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7F7A70D-D997-F647-AD12-2D076144882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00" i="1" l="1"/>
  <c r="CR200" i="1"/>
  <c r="CP200" i="1"/>
  <c r="BU200" i="1"/>
  <c r="BT200" i="1"/>
  <c r="BP200" i="1"/>
  <c r="BL200" i="1"/>
  <c r="BF200" i="1"/>
  <c r="AZ200" i="1"/>
  <c r="BM200" i="1" s="1"/>
  <c r="AU200" i="1"/>
  <c r="AS200" i="1" s="1"/>
  <c r="AL200" i="1"/>
  <c r="I200" i="1" s="1"/>
  <c r="H200" i="1" s="1"/>
  <c r="AG200" i="1"/>
  <c r="Y200" i="1"/>
  <c r="X200" i="1"/>
  <c r="W200" i="1" s="1"/>
  <c r="P200" i="1"/>
  <c r="J200" i="1"/>
  <c r="BI200" i="1" s="1"/>
  <c r="CS199" i="1"/>
  <c r="CR199" i="1"/>
  <c r="CP199" i="1"/>
  <c r="BU199" i="1"/>
  <c r="BT199" i="1"/>
  <c r="BR199" i="1"/>
  <c r="BV199" i="1" s="1"/>
  <c r="BW199" i="1" s="1"/>
  <c r="BL199" i="1"/>
  <c r="BF199" i="1"/>
  <c r="AZ199" i="1"/>
  <c r="BM199" i="1" s="1"/>
  <c r="BP199" i="1" s="1"/>
  <c r="AU199" i="1"/>
  <c r="AS199" i="1"/>
  <c r="AT199" i="1" s="1"/>
  <c r="AL199" i="1"/>
  <c r="I199" i="1" s="1"/>
  <c r="H199" i="1" s="1"/>
  <c r="AG199" i="1"/>
  <c r="AF199" i="1"/>
  <c r="AE199" i="1"/>
  <c r="Y199" i="1"/>
  <c r="X199" i="1"/>
  <c r="W199" i="1" s="1"/>
  <c r="P199" i="1"/>
  <c r="K199" i="1"/>
  <c r="J199" i="1"/>
  <c r="BI199" i="1" s="1"/>
  <c r="CS198" i="1"/>
  <c r="CR198" i="1"/>
  <c r="CP198" i="1"/>
  <c r="BU198" i="1"/>
  <c r="BT198" i="1"/>
  <c r="BP198" i="1"/>
  <c r="BQ198" i="1" s="1"/>
  <c r="BL198" i="1"/>
  <c r="BI198" i="1"/>
  <c r="BF198" i="1"/>
  <c r="AZ198" i="1"/>
  <c r="BM198" i="1" s="1"/>
  <c r="AU198" i="1"/>
  <c r="AS198" i="1" s="1"/>
  <c r="N198" i="1" s="1"/>
  <c r="AL198" i="1"/>
  <c r="I198" i="1" s="1"/>
  <c r="H198" i="1" s="1"/>
  <c r="AA198" i="1" s="1"/>
  <c r="AG198" i="1"/>
  <c r="J198" i="1" s="1"/>
  <c r="AF198" i="1"/>
  <c r="Y198" i="1"/>
  <c r="X198" i="1"/>
  <c r="P198" i="1"/>
  <c r="CS197" i="1"/>
  <c r="CR197" i="1"/>
  <c r="CP197" i="1"/>
  <c r="CQ197" i="1" s="1"/>
  <c r="BH197" i="1" s="1"/>
  <c r="BJ197" i="1" s="1"/>
  <c r="BU197" i="1"/>
  <c r="BT197" i="1"/>
  <c r="BL197" i="1"/>
  <c r="BF197" i="1"/>
  <c r="AZ197" i="1"/>
  <c r="BM197" i="1" s="1"/>
  <c r="BP197" i="1" s="1"/>
  <c r="AU197" i="1"/>
  <c r="AS197" i="1"/>
  <c r="AF197" i="1" s="1"/>
  <c r="AL197" i="1"/>
  <c r="I197" i="1" s="1"/>
  <c r="H197" i="1" s="1"/>
  <c r="AA197" i="1" s="1"/>
  <c r="AG197" i="1"/>
  <c r="Y197" i="1"/>
  <c r="X197" i="1"/>
  <c r="W197" i="1" s="1"/>
  <c r="P197" i="1"/>
  <c r="K197" i="1"/>
  <c r="J197" i="1"/>
  <c r="BI197" i="1" s="1"/>
  <c r="CS196" i="1"/>
  <c r="CR196" i="1"/>
  <c r="CP196" i="1"/>
  <c r="BU196" i="1"/>
  <c r="BT196" i="1"/>
  <c r="BL196" i="1"/>
  <c r="BF196" i="1"/>
  <c r="AZ196" i="1"/>
  <c r="BM196" i="1" s="1"/>
  <c r="BP196" i="1" s="1"/>
  <c r="AU196" i="1"/>
  <c r="AS196" i="1" s="1"/>
  <c r="AT196" i="1" s="1"/>
  <c r="AL196" i="1"/>
  <c r="I196" i="1" s="1"/>
  <c r="H196" i="1" s="1"/>
  <c r="AG196" i="1"/>
  <c r="J196" i="1" s="1"/>
  <c r="BI196" i="1" s="1"/>
  <c r="Y196" i="1"/>
  <c r="X196" i="1"/>
  <c r="W196" i="1" s="1"/>
  <c r="P196" i="1"/>
  <c r="N196" i="1"/>
  <c r="CS195" i="1"/>
  <c r="CR195" i="1"/>
  <c r="CP195" i="1"/>
  <c r="S195" i="1" s="1"/>
  <c r="BU195" i="1"/>
  <c r="BT195" i="1"/>
  <c r="BL195" i="1"/>
  <c r="BF195" i="1"/>
  <c r="AZ195" i="1"/>
  <c r="BM195" i="1" s="1"/>
  <c r="BP195" i="1" s="1"/>
  <c r="AU195" i="1"/>
  <c r="AS195" i="1" s="1"/>
  <c r="AE195" i="1" s="1"/>
  <c r="AL195" i="1"/>
  <c r="I195" i="1" s="1"/>
  <c r="AG195" i="1"/>
  <c r="J195" i="1" s="1"/>
  <c r="BI195" i="1" s="1"/>
  <c r="AF195" i="1"/>
  <c r="Y195" i="1"/>
  <c r="X195" i="1"/>
  <c r="W195" i="1"/>
  <c r="P195" i="1"/>
  <c r="H195" i="1"/>
  <c r="CS194" i="1"/>
  <c r="CR194" i="1"/>
  <c r="CP194" i="1"/>
  <c r="BU194" i="1"/>
  <c r="BT194" i="1"/>
  <c r="BL194" i="1"/>
  <c r="BF194" i="1"/>
  <c r="AZ194" i="1"/>
  <c r="BM194" i="1" s="1"/>
  <c r="BP194" i="1" s="1"/>
  <c r="AU194" i="1"/>
  <c r="AS194" i="1" s="1"/>
  <c r="N194" i="1" s="1"/>
  <c r="AL194" i="1"/>
  <c r="AG194" i="1"/>
  <c r="J194" i="1" s="1"/>
  <c r="BI194" i="1" s="1"/>
  <c r="AF194" i="1"/>
  <c r="Y194" i="1"/>
  <c r="X194" i="1"/>
  <c r="P194" i="1"/>
  <c r="I194" i="1"/>
  <c r="H194" i="1"/>
  <c r="CS193" i="1"/>
  <c r="S193" i="1" s="1"/>
  <c r="CR193" i="1"/>
  <c r="CP193" i="1"/>
  <c r="BU193" i="1"/>
  <c r="BT193" i="1"/>
  <c r="BL193" i="1"/>
  <c r="BF193" i="1"/>
  <c r="AZ193" i="1"/>
  <c r="BM193" i="1" s="1"/>
  <c r="BP193" i="1" s="1"/>
  <c r="AU193" i="1"/>
  <c r="AS193" i="1" s="1"/>
  <c r="K193" i="1" s="1"/>
  <c r="AL193" i="1"/>
  <c r="I193" i="1" s="1"/>
  <c r="H193" i="1" s="1"/>
  <c r="AA193" i="1" s="1"/>
  <c r="AG193" i="1"/>
  <c r="Y193" i="1"/>
  <c r="X193" i="1"/>
  <c r="P193" i="1"/>
  <c r="J193" i="1"/>
  <c r="BI193" i="1" s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Y192" i="1"/>
  <c r="X192" i="1"/>
  <c r="W192" i="1" s="1"/>
  <c r="P192" i="1"/>
  <c r="J192" i="1"/>
  <c r="BI192" i="1" s="1"/>
  <c r="CS191" i="1"/>
  <c r="CR191" i="1"/>
  <c r="CP191" i="1"/>
  <c r="BU191" i="1"/>
  <c r="BT191" i="1"/>
  <c r="BR191" i="1"/>
  <c r="BV191" i="1" s="1"/>
  <c r="BW191" i="1" s="1"/>
  <c r="BL191" i="1"/>
  <c r="BF191" i="1"/>
  <c r="AZ191" i="1"/>
  <c r="BM191" i="1" s="1"/>
  <c r="BP191" i="1" s="1"/>
  <c r="AU191" i="1"/>
  <c r="AS191" i="1"/>
  <c r="AF191" i="1" s="1"/>
  <c r="AL191" i="1"/>
  <c r="I191" i="1" s="1"/>
  <c r="H191" i="1" s="1"/>
  <c r="AG191" i="1"/>
  <c r="J191" i="1" s="1"/>
  <c r="BI191" i="1" s="1"/>
  <c r="Y191" i="1"/>
  <c r="X191" i="1"/>
  <c r="W191" i="1" s="1"/>
  <c r="P191" i="1"/>
  <c r="N191" i="1"/>
  <c r="K191" i="1"/>
  <c r="CS190" i="1"/>
  <c r="CR190" i="1"/>
  <c r="CP190" i="1"/>
  <c r="BU190" i="1"/>
  <c r="BT190" i="1"/>
  <c r="BP190" i="1"/>
  <c r="BQ190" i="1" s="1"/>
  <c r="BL190" i="1"/>
  <c r="BF190" i="1"/>
  <c r="AZ190" i="1"/>
  <c r="BM190" i="1" s="1"/>
  <c r="AU190" i="1"/>
  <c r="AS190" i="1"/>
  <c r="AL190" i="1"/>
  <c r="I190" i="1" s="1"/>
  <c r="H190" i="1" s="1"/>
  <c r="AA190" i="1" s="1"/>
  <c r="AG190" i="1"/>
  <c r="J190" i="1" s="1"/>
  <c r="BI190" i="1" s="1"/>
  <c r="Y190" i="1"/>
  <c r="X190" i="1"/>
  <c r="P190" i="1"/>
  <c r="CS189" i="1"/>
  <c r="S189" i="1" s="1"/>
  <c r="T189" i="1" s="1"/>
  <c r="U189" i="1" s="1"/>
  <c r="CR189" i="1"/>
  <c r="CP189" i="1"/>
  <c r="BU189" i="1"/>
  <c r="BT189" i="1"/>
  <c r="BR189" i="1"/>
  <c r="BV189" i="1" s="1"/>
  <c r="BW189" i="1" s="1"/>
  <c r="BL189" i="1"/>
  <c r="BF189" i="1"/>
  <c r="AZ189" i="1"/>
  <c r="BM189" i="1" s="1"/>
  <c r="BP189" i="1" s="1"/>
  <c r="AU189" i="1"/>
  <c r="AS189" i="1" s="1"/>
  <c r="AL189" i="1"/>
  <c r="I189" i="1" s="1"/>
  <c r="H189" i="1" s="1"/>
  <c r="AG189" i="1"/>
  <c r="J189" i="1" s="1"/>
  <c r="BI189" i="1" s="1"/>
  <c r="Y189" i="1"/>
  <c r="X189" i="1"/>
  <c r="W189" i="1" s="1"/>
  <c r="P189" i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T188" i="1" s="1"/>
  <c r="AL188" i="1"/>
  <c r="I188" i="1" s="1"/>
  <c r="H188" i="1" s="1"/>
  <c r="AG188" i="1"/>
  <c r="J188" i="1" s="1"/>
  <c r="BI188" i="1" s="1"/>
  <c r="Y188" i="1"/>
  <c r="X188" i="1"/>
  <c r="P188" i="1"/>
  <c r="CS187" i="1"/>
  <c r="CR187" i="1"/>
  <c r="CP187" i="1"/>
  <c r="BU187" i="1"/>
  <c r="BT187" i="1"/>
  <c r="BL187" i="1"/>
  <c r="BF187" i="1"/>
  <c r="AZ187" i="1"/>
  <c r="BM187" i="1" s="1"/>
  <c r="BP187" i="1" s="1"/>
  <c r="AU187" i="1"/>
  <c r="AS187" i="1" s="1"/>
  <c r="AT187" i="1"/>
  <c r="AL187" i="1"/>
  <c r="I187" i="1" s="1"/>
  <c r="H187" i="1" s="1"/>
  <c r="AG187" i="1"/>
  <c r="Y187" i="1"/>
  <c r="X187" i="1"/>
  <c r="W187" i="1" s="1"/>
  <c r="P187" i="1"/>
  <c r="J187" i="1"/>
  <c r="BI187" i="1" s="1"/>
  <c r="CS186" i="1"/>
  <c r="CR186" i="1"/>
  <c r="CP186" i="1"/>
  <c r="BU186" i="1"/>
  <c r="BT186" i="1"/>
  <c r="BL186" i="1"/>
  <c r="BF186" i="1"/>
  <c r="AZ186" i="1"/>
  <c r="BM186" i="1" s="1"/>
  <c r="BP186" i="1" s="1"/>
  <c r="BQ186" i="1" s="1"/>
  <c r="AU186" i="1"/>
  <c r="AS186" i="1"/>
  <c r="AL186" i="1"/>
  <c r="AG186" i="1"/>
  <c r="J186" i="1" s="1"/>
  <c r="BI186" i="1" s="1"/>
  <c r="Y186" i="1"/>
  <c r="X186" i="1"/>
  <c r="P186" i="1"/>
  <c r="I186" i="1"/>
  <c r="H186" i="1" s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/>
  <c r="AL185" i="1"/>
  <c r="I185" i="1" s="1"/>
  <c r="H185" i="1" s="1"/>
  <c r="AA185" i="1" s="1"/>
  <c r="AG185" i="1"/>
  <c r="J185" i="1" s="1"/>
  <c r="BI185" i="1" s="1"/>
  <c r="Y185" i="1"/>
  <c r="X185" i="1"/>
  <c r="P185" i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L184" i="1"/>
  <c r="I184" i="1" s="1"/>
  <c r="H184" i="1" s="1"/>
  <c r="AG184" i="1"/>
  <c r="Y184" i="1"/>
  <c r="X184" i="1"/>
  <c r="W184" i="1" s="1"/>
  <c r="P184" i="1"/>
  <c r="J184" i="1"/>
  <c r="BI184" i="1" s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AT183" i="1" s="1"/>
  <c r="AL183" i="1"/>
  <c r="I183" i="1" s="1"/>
  <c r="H183" i="1" s="1"/>
  <c r="AG183" i="1"/>
  <c r="Y183" i="1"/>
  <c r="X183" i="1"/>
  <c r="P183" i="1"/>
  <c r="J183" i="1"/>
  <c r="BI183" i="1" s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AG182" i="1"/>
  <c r="J182" i="1" s="1"/>
  <c r="BI182" i="1" s="1"/>
  <c r="Y182" i="1"/>
  <c r="X182" i="1"/>
  <c r="W182" i="1" s="1"/>
  <c r="P182" i="1"/>
  <c r="I182" i="1"/>
  <c r="H182" i="1" s="1"/>
  <c r="CS181" i="1"/>
  <c r="S181" i="1" s="1"/>
  <c r="CR181" i="1"/>
  <c r="CP181" i="1"/>
  <c r="BU181" i="1"/>
  <c r="BT181" i="1"/>
  <c r="BS181" i="1"/>
  <c r="BL181" i="1"/>
  <c r="BF181" i="1"/>
  <c r="AZ181" i="1"/>
  <c r="BM181" i="1" s="1"/>
  <c r="BP181" i="1" s="1"/>
  <c r="BR181" i="1" s="1"/>
  <c r="BV181" i="1" s="1"/>
  <c r="BW181" i="1" s="1"/>
  <c r="AU181" i="1"/>
  <c r="AS181" i="1"/>
  <c r="AL181" i="1"/>
  <c r="AG181" i="1"/>
  <c r="J181" i="1" s="1"/>
  <c r="BI181" i="1" s="1"/>
  <c r="Y181" i="1"/>
  <c r="X181" i="1"/>
  <c r="W181" i="1" s="1"/>
  <c r="P181" i="1"/>
  <c r="I181" i="1"/>
  <c r="H181" i="1" s="1"/>
  <c r="CS180" i="1"/>
  <c r="S180" i="1" s="1"/>
  <c r="T180" i="1" s="1"/>
  <c r="U180" i="1" s="1"/>
  <c r="CR180" i="1"/>
  <c r="CP180" i="1"/>
  <c r="BU180" i="1"/>
  <c r="BT180" i="1"/>
  <c r="BL180" i="1"/>
  <c r="BF180" i="1"/>
  <c r="AZ180" i="1"/>
  <c r="BM180" i="1" s="1"/>
  <c r="BP180" i="1" s="1"/>
  <c r="BS180" i="1" s="1"/>
  <c r="AU180" i="1"/>
  <c r="AS180" i="1" s="1"/>
  <c r="AT180" i="1" s="1"/>
  <c r="AL180" i="1"/>
  <c r="AG180" i="1"/>
  <c r="J180" i="1" s="1"/>
  <c r="BI180" i="1" s="1"/>
  <c r="AA180" i="1"/>
  <c r="Y180" i="1"/>
  <c r="X180" i="1"/>
  <c r="W180" i="1" s="1"/>
  <c r="P180" i="1"/>
  <c r="I180" i="1"/>
  <c r="H180" i="1" s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AL179" i="1"/>
  <c r="I179" i="1" s="1"/>
  <c r="AG179" i="1"/>
  <c r="AA179" i="1"/>
  <c r="Y179" i="1"/>
  <c r="X179" i="1"/>
  <c r="P179" i="1"/>
  <c r="J179" i="1"/>
  <c r="BI179" i="1" s="1"/>
  <c r="H179" i="1"/>
  <c r="CS178" i="1"/>
  <c r="S178" i="1" s="1"/>
  <c r="CR178" i="1"/>
  <c r="CQ178" i="1" s="1"/>
  <c r="BH178" i="1" s="1"/>
  <c r="CP178" i="1"/>
  <c r="BU178" i="1"/>
  <c r="BT178" i="1"/>
  <c r="BL178" i="1"/>
  <c r="BF178" i="1"/>
  <c r="AZ178" i="1"/>
  <c r="BM178" i="1" s="1"/>
  <c r="BP178" i="1" s="1"/>
  <c r="AU178" i="1"/>
  <c r="AS178" i="1" s="1"/>
  <c r="AE178" i="1" s="1"/>
  <c r="AL178" i="1"/>
  <c r="AG178" i="1"/>
  <c r="J178" i="1" s="1"/>
  <c r="BI178" i="1" s="1"/>
  <c r="Y178" i="1"/>
  <c r="X178" i="1"/>
  <c r="W178" i="1" s="1"/>
  <c r="P178" i="1"/>
  <c r="I178" i="1"/>
  <c r="H178" i="1" s="1"/>
  <c r="AA178" i="1" s="1"/>
  <c r="CS177" i="1"/>
  <c r="CR177" i="1"/>
  <c r="CP177" i="1"/>
  <c r="S177" i="1" s="1"/>
  <c r="BU177" i="1"/>
  <c r="BT177" i="1"/>
  <c r="BL177" i="1"/>
  <c r="BF177" i="1"/>
  <c r="AZ177" i="1"/>
  <c r="BM177" i="1" s="1"/>
  <c r="BP177" i="1" s="1"/>
  <c r="BR177" i="1" s="1"/>
  <c r="BV177" i="1" s="1"/>
  <c r="BW177" i="1" s="1"/>
  <c r="AU177" i="1"/>
  <c r="AS177" i="1"/>
  <c r="AL177" i="1"/>
  <c r="I177" i="1" s="1"/>
  <c r="H177" i="1" s="1"/>
  <c r="AA177" i="1" s="1"/>
  <c r="AG177" i="1"/>
  <c r="J177" i="1" s="1"/>
  <c r="BI177" i="1" s="1"/>
  <c r="AE177" i="1"/>
  <c r="Y177" i="1"/>
  <c r="W177" i="1" s="1"/>
  <c r="X177" i="1"/>
  <c r="P177" i="1"/>
  <c r="K177" i="1"/>
  <c r="CS176" i="1"/>
  <c r="CR176" i="1"/>
  <c r="CP176" i="1"/>
  <c r="BU176" i="1"/>
  <c r="BT176" i="1"/>
  <c r="BL176" i="1"/>
  <c r="BF176" i="1"/>
  <c r="AZ176" i="1"/>
  <c r="BM176" i="1" s="1"/>
  <c r="BP176" i="1" s="1"/>
  <c r="AU176" i="1"/>
  <c r="AS176" i="1"/>
  <c r="AL176" i="1"/>
  <c r="I176" i="1" s="1"/>
  <c r="H176" i="1" s="1"/>
  <c r="AG176" i="1"/>
  <c r="J176" i="1" s="1"/>
  <c r="BI176" i="1" s="1"/>
  <c r="Y176" i="1"/>
  <c r="X176" i="1"/>
  <c r="W176" i="1" s="1"/>
  <c r="P176" i="1"/>
  <c r="CS175" i="1"/>
  <c r="S175" i="1" s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AL175" i="1"/>
  <c r="AG175" i="1"/>
  <c r="J175" i="1" s="1"/>
  <c r="BI175" i="1" s="1"/>
  <c r="Y175" i="1"/>
  <c r="X175" i="1"/>
  <c r="W175" i="1" s="1"/>
  <c r="P175" i="1"/>
  <c r="I175" i="1"/>
  <c r="H175" i="1"/>
  <c r="AA175" i="1" s="1"/>
  <c r="CS174" i="1"/>
  <c r="CR174" i="1"/>
  <c r="CQ174" i="1"/>
  <c r="BH174" i="1" s="1"/>
  <c r="CP174" i="1"/>
  <c r="BU174" i="1"/>
  <c r="BT174" i="1"/>
  <c r="BM174" i="1"/>
  <c r="BP174" i="1" s="1"/>
  <c r="BL174" i="1"/>
  <c r="BI174" i="1"/>
  <c r="BF174" i="1"/>
  <c r="AZ174" i="1"/>
  <c r="AU174" i="1"/>
  <c r="AS174" i="1" s="1"/>
  <c r="AL174" i="1"/>
  <c r="AG174" i="1"/>
  <c r="J174" i="1" s="1"/>
  <c r="AF174" i="1"/>
  <c r="AE174" i="1"/>
  <c r="Y174" i="1"/>
  <c r="X174" i="1"/>
  <c r="P174" i="1"/>
  <c r="I174" i="1"/>
  <c r="H174" i="1" s="1"/>
  <c r="CS173" i="1"/>
  <c r="CR173" i="1"/>
  <c r="CQ173" i="1"/>
  <c r="BH173" i="1" s="1"/>
  <c r="CP173" i="1"/>
  <c r="BU173" i="1"/>
  <c r="BT173" i="1"/>
  <c r="BL173" i="1"/>
  <c r="BF173" i="1"/>
  <c r="AZ173" i="1"/>
  <c r="BM173" i="1" s="1"/>
  <c r="BP173" i="1" s="1"/>
  <c r="BQ173" i="1" s="1"/>
  <c r="AU173" i="1"/>
  <c r="AS173" i="1" s="1"/>
  <c r="AL173" i="1"/>
  <c r="AG173" i="1"/>
  <c r="J173" i="1" s="1"/>
  <c r="BI173" i="1" s="1"/>
  <c r="BK173" i="1" s="1"/>
  <c r="Y173" i="1"/>
  <c r="X173" i="1"/>
  <c r="W173" i="1" s="1"/>
  <c r="S173" i="1"/>
  <c r="P173" i="1"/>
  <c r="I173" i="1"/>
  <c r="H173" i="1" s="1"/>
  <c r="CS172" i="1"/>
  <c r="CR172" i="1"/>
  <c r="CP172" i="1"/>
  <c r="BU172" i="1"/>
  <c r="BT172" i="1"/>
  <c r="BL172" i="1"/>
  <c r="BI172" i="1"/>
  <c r="BF172" i="1"/>
  <c r="AZ172" i="1"/>
  <c r="BM172" i="1" s="1"/>
  <c r="BP172" i="1" s="1"/>
  <c r="BS172" i="1" s="1"/>
  <c r="AU172" i="1"/>
  <c r="AS172" i="1" s="1"/>
  <c r="AL172" i="1"/>
  <c r="I172" i="1" s="1"/>
  <c r="H172" i="1" s="1"/>
  <c r="AG172" i="1"/>
  <c r="J172" i="1" s="1"/>
  <c r="Y172" i="1"/>
  <c r="X172" i="1"/>
  <c r="W172" i="1" s="1"/>
  <c r="P172" i="1"/>
  <c r="N172" i="1"/>
  <c r="CS171" i="1"/>
  <c r="CR171" i="1"/>
  <c r="CP171" i="1"/>
  <c r="S171" i="1" s="1"/>
  <c r="BU171" i="1"/>
  <c r="BT171" i="1"/>
  <c r="BM171" i="1"/>
  <c r="BP171" i="1" s="1"/>
  <c r="BQ171" i="1" s="1"/>
  <c r="BL171" i="1"/>
  <c r="BF171" i="1"/>
  <c r="AZ171" i="1"/>
  <c r="AU171" i="1"/>
  <c r="AS171" i="1" s="1"/>
  <c r="AE171" i="1" s="1"/>
  <c r="AL171" i="1"/>
  <c r="AG171" i="1"/>
  <c r="J171" i="1" s="1"/>
  <c r="BI171" i="1" s="1"/>
  <c r="AF171" i="1"/>
  <c r="Y171" i="1"/>
  <c r="X171" i="1"/>
  <c r="W171" i="1"/>
  <c r="P171" i="1"/>
  <c r="I171" i="1"/>
  <c r="H171" i="1" s="1"/>
  <c r="AA171" i="1" s="1"/>
  <c r="CS170" i="1"/>
  <c r="CR170" i="1"/>
  <c r="CP170" i="1"/>
  <c r="CQ170" i="1" s="1"/>
  <c r="BH170" i="1" s="1"/>
  <c r="BJ170" i="1" s="1"/>
  <c r="BU170" i="1"/>
  <c r="BT170" i="1"/>
  <c r="BL170" i="1"/>
  <c r="BF170" i="1"/>
  <c r="AZ170" i="1"/>
  <c r="BM170" i="1" s="1"/>
  <c r="BP170" i="1" s="1"/>
  <c r="AU170" i="1"/>
  <c r="AS170" i="1"/>
  <c r="AL170" i="1"/>
  <c r="I170" i="1" s="1"/>
  <c r="H170" i="1" s="1"/>
  <c r="AA170" i="1" s="1"/>
  <c r="AG170" i="1"/>
  <c r="J170" i="1" s="1"/>
  <c r="BI170" i="1" s="1"/>
  <c r="BK170" i="1" s="1"/>
  <c r="AE170" i="1"/>
  <c r="Y170" i="1"/>
  <c r="W170" i="1" s="1"/>
  <c r="X170" i="1"/>
  <c r="P170" i="1"/>
  <c r="K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AL169" i="1"/>
  <c r="I169" i="1" s="1"/>
  <c r="H169" i="1" s="1"/>
  <c r="AG169" i="1"/>
  <c r="J169" i="1" s="1"/>
  <c r="BI169" i="1" s="1"/>
  <c r="Y169" i="1"/>
  <c r="X169" i="1"/>
  <c r="W169" i="1" s="1"/>
  <c r="P169" i="1"/>
  <c r="CS168" i="1"/>
  <c r="CR168" i="1"/>
  <c r="CP168" i="1"/>
  <c r="S168" i="1" s="1"/>
  <c r="BU168" i="1"/>
  <c r="BT168" i="1"/>
  <c r="BL168" i="1"/>
  <c r="BF168" i="1"/>
  <c r="AZ168" i="1"/>
  <c r="BM168" i="1" s="1"/>
  <c r="BP168" i="1" s="1"/>
  <c r="BQ168" i="1" s="1"/>
  <c r="AU168" i="1"/>
  <c r="AS168" i="1" s="1"/>
  <c r="AL168" i="1"/>
  <c r="I168" i="1" s="1"/>
  <c r="H168" i="1" s="1"/>
  <c r="AG168" i="1"/>
  <c r="J168" i="1" s="1"/>
  <c r="BI168" i="1" s="1"/>
  <c r="Y168" i="1"/>
  <c r="X168" i="1"/>
  <c r="W168" i="1"/>
  <c r="P168" i="1"/>
  <c r="CS167" i="1"/>
  <c r="CR167" i="1"/>
  <c r="CQ167" i="1" s="1"/>
  <c r="BH167" i="1" s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AG167" i="1"/>
  <c r="J167" i="1" s="1"/>
  <c r="BI167" i="1" s="1"/>
  <c r="Y167" i="1"/>
  <c r="X167" i="1"/>
  <c r="P167" i="1"/>
  <c r="I167" i="1"/>
  <c r="H167" i="1"/>
  <c r="AA167" i="1" s="1"/>
  <c r="CS166" i="1"/>
  <c r="CR166" i="1"/>
  <c r="CP166" i="1"/>
  <c r="CQ166" i="1" s="1"/>
  <c r="BH166" i="1" s="1"/>
  <c r="BU166" i="1"/>
  <c r="BT166" i="1"/>
  <c r="BQ166" i="1"/>
  <c r="BL166" i="1"/>
  <c r="BF166" i="1"/>
  <c r="AZ166" i="1"/>
  <c r="BM166" i="1" s="1"/>
  <c r="BP166" i="1" s="1"/>
  <c r="AU166" i="1"/>
  <c r="AS166" i="1"/>
  <c r="AT166" i="1" s="1"/>
  <c r="AL166" i="1"/>
  <c r="I166" i="1" s="1"/>
  <c r="H166" i="1" s="1"/>
  <c r="AG166" i="1"/>
  <c r="J166" i="1" s="1"/>
  <c r="BI166" i="1" s="1"/>
  <c r="BK166" i="1" s="1"/>
  <c r="AF166" i="1"/>
  <c r="AE166" i="1"/>
  <c r="Y166" i="1"/>
  <c r="X166" i="1"/>
  <c r="P166" i="1"/>
  <c r="K166" i="1"/>
  <c r="CS165" i="1"/>
  <c r="CR165" i="1"/>
  <c r="CP165" i="1"/>
  <c r="BU165" i="1"/>
  <c r="BT165" i="1"/>
  <c r="BL165" i="1"/>
  <c r="BF165" i="1"/>
  <c r="AZ165" i="1"/>
  <c r="BM165" i="1" s="1"/>
  <c r="BP165" i="1" s="1"/>
  <c r="AU165" i="1"/>
  <c r="AS165" i="1" s="1"/>
  <c r="K165" i="1" s="1"/>
  <c r="AL165" i="1"/>
  <c r="I165" i="1" s="1"/>
  <c r="H165" i="1" s="1"/>
  <c r="AG165" i="1"/>
  <c r="Y165" i="1"/>
  <c r="X165" i="1"/>
  <c r="S165" i="1"/>
  <c r="P165" i="1"/>
  <c r="J165" i="1"/>
  <c r="BI165" i="1" s="1"/>
  <c r="CS164" i="1"/>
  <c r="CR164" i="1"/>
  <c r="CP164" i="1"/>
  <c r="CQ164" i="1" s="1"/>
  <c r="BH164" i="1" s="1"/>
  <c r="BU164" i="1"/>
  <c r="BT164" i="1"/>
  <c r="BM164" i="1"/>
  <c r="BP164" i="1" s="1"/>
  <c r="BL164" i="1"/>
  <c r="BF164" i="1"/>
  <c r="AZ164" i="1"/>
  <c r="AU164" i="1"/>
  <c r="AS164" i="1"/>
  <c r="AE164" i="1" s="1"/>
  <c r="AL164" i="1"/>
  <c r="I164" i="1" s="1"/>
  <c r="AG164" i="1"/>
  <c r="J164" i="1" s="1"/>
  <c r="BI164" i="1" s="1"/>
  <c r="AF164" i="1"/>
  <c r="Y164" i="1"/>
  <c r="X164" i="1"/>
  <c r="W164" i="1"/>
  <c r="S164" i="1"/>
  <c r="P164" i="1"/>
  <c r="N164" i="1"/>
  <c r="H164" i="1"/>
  <c r="AA164" i="1" s="1"/>
  <c r="CS163" i="1"/>
  <c r="CR163" i="1"/>
  <c r="CP163" i="1"/>
  <c r="CQ163" i="1" s="1"/>
  <c r="BH163" i="1" s="1"/>
  <c r="BJ163" i="1" s="1"/>
  <c r="BU163" i="1"/>
  <c r="BT163" i="1"/>
  <c r="BL163" i="1"/>
  <c r="BF163" i="1"/>
  <c r="AZ163" i="1"/>
  <c r="BM163" i="1" s="1"/>
  <c r="BP163" i="1" s="1"/>
  <c r="AU163" i="1"/>
  <c r="AS163" i="1" s="1"/>
  <c r="AT163" i="1"/>
  <c r="AL163" i="1"/>
  <c r="AG163" i="1"/>
  <c r="J163" i="1" s="1"/>
  <c r="BI163" i="1" s="1"/>
  <c r="AF163" i="1"/>
  <c r="AE163" i="1"/>
  <c r="Y163" i="1"/>
  <c r="X163" i="1"/>
  <c r="P163" i="1"/>
  <c r="N163" i="1"/>
  <c r="K163" i="1"/>
  <c r="I163" i="1"/>
  <c r="H163" i="1"/>
  <c r="AA163" i="1" s="1"/>
  <c r="CS162" i="1"/>
  <c r="CR162" i="1"/>
  <c r="CP162" i="1"/>
  <c r="CQ162" i="1" s="1"/>
  <c r="BH162" i="1" s="1"/>
  <c r="BK162" i="1" s="1"/>
  <c r="BU162" i="1"/>
  <c r="BT162" i="1"/>
  <c r="BM162" i="1"/>
  <c r="BP162" i="1" s="1"/>
  <c r="BS162" i="1" s="1"/>
  <c r="BL162" i="1"/>
  <c r="BF162" i="1"/>
  <c r="AZ162" i="1"/>
  <c r="AU162" i="1"/>
  <c r="AS162" i="1"/>
  <c r="AF162" i="1" s="1"/>
  <c r="AL162" i="1"/>
  <c r="I162" i="1" s="1"/>
  <c r="H162" i="1" s="1"/>
  <c r="AG162" i="1"/>
  <c r="AE162" i="1"/>
  <c r="Y162" i="1"/>
  <c r="X162" i="1"/>
  <c r="W162" i="1" s="1"/>
  <c r="P162" i="1"/>
  <c r="J162" i="1"/>
  <c r="BI162" i="1" s="1"/>
  <c r="CS161" i="1"/>
  <c r="CR161" i="1"/>
  <c r="CP161" i="1"/>
  <c r="CQ161" i="1" s="1"/>
  <c r="BH161" i="1" s="1"/>
  <c r="BU161" i="1"/>
  <c r="BT161" i="1"/>
  <c r="BL161" i="1"/>
  <c r="BF161" i="1"/>
  <c r="AZ161" i="1"/>
  <c r="BM161" i="1" s="1"/>
  <c r="BP161" i="1" s="1"/>
  <c r="AU161" i="1"/>
  <c r="AS161" i="1" s="1"/>
  <c r="AT161" i="1" s="1"/>
  <c r="AL161" i="1"/>
  <c r="I161" i="1" s="1"/>
  <c r="H161" i="1" s="1"/>
  <c r="AG161" i="1"/>
  <c r="J161" i="1" s="1"/>
  <c r="BI161" i="1" s="1"/>
  <c r="BK161" i="1" s="1"/>
  <c r="Y161" i="1"/>
  <c r="W161" i="1" s="1"/>
  <c r="X161" i="1"/>
  <c r="P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L160" i="1"/>
  <c r="AG160" i="1"/>
  <c r="J160" i="1" s="1"/>
  <c r="BI160" i="1" s="1"/>
  <c r="AA160" i="1"/>
  <c r="Y160" i="1"/>
  <c r="X160" i="1"/>
  <c r="W160" i="1"/>
  <c r="P160" i="1"/>
  <c r="I160" i="1"/>
  <c r="H160" i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AL159" i="1"/>
  <c r="I159" i="1" s="1"/>
  <c r="H159" i="1" s="1"/>
  <c r="AA159" i="1" s="1"/>
  <c r="AG159" i="1"/>
  <c r="J159" i="1" s="1"/>
  <c r="BI159" i="1" s="1"/>
  <c r="AF159" i="1"/>
  <c r="Y159" i="1"/>
  <c r="X159" i="1"/>
  <c r="P159" i="1"/>
  <c r="N159" i="1"/>
  <c r="CS158" i="1"/>
  <c r="S158" i="1" s="1"/>
  <c r="CR158" i="1"/>
  <c r="CQ158" i="1" s="1"/>
  <c r="BH158" i="1" s="1"/>
  <c r="CP158" i="1"/>
  <c r="BU158" i="1"/>
  <c r="BT158" i="1"/>
  <c r="BR158" i="1"/>
  <c r="BV158" i="1" s="1"/>
  <c r="BW158" i="1" s="1"/>
  <c r="BQ158" i="1"/>
  <c r="BL158" i="1"/>
  <c r="BF158" i="1"/>
  <c r="AZ158" i="1"/>
  <c r="BM158" i="1" s="1"/>
  <c r="BP158" i="1" s="1"/>
  <c r="BS158" i="1" s="1"/>
  <c r="AU158" i="1"/>
  <c r="AS158" i="1"/>
  <c r="AL158" i="1"/>
  <c r="I158" i="1" s="1"/>
  <c r="AG158" i="1"/>
  <c r="AF158" i="1"/>
  <c r="Y158" i="1"/>
  <c r="X158" i="1"/>
  <c r="W158" i="1" s="1"/>
  <c r="P158" i="1"/>
  <c r="J158" i="1"/>
  <c r="BI158" i="1" s="1"/>
  <c r="H158" i="1"/>
  <c r="CS157" i="1"/>
  <c r="CR157" i="1"/>
  <c r="CP157" i="1"/>
  <c r="CQ157" i="1" s="1"/>
  <c r="BH157" i="1" s="1"/>
  <c r="BU157" i="1"/>
  <c r="BT157" i="1"/>
  <c r="BL157" i="1"/>
  <c r="BF157" i="1"/>
  <c r="BJ157" i="1" s="1"/>
  <c r="AZ157" i="1"/>
  <c r="BM157" i="1" s="1"/>
  <c r="BP157" i="1" s="1"/>
  <c r="BS157" i="1" s="1"/>
  <c r="AU157" i="1"/>
  <c r="AS157" i="1" s="1"/>
  <c r="AL157" i="1"/>
  <c r="AG157" i="1"/>
  <c r="Y157" i="1"/>
  <c r="X157" i="1"/>
  <c r="P157" i="1"/>
  <c r="J157" i="1"/>
  <c r="BI157" i="1" s="1"/>
  <c r="BK157" i="1" s="1"/>
  <c r="I157" i="1"/>
  <c r="H157" i="1" s="1"/>
  <c r="CS156" i="1"/>
  <c r="S156" i="1" s="1"/>
  <c r="T156" i="1" s="1"/>
  <c r="U156" i="1" s="1"/>
  <c r="CR156" i="1"/>
  <c r="CP156" i="1"/>
  <c r="CQ156" i="1" s="1"/>
  <c r="BH156" i="1" s="1"/>
  <c r="BU156" i="1"/>
  <c r="BT156" i="1"/>
  <c r="BQ156" i="1"/>
  <c r="BL156" i="1"/>
  <c r="BF156" i="1"/>
  <c r="AZ156" i="1"/>
  <c r="BM156" i="1" s="1"/>
  <c r="BP156" i="1" s="1"/>
  <c r="AU156" i="1"/>
  <c r="AS156" i="1"/>
  <c r="AL156" i="1"/>
  <c r="I156" i="1" s="1"/>
  <c r="H156" i="1" s="1"/>
  <c r="AG156" i="1"/>
  <c r="AE156" i="1"/>
  <c r="AA156" i="1"/>
  <c r="Y156" i="1"/>
  <c r="X156" i="1"/>
  <c r="P156" i="1"/>
  <c r="N156" i="1"/>
  <c r="J156" i="1"/>
  <c r="BI156" i="1" s="1"/>
  <c r="BK156" i="1" s="1"/>
  <c r="CS155" i="1"/>
  <c r="CR155" i="1"/>
  <c r="CP155" i="1"/>
  <c r="BU155" i="1"/>
  <c r="BT155" i="1"/>
  <c r="BL155" i="1"/>
  <c r="BI155" i="1"/>
  <c r="BF155" i="1"/>
  <c r="AZ155" i="1"/>
  <c r="BM155" i="1" s="1"/>
  <c r="BP155" i="1" s="1"/>
  <c r="AU155" i="1"/>
  <c r="AS155" i="1" s="1"/>
  <c r="N155" i="1" s="1"/>
  <c r="AL155" i="1"/>
  <c r="I155" i="1" s="1"/>
  <c r="AG155" i="1"/>
  <c r="J155" i="1" s="1"/>
  <c r="AF155" i="1"/>
  <c r="Y155" i="1"/>
  <c r="X155" i="1"/>
  <c r="W155" i="1" s="1"/>
  <c r="P155" i="1"/>
  <c r="H155" i="1"/>
  <c r="CS154" i="1"/>
  <c r="CR154" i="1"/>
  <c r="CP154" i="1"/>
  <c r="CQ154" i="1" s="1"/>
  <c r="BH154" i="1" s="1"/>
  <c r="BU154" i="1"/>
  <c r="BT154" i="1"/>
  <c r="BQ154" i="1"/>
  <c r="BL154" i="1"/>
  <c r="BF154" i="1"/>
  <c r="AZ154" i="1"/>
  <c r="BM154" i="1" s="1"/>
  <c r="BP154" i="1" s="1"/>
  <c r="AU154" i="1"/>
  <c r="AS154" i="1" s="1"/>
  <c r="K154" i="1" s="1"/>
  <c r="AL154" i="1"/>
  <c r="AG154" i="1"/>
  <c r="J154" i="1" s="1"/>
  <c r="BI154" i="1" s="1"/>
  <c r="Y154" i="1"/>
  <c r="X154" i="1"/>
  <c r="W154" i="1" s="1"/>
  <c r="S154" i="1"/>
  <c r="P154" i="1"/>
  <c r="I154" i="1"/>
  <c r="H154" i="1" s="1"/>
  <c r="AA154" i="1" s="1"/>
  <c r="CS153" i="1"/>
  <c r="CR153" i="1"/>
  <c r="CP153" i="1"/>
  <c r="CQ153" i="1" s="1"/>
  <c r="BH153" i="1" s="1"/>
  <c r="BJ153" i="1" s="1"/>
  <c r="BU153" i="1"/>
  <c r="BT153" i="1"/>
  <c r="BL153" i="1"/>
  <c r="BF153" i="1"/>
  <c r="AZ153" i="1"/>
  <c r="BM153" i="1" s="1"/>
  <c r="BP153" i="1" s="1"/>
  <c r="AU153" i="1"/>
  <c r="AS153" i="1"/>
  <c r="K153" i="1" s="1"/>
  <c r="AL153" i="1"/>
  <c r="AG153" i="1"/>
  <c r="Y153" i="1"/>
  <c r="X153" i="1"/>
  <c r="W153" i="1" s="1"/>
  <c r="P153" i="1"/>
  <c r="J153" i="1"/>
  <c r="BI153" i="1" s="1"/>
  <c r="I153" i="1"/>
  <c r="H153" i="1" s="1"/>
  <c r="CS152" i="1"/>
  <c r="CR152" i="1"/>
  <c r="CP152" i="1"/>
  <c r="CQ152" i="1" s="1"/>
  <c r="BH152" i="1" s="1"/>
  <c r="BU152" i="1"/>
  <c r="BT152" i="1"/>
  <c r="BQ152" i="1"/>
  <c r="BL152" i="1"/>
  <c r="BF152" i="1"/>
  <c r="AZ152" i="1"/>
  <c r="BM152" i="1" s="1"/>
  <c r="BP152" i="1" s="1"/>
  <c r="AU152" i="1"/>
  <c r="AS152" i="1" s="1"/>
  <c r="AE152" i="1" s="1"/>
  <c r="AT152" i="1"/>
  <c r="AL152" i="1"/>
  <c r="AG152" i="1"/>
  <c r="J152" i="1" s="1"/>
  <c r="BI152" i="1" s="1"/>
  <c r="BK152" i="1" s="1"/>
  <c r="AA152" i="1"/>
  <c r="Y152" i="1"/>
  <c r="X152" i="1"/>
  <c r="S152" i="1"/>
  <c r="T152" i="1" s="1"/>
  <c r="U152" i="1" s="1"/>
  <c r="V152" i="1" s="1"/>
  <c r="Z152" i="1" s="1"/>
  <c r="P152" i="1"/>
  <c r="K152" i="1"/>
  <c r="I152" i="1"/>
  <c r="H152" i="1" s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 s="1"/>
  <c r="AE151" i="1" s="1"/>
  <c r="AL151" i="1"/>
  <c r="AG151" i="1"/>
  <c r="J151" i="1" s="1"/>
  <c r="BI151" i="1" s="1"/>
  <c r="AF151" i="1"/>
  <c r="Y151" i="1"/>
  <c r="X151" i="1"/>
  <c r="P151" i="1"/>
  <c r="N151" i="1"/>
  <c r="I151" i="1"/>
  <c r="H151" i="1" s="1"/>
  <c r="AA151" i="1" s="1"/>
  <c r="CS150" i="1"/>
  <c r="CR150" i="1"/>
  <c r="CP150" i="1"/>
  <c r="BU150" i="1"/>
  <c r="BT150" i="1"/>
  <c r="BS150" i="1"/>
  <c r="BR150" i="1"/>
  <c r="BV150" i="1" s="1"/>
  <c r="BW150" i="1" s="1"/>
  <c r="BL150" i="1"/>
  <c r="BF150" i="1"/>
  <c r="AZ150" i="1"/>
  <c r="BM150" i="1" s="1"/>
  <c r="BP150" i="1" s="1"/>
  <c r="BQ150" i="1" s="1"/>
  <c r="AU150" i="1"/>
  <c r="AS150" i="1"/>
  <c r="N150" i="1" s="1"/>
  <c r="AL150" i="1"/>
  <c r="I150" i="1" s="1"/>
  <c r="H150" i="1" s="1"/>
  <c r="AG150" i="1"/>
  <c r="J150" i="1" s="1"/>
  <c r="BI150" i="1" s="1"/>
  <c r="AE150" i="1"/>
  <c r="Y150" i="1"/>
  <c r="X150" i="1"/>
  <c r="W150" i="1" s="1"/>
  <c r="P150" i="1"/>
  <c r="K150" i="1"/>
  <c r="CS149" i="1"/>
  <c r="CR149" i="1"/>
  <c r="CP149" i="1"/>
  <c r="BU149" i="1"/>
  <c r="BT149" i="1"/>
  <c r="BL149" i="1"/>
  <c r="BF149" i="1"/>
  <c r="AZ149" i="1"/>
  <c r="BM149" i="1" s="1"/>
  <c r="BP149" i="1" s="1"/>
  <c r="AU149" i="1"/>
  <c r="AS149" i="1"/>
  <c r="AL149" i="1"/>
  <c r="I149" i="1" s="1"/>
  <c r="H149" i="1" s="1"/>
  <c r="AA149" i="1" s="1"/>
  <c r="AG149" i="1"/>
  <c r="Y149" i="1"/>
  <c r="X149" i="1"/>
  <c r="P149" i="1"/>
  <c r="J149" i="1"/>
  <c r="BI149" i="1" s="1"/>
  <c r="CS148" i="1"/>
  <c r="S148" i="1" s="1"/>
  <c r="CR148" i="1"/>
  <c r="CP148" i="1"/>
  <c r="BU148" i="1"/>
  <c r="BT148" i="1"/>
  <c r="BL148" i="1"/>
  <c r="BI148" i="1"/>
  <c r="BF148" i="1"/>
  <c r="AZ148" i="1"/>
  <c r="BM148" i="1" s="1"/>
  <c r="BP148" i="1" s="1"/>
  <c r="BQ148" i="1" s="1"/>
  <c r="AU148" i="1"/>
  <c r="AS148" i="1" s="1"/>
  <c r="AL148" i="1"/>
  <c r="I148" i="1" s="1"/>
  <c r="H148" i="1" s="1"/>
  <c r="AA148" i="1" s="1"/>
  <c r="AG148" i="1"/>
  <c r="J148" i="1" s="1"/>
  <c r="Y148" i="1"/>
  <c r="X148" i="1"/>
  <c r="W148" i="1" s="1"/>
  <c r="P148" i="1"/>
  <c r="CS147" i="1"/>
  <c r="S147" i="1" s="1"/>
  <c r="CR147" i="1"/>
  <c r="CP147" i="1"/>
  <c r="CQ147" i="1" s="1"/>
  <c r="BH147" i="1" s="1"/>
  <c r="BU147" i="1"/>
  <c r="BT147" i="1"/>
  <c r="BL147" i="1"/>
  <c r="BJ147" i="1"/>
  <c r="BF147" i="1"/>
  <c r="AZ147" i="1"/>
  <c r="BM147" i="1" s="1"/>
  <c r="BP147" i="1" s="1"/>
  <c r="AU147" i="1"/>
  <c r="AS147" i="1"/>
  <c r="N147" i="1" s="1"/>
  <c r="AL147" i="1"/>
  <c r="I147" i="1" s="1"/>
  <c r="H147" i="1" s="1"/>
  <c r="AA147" i="1" s="1"/>
  <c r="AG147" i="1"/>
  <c r="J147" i="1" s="1"/>
  <c r="BI147" i="1" s="1"/>
  <c r="Y147" i="1"/>
  <c r="X147" i="1"/>
  <c r="P147" i="1"/>
  <c r="K147" i="1"/>
  <c r="CS146" i="1"/>
  <c r="CR146" i="1"/>
  <c r="CP146" i="1"/>
  <c r="S146" i="1" s="1"/>
  <c r="BU146" i="1"/>
  <c r="BT146" i="1"/>
  <c r="BL146" i="1"/>
  <c r="BF146" i="1"/>
  <c r="AZ146" i="1"/>
  <c r="BM146" i="1" s="1"/>
  <c r="BP146" i="1" s="1"/>
  <c r="AU146" i="1"/>
  <c r="AS146" i="1" s="1"/>
  <c r="AT146" i="1"/>
  <c r="AL146" i="1"/>
  <c r="AG146" i="1"/>
  <c r="J146" i="1" s="1"/>
  <c r="BI146" i="1" s="1"/>
  <c r="Y146" i="1"/>
  <c r="X146" i="1"/>
  <c r="W146" i="1"/>
  <c r="P146" i="1"/>
  <c r="I146" i="1"/>
  <c r="H146" i="1"/>
  <c r="CS145" i="1"/>
  <c r="CR145" i="1"/>
  <c r="CP145" i="1"/>
  <c r="BU145" i="1"/>
  <c r="BT145" i="1"/>
  <c r="BL145" i="1"/>
  <c r="BF145" i="1"/>
  <c r="AZ145" i="1"/>
  <c r="BM145" i="1" s="1"/>
  <c r="BP145" i="1" s="1"/>
  <c r="AU145" i="1"/>
  <c r="AS145" i="1"/>
  <c r="AL145" i="1"/>
  <c r="AG145" i="1"/>
  <c r="J145" i="1" s="1"/>
  <c r="BI145" i="1" s="1"/>
  <c r="AE145" i="1"/>
  <c r="Y145" i="1"/>
  <c r="W145" i="1" s="1"/>
  <c r="X145" i="1"/>
  <c r="P145" i="1"/>
  <c r="N145" i="1"/>
  <c r="I145" i="1"/>
  <c r="H145" i="1" s="1"/>
  <c r="AA145" i="1" s="1"/>
  <c r="CS144" i="1"/>
  <c r="S144" i="1" s="1"/>
  <c r="T144" i="1" s="1"/>
  <c r="U144" i="1" s="1"/>
  <c r="CR144" i="1"/>
  <c r="CP144" i="1"/>
  <c r="CQ144" i="1" s="1"/>
  <c r="BU144" i="1"/>
  <c r="BT144" i="1"/>
  <c r="BL144" i="1"/>
  <c r="BH144" i="1"/>
  <c r="BF144" i="1"/>
  <c r="AZ144" i="1"/>
  <c r="BM144" i="1" s="1"/>
  <c r="BP144" i="1" s="1"/>
  <c r="AU144" i="1"/>
  <c r="AS144" i="1"/>
  <c r="K144" i="1" s="1"/>
  <c r="AL144" i="1"/>
  <c r="I144" i="1" s="1"/>
  <c r="H144" i="1" s="1"/>
  <c r="AG144" i="1"/>
  <c r="J144" i="1" s="1"/>
  <c r="BI144" i="1" s="1"/>
  <c r="BK144" i="1" s="1"/>
  <c r="Y144" i="1"/>
  <c r="X144" i="1"/>
  <c r="P144" i="1"/>
  <c r="CS143" i="1"/>
  <c r="CR143" i="1"/>
  <c r="CP143" i="1"/>
  <c r="BU143" i="1"/>
  <c r="BT143" i="1"/>
  <c r="BL143" i="1"/>
  <c r="BF143" i="1"/>
  <c r="AZ143" i="1"/>
  <c r="BM143" i="1" s="1"/>
  <c r="BP143" i="1" s="1"/>
  <c r="AU143" i="1"/>
  <c r="AS143" i="1" s="1"/>
  <c r="AL143" i="1"/>
  <c r="I143" i="1" s="1"/>
  <c r="H143" i="1" s="1"/>
  <c r="AG143" i="1"/>
  <c r="J143" i="1" s="1"/>
  <c r="BI143" i="1" s="1"/>
  <c r="AA143" i="1"/>
  <c r="Y143" i="1"/>
  <c r="X143" i="1"/>
  <c r="P143" i="1"/>
  <c r="CS142" i="1"/>
  <c r="S142" i="1" s="1"/>
  <c r="CR142" i="1"/>
  <c r="CP142" i="1"/>
  <c r="CQ142" i="1" s="1"/>
  <c r="BH142" i="1" s="1"/>
  <c r="BU142" i="1"/>
  <c r="BT142" i="1"/>
  <c r="BL142" i="1"/>
  <c r="BF142" i="1"/>
  <c r="AZ142" i="1"/>
  <c r="BM142" i="1" s="1"/>
  <c r="BP142" i="1" s="1"/>
  <c r="AU142" i="1"/>
  <c r="AS142" i="1" s="1"/>
  <c r="AL142" i="1"/>
  <c r="I142" i="1" s="1"/>
  <c r="AG142" i="1"/>
  <c r="J142" i="1" s="1"/>
  <c r="BI142" i="1" s="1"/>
  <c r="AF142" i="1"/>
  <c r="Y142" i="1"/>
  <c r="X142" i="1"/>
  <c r="P142" i="1"/>
  <c r="H142" i="1"/>
  <c r="CS141" i="1"/>
  <c r="CR141" i="1"/>
  <c r="CQ141" i="1"/>
  <c r="BH141" i="1" s="1"/>
  <c r="BJ141" i="1" s="1"/>
  <c r="CP141" i="1"/>
  <c r="S141" i="1" s="1"/>
  <c r="BU141" i="1"/>
  <c r="BT141" i="1"/>
  <c r="BL141" i="1"/>
  <c r="BF141" i="1"/>
  <c r="AZ141" i="1"/>
  <c r="BM141" i="1" s="1"/>
  <c r="BP141" i="1" s="1"/>
  <c r="AU141" i="1"/>
  <c r="AS141" i="1" s="1"/>
  <c r="AL141" i="1"/>
  <c r="I141" i="1" s="1"/>
  <c r="H141" i="1" s="1"/>
  <c r="AG141" i="1"/>
  <c r="J141" i="1" s="1"/>
  <c r="BI141" i="1" s="1"/>
  <c r="BK141" i="1" s="1"/>
  <c r="AE141" i="1"/>
  <c r="Y141" i="1"/>
  <c r="X141" i="1"/>
  <c r="P141" i="1"/>
  <c r="N141" i="1"/>
  <c r="CS140" i="1"/>
  <c r="CR140" i="1"/>
  <c r="CQ140" i="1" s="1"/>
  <c r="BH140" i="1" s="1"/>
  <c r="BJ140" i="1" s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K140" i="1" s="1"/>
  <c r="AL140" i="1"/>
  <c r="AG140" i="1"/>
  <c r="J140" i="1" s="1"/>
  <c r="BI140" i="1" s="1"/>
  <c r="Y140" i="1"/>
  <c r="X140" i="1"/>
  <c r="P140" i="1"/>
  <c r="I140" i="1"/>
  <c r="H140" i="1" s="1"/>
  <c r="AA140" i="1" s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/>
  <c r="N139" i="1" s="1"/>
  <c r="AL139" i="1"/>
  <c r="I139" i="1" s="1"/>
  <c r="H139" i="1" s="1"/>
  <c r="AG139" i="1"/>
  <c r="J139" i="1" s="1"/>
  <c r="BI139" i="1" s="1"/>
  <c r="AA139" i="1"/>
  <c r="Y139" i="1"/>
  <c r="X139" i="1"/>
  <c r="P139" i="1"/>
  <c r="K139" i="1"/>
  <c r="CS138" i="1"/>
  <c r="S138" i="1" s="1"/>
  <c r="CR138" i="1"/>
  <c r="CQ138" i="1"/>
  <c r="BH138" i="1" s="1"/>
  <c r="CP138" i="1"/>
  <c r="BU138" i="1"/>
  <c r="BT138" i="1"/>
  <c r="BL138" i="1"/>
  <c r="BF138" i="1"/>
  <c r="AZ138" i="1"/>
  <c r="BM138" i="1" s="1"/>
  <c r="BP138" i="1" s="1"/>
  <c r="AU138" i="1"/>
  <c r="AS138" i="1"/>
  <c r="K138" i="1" s="1"/>
  <c r="AL138" i="1"/>
  <c r="I138" i="1" s="1"/>
  <c r="H138" i="1" s="1"/>
  <c r="AA138" i="1" s="1"/>
  <c r="AG138" i="1"/>
  <c r="J138" i="1" s="1"/>
  <c r="BI138" i="1" s="1"/>
  <c r="Y138" i="1"/>
  <c r="X138" i="1"/>
  <c r="P138" i="1"/>
  <c r="CS137" i="1"/>
  <c r="CR137" i="1"/>
  <c r="CP137" i="1"/>
  <c r="BU137" i="1"/>
  <c r="BT137" i="1"/>
  <c r="BL137" i="1"/>
  <c r="BF137" i="1"/>
  <c r="AZ137" i="1"/>
  <c r="BM137" i="1" s="1"/>
  <c r="BP137" i="1" s="1"/>
  <c r="BQ137" i="1" s="1"/>
  <c r="AU137" i="1"/>
  <c r="AS137" i="1" s="1"/>
  <c r="N137" i="1" s="1"/>
  <c r="AL137" i="1"/>
  <c r="I137" i="1" s="1"/>
  <c r="H137" i="1" s="1"/>
  <c r="AA137" i="1" s="1"/>
  <c r="AG137" i="1"/>
  <c r="J137" i="1" s="1"/>
  <c r="BI137" i="1" s="1"/>
  <c r="Y137" i="1"/>
  <c r="X137" i="1"/>
  <c r="W137" i="1" s="1"/>
  <c r="S137" i="1"/>
  <c r="P137" i="1"/>
  <c r="CS136" i="1"/>
  <c r="CR136" i="1"/>
  <c r="CP136" i="1"/>
  <c r="BW136" i="1"/>
  <c r="BU136" i="1"/>
  <c r="BT136" i="1"/>
  <c r="BR136" i="1"/>
  <c r="BV136" i="1" s="1"/>
  <c r="BQ136" i="1"/>
  <c r="BM136" i="1"/>
  <c r="BP136" i="1" s="1"/>
  <c r="BS136" i="1" s="1"/>
  <c r="BL136" i="1"/>
  <c r="BF136" i="1"/>
  <c r="AZ136" i="1"/>
  <c r="AU136" i="1"/>
  <c r="AS136" i="1" s="1"/>
  <c r="AL136" i="1"/>
  <c r="I136" i="1" s="1"/>
  <c r="H136" i="1" s="1"/>
  <c r="AG136" i="1"/>
  <c r="J136" i="1" s="1"/>
  <c r="BI136" i="1" s="1"/>
  <c r="AF136" i="1"/>
  <c r="AE136" i="1"/>
  <c r="Y136" i="1"/>
  <c r="X136" i="1"/>
  <c r="W136" i="1" s="1"/>
  <c r="P136" i="1"/>
  <c r="CS135" i="1"/>
  <c r="CR135" i="1"/>
  <c r="CQ135" i="1"/>
  <c r="BH135" i="1" s="1"/>
  <c r="CP135" i="1"/>
  <c r="S135" i="1" s="1"/>
  <c r="BU135" i="1"/>
  <c r="BT135" i="1"/>
  <c r="BM135" i="1"/>
  <c r="BP135" i="1" s="1"/>
  <c r="BL135" i="1"/>
  <c r="BI135" i="1"/>
  <c r="BF135" i="1"/>
  <c r="AZ135" i="1"/>
  <c r="AU135" i="1"/>
  <c r="AS135" i="1"/>
  <c r="AL135" i="1"/>
  <c r="I135" i="1" s="1"/>
  <c r="H135" i="1" s="1"/>
  <c r="AA135" i="1" s="1"/>
  <c r="AG135" i="1"/>
  <c r="AE135" i="1"/>
  <c r="Y135" i="1"/>
  <c r="W135" i="1" s="1"/>
  <c r="X135" i="1"/>
  <c r="P135" i="1"/>
  <c r="K135" i="1"/>
  <c r="J135" i="1"/>
  <c r="CS134" i="1"/>
  <c r="CR134" i="1"/>
  <c r="CP134" i="1"/>
  <c r="BU134" i="1"/>
  <c r="BT134" i="1"/>
  <c r="BM134" i="1"/>
  <c r="BP134" i="1" s="1"/>
  <c r="BL134" i="1"/>
  <c r="BF134" i="1"/>
  <c r="AZ134" i="1"/>
  <c r="AU134" i="1"/>
  <c r="AS134" i="1" s="1"/>
  <c r="AL134" i="1"/>
  <c r="AG134" i="1"/>
  <c r="J134" i="1" s="1"/>
  <c r="BI134" i="1" s="1"/>
  <c r="Y134" i="1"/>
  <c r="W134" i="1" s="1"/>
  <c r="X134" i="1"/>
  <c r="S134" i="1"/>
  <c r="P134" i="1"/>
  <c r="I134" i="1"/>
  <c r="H134" i="1" s="1"/>
  <c r="AA134" i="1" s="1"/>
  <c r="CS133" i="1"/>
  <c r="CR133" i="1"/>
  <c r="CP133" i="1"/>
  <c r="CQ133" i="1" s="1"/>
  <c r="BH133" i="1" s="1"/>
  <c r="BU133" i="1"/>
  <c r="BT133" i="1"/>
  <c r="BL133" i="1"/>
  <c r="BF133" i="1"/>
  <c r="AZ133" i="1"/>
  <c r="BM133" i="1" s="1"/>
  <c r="BP133" i="1" s="1"/>
  <c r="AU133" i="1"/>
  <c r="AS133" i="1"/>
  <c r="K133" i="1" s="1"/>
  <c r="AL133" i="1"/>
  <c r="AG133" i="1"/>
  <c r="J133" i="1" s="1"/>
  <c r="BI133" i="1" s="1"/>
  <c r="AE133" i="1"/>
  <c r="Y133" i="1"/>
  <c r="W133" i="1" s="1"/>
  <c r="X133" i="1"/>
  <c r="S133" i="1"/>
  <c r="T133" i="1" s="1"/>
  <c r="U133" i="1" s="1"/>
  <c r="P133" i="1"/>
  <c r="I133" i="1"/>
  <c r="H133" i="1" s="1"/>
  <c r="AA133" i="1" s="1"/>
  <c r="CS132" i="1"/>
  <c r="CR132" i="1"/>
  <c r="CP132" i="1"/>
  <c r="CQ132" i="1" s="1"/>
  <c r="BH132" i="1" s="1"/>
  <c r="BU132" i="1"/>
  <c r="BT132" i="1"/>
  <c r="BS132" i="1"/>
  <c r="BM132" i="1"/>
  <c r="BP132" i="1" s="1"/>
  <c r="BR132" i="1" s="1"/>
  <c r="BV132" i="1" s="1"/>
  <c r="BW132" i="1" s="1"/>
  <c r="BL132" i="1"/>
  <c r="BF132" i="1"/>
  <c r="AZ132" i="1"/>
  <c r="AU132" i="1"/>
  <c r="AS132" i="1" s="1"/>
  <c r="AL132" i="1"/>
  <c r="I132" i="1" s="1"/>
  <c r="H132" i="1" s="1"/>
  <c r="AA132" i="1" s="1"/>
  <c r="AG132" i="1"/>
  <c r="J132" i="1" s="1"/>
  <c r="BI132" i="1" s="1"/>
  <c r="Y132" i="1"/>
  <c r="X132" i="1"/>
  <c r="P132" i="1"/>
  <c r="CS131" i="1"/>
  <c r="CR131" i="1"/>
  <c r="CP131" i="1"/>
  <c r="CQ131" i="1" s="1"/>
  <c r="BH131" i="1" s="1"/>
  <c r="BJ131" i="1" s="1"/>
  <c r="BU131" i="1"/>
  <c r="BT131" i="1"/>
  <c r="BL131" i="1"/>
  <c r="BF131" i="1"/>
  <c r="AZ131" i="1"/>
  <c r="BM131" i="1" s="1"/>
  <c r="BP131" i="1" s="1"/>
  <c r="AU131" i="1"/>
  <c r="AS131" i="1"/>
  <c r="AE131" i="1" s="1"/>
  <c r="AL131" i="1"/>
  <c r="AG131" i="1"/>
  <c r="J131" i="1" s="1"/>
  <c r="BI131" i="1" s="1"/>
  <c r="BK131" i="1" s="1"/>
  <c r="Y131" i="1"/>
  <c r="W131" i="1" s="1"/>
  <c r="X131" i="1"/>
  <c r="P131" i="1"/>
  <c r="I131" i="1"/>
  <c r="H131" i="1" s="1"/>
  <c r="CS130" i="1"/>
  <c r="CR130" i="1"/>
  <c r="CP130" i="1"/>
  <c r="BU130" i="1"/>
  <c r="BT130" i="1"/>
  <c r="BS130" i="1"/>
  <c r="BL130" i="1"/>
  <c r="BF130" i="1"/>
  <c r="AZ130" i="1"/>
  <c r="BM130" i="1" s="1"/>
  <c r="BP130" i="1" s="1"/>
  <c r="AU130" i="1"/>
  <c r="AS130" i="1" s="1"/>
  <c r="AT130" i="1"/>
  <c r="AL130" i="1"/>
  <c r="AG130" i="1"/>
  <c r="J130" i="1" s="1"/>
  <c r="BI130" i="1" s="1"/>
  <c r="Y130" i="1"/>
  <c r="X130" i="1"/>
  <c r="S130" i="1"/>
  <c r="P130" i="1"/>
  <c r="K130" i="1"/>
  <c r="I130" i="1"/>
  <c r="H130" i="1" s="1"/>
  <c r="CS129" i="1"/>
  <c r="CR129" i="1"/>
  <c r="CP129" i="1"/>
  <c r="CQ129" i="1" s="1"/>
  <c r="BH129" i="1" s="1"/>
  <c r="BU129" i="1"/>
  <c r="BT129" i="1"/>
  <c r="BM129" i="1"/>
  <c r="BP129" i="1" s="1"/>
  <c r="BL129" i="1"/>
  <c r="BF129" i="1"/>
  <c r="AZ129" i="1"/>
  <c r="AU129" i="1"/>
  <c r="AS129" i="1" s="1"/>
  <c r="AL129" i="1"/>
  <c r="AG129" i="1"/>
  <c r="J129" i="1" s="1"/>
  <c r="BI129" i="1" s="1"/>
  <c r="BK129" i="1" s="1"/>
  <c r="Y129" i="1"/>
  <c r="X129" i="1"/>
  <c r="W129" i="1"/>
  <c r="P129" i="1"/>
  <c r="N129" i="1"/>
  <c r="K129" i="1"/>
  <c r="I129" i="1"/>
  <c r="H129" i="1"/>
  <c r="AA129" i="1" s="1"/>
  <c r="CS128" i="1"/>
  <c r="CR128" i="1"/>
  <c r="CP128" i="1"/>
  <c r="BU128" i="1"/>
  <c r="BT128" i="1"/>
  <c r="BL128" i="1"/>
  <c r="BF128" i="1"/>
  <c r="AZ128" i="1"/>
  <c r="BM128" i="1" s="1"/>
  <c r="BP128" i="1" s="1"/>
  <c r="BQ128" i="1" s="1"/>
  <c r="AU128" i="1"/>
  <c r="AS128" i="1" s="1"/>
  <c r="AE128" i="1" s="1"/>
  <c r="AL128" i="1"/>
  <c r="I128" i="1" s="1"/>
  <c r="AG128" i="1"/>
  <c r="J128" i="1" s="1"/>
  <c r="BI128" i="1" s="1"/>
  <c r="AF128" i="1"/>
  <c r="Y128" i="1"/>
  <c r="X128" i="1"/>
  <c r="W128" i="1" s="1"/>
  <c r="P128" i="1"/>
  <c r="H128" i="1"/>
  <c r="AA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/>
  <c r="AL127" i="1"/>
  <c r="AG127" i="1"/>
  <c r="J127" i="1" s="1"/>
  <c r="BI127" i="1" s="1"/>
  <c r="AE127" i="1"/>
  <c r="Y127" i="1"/>
  <c r="X127" i="1"/>
  <c r="P127" i="1"/>
  <c r="K127" i="1"/>
  <c r="I127" i="1"/>
  <c r="H127" i="1" s="1"/>
  <c r="AA127" i="1" s="1"/>
  <c r="CS126" i="1"/>
  <c r="CR126" i="1"/>
  <c r="CP126" i="1"/>
  <c r="BU126" i="1"/>
  <c r="BT126" i="1"/>
  <c r="BL126" i="1"/>
  <c r="BF126" i="1"/>
  <c r="AZ126" i="1"/>
  <c r="BM126" i="1" s="1"/>
  <c r="BP126" i="1" s="1"/>
  <c r="BS126" i="1" s="1"/>
  <c r="AU126" i="1"/>
  <c r="AS126" i="1" s="1"/>
  <c r="K126" i="1" s="1"/>
  <c r="AL126" i="1"/>
  <c r="AG126" i="1"/>
  <c r="J126" i="1" s="1"/>
  <c r="BI126" i="1" s="1"/>
  <c r="AA126" i="1"/>
  <c r="Y126" i="1"/>
  <c r="X126" i="1"/>
  <c r="W126" i="1" s="1"/>
  <c r="S126" i="1"/>
  <c r="T126" i="1" s="1"/>
  <c r="U126" i="1" s="1"/>
  <c r="P126" i="1"/>
  <c r="I126" i="1"/>
  <c r="H126" i="1" s="1"/>
  <c r="CS125" i="1"/>
  <c r="S125" i="1" s="1"/>
  <c r="T125" i="1" s="1"/>
  <c r="U125" i="1" s="1"/>
  <c r="CR125" i="1"/>
  <c r="CP125" i="1"/>
  <c r="CQ125" i="1" s="1"/>
  <c r="BH125" i="1" s="1"/>
  <c r="BU125" i="1"/>
  <c r="BT125" i="1"/>
  <c r="BL125" i="1"/>
  <c r="BK125" i="1"/>
  <c r="BF125" i="1"/>
  <c r="AZ125" i="1"/>
  <c r="BM125" i="1" s="1"/>
  <c r="BP125" i="1" s="1"/>
  <c r="AU125" i="1"/>
  <c r="AS125" i="1" s="1"/>
  <c r="AL125" i="1"/>
  <c r="AG125" i="1"/>
  <c r="Y125" i="1"/>
  <c r="X125" i="1"/>
  <c r="W125" i="1"/>
  <c r="P125" i="1"/>
  <c r="J125" i="1"/>
  <c r="BI125" i="1" s="1"/>
  <c r="I125" i="1"/>
  <c r="H125" i="1"/>
  <c r="AA125" i="1" s="1"/>
  <c r="CS124" i="1"/>
  <c r="CR124" i="1"/>
  <c r="CQ124" i="1"/>
  <c r="BH124" i="1" s="1"/>
  <c r="CP124" i="1"/>
  <c r="BU124" i="1"/>
  <c r="BT124" i="1"/>
  <c r="BL124" i="1"/>
  <c r="BF124" i="1"/>
  <c r="AZ124" i="1"/>
  <c r="BM124" i="1" s="1"/>
  <c r="BP124" i="1" s="1"/>
  <c r="AU124" i="1"/>
  <c r="AS124" i="1" s="1"/>
  <c r="AL124" i="1"/>
  <c r="AG124" i="1"/>
  <c r="J124" i="1" s="1"/>
  <c r="BI124" i="1" s="1"/>
  <c r="AE124" i="1"/>
  <c r="Y124" i="1"/>
  <c r="X124" i="1"/>
  <c r="W124" i="1" s="1"/>
  <c r="P124" i="1"/>
  <c r="I124" i="1"/>
  <c r="H124" i="1" s="1"/>
  <c r="CS123" i="1"/>
  <c r="S123" i="1" s="1"/>
  <c r="CR123" i="1"/>
  <c r="CQ123" i="1"/>
  <c r="BH123" i="1" s="1"/>
  <c r="CP123" i="1"/>
  <c r="BU123" i="1"/>
  <c r="BT123" i="1"/>
  <c r="BQ123" i="1"/>
  <c r="BL123" i="1"/>
  <c r="BF123" i="1"/>
  <c r="AZ123" i="1"/>
  <c r="BM123" i="1" s="1"/>
  <c r="BP123" i="1" s="1"/>
  <c r="AU123" i="1"/>
  <c r="AS123" i="1"/>
  <c r="AL123" i="1"/>
  <c r="I123" i="1" s="1"/>
  <c r="H123" i="1" s="1"/>
  <c r="AG123" i="1"/>
  <c r="J123" i="1" s="1"/>
  <c r="BI123" i="1" s="1"/>
  <c r="BK123" i="1" s="1"/>
  <c r="Y123" i="1"/>
  <c r="W123" i="1" s="1"/>
  <c r="X123" i="1"/>
  <c r="P123" i="1"/>
  <c r="K123" i="1"/>
  <c r="CS122" i="1"/>
  <c r="CR122" i="1"/>
  <c r="CP122" i="1"/>
  <c r="CQ122" i="1" s="1"/>
  <c r="BH122" i="1" s="1"/>
  <c r="BJ122" i="1" s="1"/>
  <c r="BU122" i="1"/>
  <c r="BT122" i="1"/>
  <c r="BM122" i="1"/>
  <c r="BP122" i="1" s="1"/>
  <c r="BS122" i="1" s="1"/>
  <c r="BL122" i="1"/>
  <c r="BF122" i="1"/>
  <c r="AZ122" i="1"/>
  <c r="AU122" i="1"/>
  <c r="AS122" i="1" s="1"/>
  <c r="AT122" i="1" s="1"/>
  <c r="AL122" i="1"/>
  <c r="AG122" i="1"/>
  <c r="J122" i="1" s="1"/>
  <c r="BI122" i="1" s="1"/>
  <c r="Y122" i="1"/>
  <c r="X122" i="1"/>
  <c r="W122" i="1" s="1"/>
  <c r="P122" i="1"/>
  <c r="I122" i="1"/>
  <c r="H122" i="1" s="1"/>
  <c r="CS121" i="1"/>
  <c r="S121" i="1" s="1"/>
  <c r="T121" i="1" s="1"/>
  <c r="U121" i="1" s="1"/>
  <c r="V121" i="1" s="1"/>
  <c r="Z121" i="1" s="1"/>
  <c r="CR121" i="1"/>
  <c r="CP121" i="1"/>
  <c r="BU121" i="1"/>
  <c r="BT121" i="1"/>
  <c r="BL121" i="1"/>
  <c r="BF121" i="1"/>
  <c r="AZ121" i="1"/>
  <c r="BM121" i="1" s="1"/>
  <c r="BP121" i="1" s="1"/>
  <c r="AU121" i="1"/>
  <c r="AS121" i="1" s="1"/>
  <c r="AL121" i="1"/>
  <c r="I121" i="1" s="1"/>
  <c r="H121" i="1" s="1"/>
  <c r="AG121" i="1"/>
  <c r="Y121" i="1"/>
  <c r="X121" i="1"/>
  <c r="W121" i="1" s="1"/>
  <c r="P121" i="1"/>
  <c r="J121" i="1"/>
  <c r="BI121" i="1" s="1"/>
  <c r="CS120" i="1"/>
  <c r="CR120" i="1"/>
  <c r="CQ120" i="1"/>
  <c r="BH120" i="1" s="1"/>
  <c r="CP120" i="1"/>
  <c r="BU120" i="1"/>
  <c r="BT120" i="1"/>
  <c r="BL120" i="1"/>
  <c r="BF120" i="1"/>
  <c r="AZ120" i="1"/>
  <c r="BM120" i="1" s="1"/>
  <c r="BP120" i="1" s="1"/>
  <c r="AU120" i="1"/>
  <c r="AS120" i="1" s="1"/>
  <c r="AF120" i="1" s="1"/>
  <c r="AL120" i="1"/>
  <c r="I120" i="1" s="1"/>
  <c r="H120" i="1" s="1"/>
  <c r="AG120" i="1"/>
  <c r="J120" i="1" s="1"/>
  <c r="BI120" i="1" s="1"/>
  <c r="Y120" i="1"/>
  <c r="X120" i="1"/>
  <c r="W120" i="1" s="1"/>
  <c r="P120" i="1"/>
  <c r="CS119" i="1"/>
  <c r="S119" i="1" s="1"/>
  <c r="CR119" i="1"/>
  <c r="CP119" i="1"/>
  <c r="CQ119" i="1" s="1"/>
  <c r="BH119" i="1" s="1"/>
  <c r="BU119" i="1"/>
  <c r="BT119" i="1"/>
  <c r="BQ119" i="1"/>
  <c r="BL119" i="1"/>
  <c r="BJ119" i="1"/>
  <c r="BF119" i="1"/>
  <c r="AZ119" i="1"/>
  <c r="BM119" i="1" s="1"/>
  <c r="BP119" i="1" s="1"/>
  <c r="BR119" i="1" s="1"/>
  <c r="BV119" i="1" s="1"/>
  <c r="BW119" i="1" s="1"/>
  <c r="AU119" i="1"/>
  <c r="AS119" i="1"/>
  <c r="AE119" i="1" s="1"/>
  <c r="AL119" i="1"/>
  <c r="I119" i="1" s="1"/>
  <c r="H119" i="1" s="1"/>
  <c r="AG119" i="1"/>
  <c r="J119" i="1" s="1"/>
  <c r="BI119" i="1" s="1"/>
  <c r="BK119" i="1" s="1"/>
  <c r="Y119" i="1"/>
  <c r="W119" i="1" s="1"/>
  <c r="X119" i="1"/>
  <c r="P119" i="1"/>
  <c r="CS118" i="1"/>
  <c r="S118" i="1" s="1"/>
  <c r="CR118" i="1"/>
  <c r="CP118" i="1"/>
  <c r="BU118" i="1"/>
  <c r="BT118" i="1"/>
  <c r="BL118" i="1"/>
  <c r="BI118" i="1"/>
  <c r="BF118" i="1"/>
  <c r="AZ118" i="1"/>
  <c r="BM118" i="1" s="1"/>
  <c r="BP118" i="1" s="1"/>
  <c r="AU118" i="1"/>
  <c r="AS118" i="1" s="1"/>
  <c r="AL118" i="1"/>
  <c r="AG118" i="1"/>
  <c r="J118" i="1" s="1"/>
  <c r="Y118" i="1"/>
  <c r="X118" i="1"/>
  <c r="W118" i="1" s="1"/>
  <c r="P118" i="1"/>
  <c r="I118" i="1"/>
  <c r="H118" i="1" s="1"/>
  <c r="CS117" i="1"/>
  <c r="S117" i="1" s="1"/>
  <c r="CR117" i="1"/>
  <c r="CP117" i="1"/>
  <c r="BU117" i="1"/>
  <c r="BT117" i="1"/>
  <c r="BL117" i="1"/>
  <c r="BF117" i="1"/>
  <c r="AZ117" i="1"/>
  <c r="BM117" i="1" s="1"/>
  <c r="BP117" i="1" s="1"/>
  <c r="AU117" i="1"/>
  <c r="AS117" i="1" s="1"/>
  <c r="AL117" i="1"/>
  <c r="AG117" i="1"/>
  <c r="AE117" i="1"/>
  <c r="Y117" i="1"/>
  <c r="X117" i="1"/>
  <c r="W117" i="1"/>
  <c r="P117" i="1"/>
  <c r="J117" i="1"/>
  <c r="BI117" i="1" s="1"/>
  <c r="I117" i="1"/>
  <c r="H117" i="1" s="1"/>
  <c r="AA117" i="1" s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AG116" i="1"/>
  <c r="J116" i="1" s="1"/>
  <c r="BI116" i="1" s="1"/>
  <c r="Y116" i="1"/>
  <c r="W116" i="1" s="1"/>
  <c r="X116" i="1"/>
  <c r="P116" i="1"/>
  <c r="I116" i="1"/>
  <c r="H116" i="1" s="1"/>
  <c r="AA116" i="1" s="1"/>
  <c r="CS115" i="1"/>
  <c r="S115" i="1" s="1"/>
  <c r="CR115" i="1"/>
  <c r="CP115" i="1"/>
  <c r="CQ115" i="1" s="1"/>
  <c r="BH115" i="1" s="1"/>
  <c r="BU115" i="1"/>
  <c r="BT115" i="1"/>
  <c r="BL115" i="1"/>
  <c r="BJ115" i="1"/>
  <c r="BI115" i="1"/>
  <c r="BK115" i="1" s="1"/>
  <c r="BF115" i="1"/>
  <c r="AZ115" i="1"/>
  <c r="BM115" i="1" s="1"/>
  <c r="BP115" i="1" s="1"/>
  <c r="AU115" i="1"/>
  <c r="AS115" i="1"/>
  <c r="AL115" i="1"/>
  <c r="I115" i="1" s="1"/>
  <c r="H115" i="1" s="1"/>
  <c r="AG115" i="1"/>
  <c r="AE115" i="1"/>
  <c r="AA115" i="1"/>
  <c r="Y115" i="1"/>
  <c r="W115" i="1" s="1"/>
  <c r="X115" i="1"/>
  <c r="P115" i="1"/>
  <c r="K115" i="1"/>
  <c r="J115" i="1"/>
  <c r="CS114" i="1"/>
  <c r="S114" i="1" s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AG114" i="1"/>
  <c r="J114" i="1" s="1"/>
  <c r="BI114" i="1" s="1"/>
  <c r="AA114" i="1"/>
  <c r="Y114" i="1"/>
  <c r="X114" i="1"/>
  <c r="P114" i="1"/>
  <c r="I114" i="1"/>
  <c r="H114" i="1" s="1"/>
  <c r="CS113" i="1"/>
  <c r="CR113" i="1"/>
  <c r="CQ113" i="1"/>
  <c r="BH113" i="1" s="1"/>
  <c r="CP113" i="1"/>
  <c r="BU113" i="1"/>
  <c r="BT113" i="1"/>
  <c r="BL113" i="1"/>
  <c r="BF113" i="1"/>
  <c r="AZ113" i="1"/>
  <c r="BM113" i="1" s="1"/>
  <c r="BP113" i="1" s="1"/>
  <c r="AU113" i="1"/>
  <c r="AS113" i="1"/>
  <c r="K113" i="1" s="1"/>
  <c r="AL113" i="1"/>
  <c r="AG113" i="1"/>
  <c r="AE113" i="1"/>
  <c r="AA113" i="1"/>
  <c r="Y113" i="1"/>
  <c r="W113" i="1" s="1"/>
  <c r="X113" i="1"/>
  <c r="S113" i="1"/>
  <c r="P113" i="1"/>
  <c r="J113" i="1"/>
  <c r="BI113" i="1" s="1"/>
  <c r="I113" i="1"/>
  <c r="H113" i="1"/>
  <c r="CS112" i="1"/>
  <c r="CR112" i="1"/>
  <c r="CP112" i="1"/>
  <c r="BU112" i="1"/>
  <c r="BT112" i="1"/>
  <c r="BR112" i="1"/>
  <c r="BV112" i="1" s="1"/>
  <c r="BW112" i="1" s="1"/>
  <c r="BQ112" i="1"/>
  <c r="BM112" i="1"/>
  <c r="BP112" i="1" s="1"/>
  <c r="BS112" i="1" s="1"/>
  <c r="BL112" i="1"/>
  <c r="BF112" i="1"/>
  <c r="AZ112" i="1"/>
  <c r="AU112" i="1"/>
  <c r="AS112" i="1" s="1"/>
  <c r="AE112" i="1" s="1"/>
  <c r="AL112" i="1"/>
  <c r="I112" i="1" s="1"/>
  <c r="H112" i="1" s="1"/>
  <c r="AA112" i="1" s="1"/>
  <c r="AG112" i="1"/>
  <c r="J112" i="1" s="1"/>
  <c r="BI112" i="1" s="1"/>
  <c r="Y112" i="1"/>
  <c r="X112" i="1"/>
  <c r="P112" i="1"/>
  <c r="CS111" i="1"/>
  <c r="CR111" i="1"/>
  <c r="CP111" i="1"/>
  <c r="CQ111" i="1" s="1"/>
  <c r="BH111" i="1" s="1"/>
  <c r="BV111" i="1"/>
  <c r="BW111" i="1" s="1"/>
  <c r="BU111" i="1"/>
  <c r="BT111" i="1"/>
  <c r="BS111" i="1"/>
  <c r="BQ111" i="1"/>
  <c r="BL111" i="1"/>
  <c r="BF111" i="1"/>
  <c r="AZ111" i="1"/>
  <c r="BM111" i="1" s="1"/>
  <c r="BP111" i="1" s="1"/>
  <c r="BR111" i="1" s="1"/>
  <c r="AU111" i="1"/>
  <c r="AS111" i="1"/>
  <c r="AL111" i="1"/>
  <c r="I111" i="1" s="1"/>
  <c r="H111" i="1" s="1"/>
  <c r="AG111" i="1"/>
  <c r="Y111" i="1"/>
  <c r="X111" i="1"/>
  <c r="W111" i="1"/>
  <c r="P111" i="1"/>
  <c r="J111" i="1"/>
  <c r="BI111" i="1" s="1"/>
  <c r="CS110" i="1"/>
  <c r="CR110" i="1"/>
  <c r="CP110" i="1"/>
  <c r="CQ110" i="1" s="1"/>
  <c r="BH110" i="1" s="1"/>
  <c r="BU110" i="1"/>
  <c r="BT110" i="1"/>
  <c r="BS110" i="1"/>
  <c r="BL110" i="1"/>
  <c r="BJ110" i="1"/>
  <c r="BF110" i="1"/>
  <c r="AZ110" i="1"/>
  <c r="BM110" i="1" s="1"/>
  <c r="BP110" i="1" s="1"/>
  <c r="AU110" i="1"/>
  <c r="AS110" i="1"/>
  <c r="N110" i="1" s="1"/>
  <c r="AL110" i="1"/>
  <c r="I110" i="1" s="1"/>
  <c r="H110" i="1" s="1"/>
  <c r="AG110" i="1"/>
  <c r="J110" i="1" s="1"/>
  <c r="BI110" i="1" s="1"/>
  <c r="Y110" i="1"/>
  <c r="X110" i="1"/>
  <c r="S110" i="1"/>
  <c r="P110" i="1"/>
  <c r="K110" i="1"/>
  <c r="CS109" i="1"/>
  <c r="CR109" i="1"/>
  <c r="CP109" i="1"/>
  <c r="BU109" i="1"/>
  <c r="BT109" i="1"/>
  <c r="BL109" i="1"/>
  <c r="BF109" i="1"/>
  <c r="AZ109" i="1"/>
  <c r="BM109" i="1" s="1"/>
  <c r="BP109" i="1" s="1"/>
  <c r="AU109" i="1"/>
  <c r="AS109" i="1" s="1"/>
  <c r="AL109" i="1"/>
  <c r="I109" i="1" s="1"/>
  <c r="AG109" i="1"/>
  <c r="J109" i="1" s="1"/>
  <c r="BI109" i="1" s="1"/>
  <c r="AF109" i="1"/>
  <c r="Y109" i="1"/>
  <c r="X109" i="1"/>
  <c r="W109" i="1" s="1"/>
  <c r="P109" i="1"/>
  <c r="N109" i="1"/>
  <c r="H109" i="1"/>
  <c r="CS108" i="1"/>
  <c r="CR108" i="1"/>
  <c r="CP108" i="1"/>
  <c r="CQ108" i="1" s="1"/>
  <c r="BH108" i="1" s="1"/>
  <c r="BJ108" i="1" s="1"/>
  <c r="BU108" i="1"/>
  <c r="BT108" i="1"/>
  <c r="BM108" i="1"/>
  <c r="BP108" i="1" s="1"/>
  <c r="BL108" i="1"/>
  <c r="BF108" i="1"/>
  <c r="AZ108" i="1"/>
  <c r="AU108" i="1"/>
  <c r="AS108" i="1" s="1"/>
  <c r="AL108" i="1"/>
  <c r="I108" i="1" s="1"/>
  <c r="H108" i="1" s="1"/>
  <c r="AA108" i="1" s="1"/>
  <c r="AG108" i="1"/>
  <c r="Y108" i="1"/>
  <c r="X108" i="1"/>
  <c r="W108" i="1" s="1"/>
  <c r="P108" i="1"/>
  <c r="J108" i="1"/>
  <c r="BI108" i="1" s="1"/>
  <c r="CS107" i="1"/>
  <c r="CR107" i="1"/>
  <c r="CP107" i="1"/>
  <c r="CQ107" i="1" s="1"/>
  <c r="BH107" i="1" s="1"/>
  <c r="BU107" i="1"/>
  <c r="BT107" i="1"/>
  <c r="BM107" i="1"/>
  <c r="BP107" i="1" s="1"/>
  <c r="BS107" i="1" s="1"/>
  <c r="BL107" i="1"/>
  <c r="BF107" i="1"/>
  <c r="BJ107" i="1" s="1"/>
  <c r="AZ107" i="1"/>
  <c r="AU107" i="1"/>
  <c r="AS107" i="1" s="1"/>
  <c r="AL107" i="1"/>
  <c r="I107" i="1" s="1"/>
  <c r="H107" i="1" s="1"/>
  <c r="AA107" i="1" s="1"/>
  <c r="AG107" i="1"/>
  <c r="J107" i="1" s="1"/>
  <c r="BI107" i="1" s="1"/>
  <c r="BK107" i="1" s="1"/>
  <c r="Y107" i="1"/>
  <c r="W107" i="1" s="1"/>
  <c r="X107" i="1"/>
  <c r="P107" i="1"/>
  <c r="CS106" i="1"/>
  <c r="CR106" i="1"/>
  <c r="CQ106" i="1"/>
  <c r="BH106" i="1" s="1"/>
  <c r="BK106" i="1" s="1"/>
  <c r="CP106" i="1"/>
  <c r="BU106" i="1"/>
  <c r="BT106" i="1"/>
  <c r="BL106" i="1"/>
  <c r="BF106" i="1"/>
  <c r="AZ106" i="1"/>
  <c r="BM106" i="1" s="1"/>
  <c r="BP106" i="1" s="1"/>
  <c r="AU106" i="1"/>
  <c r="AS106" i="1" s="1"/>
  <c r="AT106" i="1"/>
  <c r="AL106" i="1"/>
  <c r="AG106" i="1"/>
  <c r="J106" i="1" s="1"/>
  <c r="BI106" i="1" s="1"/>
  <c r="Y106" i="1"/>
  <c r="X106" i="1"/>
  <c r="W106" i="1"/>
  <c r="S106" i="1"/>
  <c r="P106" i="1"/>
  <c r="I106" i="1"/>
  <c r="H106" i="1"/>
  <c r="AA106" i="1" s="1"/>
  <c r="CS105" i="1"/>
  <c r="CR105" i="1"/>
  <c r="CP105" i="1"/>
  <c r="BU105" i="1"/>
  <c r="BT105" i="1"/>
  <c r="BL105" i="1"/>
  <c r="BF105" i="1"/>
  <c r="AZ105" i="1"/>
  <c r="BM105" i="1" s="1"/>
  <c r="BP105" i="1" s="1"/>
  <c r="AU105" i="1"/>
  <c r="AS105" i="1" s="1"/>
  <c r="AL105" i="1"/>
  <c r="I105" i="1" s="1"/>
  <c r="AG105" i="1"/>
  <c r="J105" i="1" s="1"/>
  <c r="BI105" i="1" s="1"/>
  <c r="Y105" i="1"/>
  <c r="X105" i="1"/>
  <c r="W105" i="1" s="1"/>
  <c r="P105" i="1"/>
  <c r="H105" i="1"/>
  <c r="AA105" i="1" s="1"/>
  <c r="CS104" i="1"/>
  <c r="S104" i="1" s="1"/>
  <c r="CR104" i="1"/>
  <c r="CP104" i="1"/>
  <c r="CQ104" i="1" s="1"/>
  <c r="BH104" i="1" s="1"/>
  <c r="BU104" i="1"/>
  <c r="BT104" i="1"/>
  <c r="BL104" i="1"/>
  <c r="BF104" i="1"/>
  <c r="AZ104" i="1"/>
  <c r="BM104" i="1" s="1"/>
  <c r="BP104" i="1" s="1"/>
  <c r="AU104" i="1"/>
  <c r="AS104" i="1"/>
  <c r="AL104" i="1"/>
  <c r="I104" i="1" s="1"/>
  <c r="AG104" i="1"/>
  <c r="J104" i="1" s="1"/>
  <c r="BI104" i="1" s="1"/>
  <c r="Y104" i="1"/>
  <c r="X104" i="1"/>
  <c r="W104" i="1"/>
  <c r="P104" i="1"/>
  <c r="H104" i="1"/>
  <c r="CS103" i="1"/>
  <c r="CR103" i="1"/>
  <c r="CP103" i="1"/>
  <c r="CQ103" i="1" s="1"/>
  <c r="BH103" i="1" s="1"/>
  <c r="BJ103" i="1" s="1"/>
  <c r="BU103" i="1"/>
  <c r="BT103" i="1"/>
  <c r="BL103" i="1"/>
  <c r="BI103" i="1"/>
  <c r="BF103" i="1"/>
  <c r="AZ103" i="1"/>
  <c r="BM103" i="1" s="1"/>
  <c r="BP103" i="1" s="1"/>
  <c r="AU103" i="1"/>
  <c r="AS103" i="1" s="1"/>
  <c r="AT103" i="1" s="1"/>
  <c r="AL103" i="1"/>
  <c r="AG103" i="1"/>
  <c r="J103" i="1" s="1"/>
  <c r="Y103" i="1"/>
  <c r="X103" i="1"/>
  <c r="P103" i="1"/>
  <c r="I103" i="1"/>
  <c r="H103" i="1" s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K102" i="1" s="1"/>
  <c r="AL102" i="1"/>
  <c r="AG102" i="1"/>
  <c r="J102" i="1" s="1"/>
  <c r="BI102" i="1" s="1"/>
  <c r="AA102" i="1"/>
  <c r="Y102" i="1"/>
  <c r="X102" i="1"/>
  <c r="W102" i="1"/>
  <c r="P102" i="1"/>
  <c r="I102" i="1"/>
  <c r="H102" i="1"/>
  <c r="CS101" i="1"/>
  <c r="CR101" i="1"/>
  <c r="CP101" i="1"/>
  <c r="BU101" i="1"/>
  <c r="BT101" i="1"/>
  <c r="BL101" i="1"/>
  <c r="BF101" i="1"/>
  <c r="AZ101" i="1"/>
  <c r="BM101" i="1" s="1"/>
  <c r="BP101" i="1" s="1"/>
  <c r="AU101" i="1"/>
  <c r="AS101" i="1" s="1"/>
  <c r="AL101" i="1"/>
  <c r="AG101" i="1"/>
  <c r="J101" i="1" s="1"/>
  <c r="BI101" i="1" s="1"/>
  <c r="Y101" i="1"/>
  <c r="X101" i="1"/>
  <c r="P101" i="1"/>
  <c r="I101" i="1"/>
  <c r="H101" i="1"/>
  <c r="CS100" i="1"/>
  <c r="CR100" i="1"/>
  <c r="CP100" i="1"/>
  <c r="S100" i="1" s="1"/>
  <c r="BU100" i="1"/>
  <c r="BT100" i="1"/>
  <c r="BL100" i="1"/>
  <c r="BF100" i="1"/>
  <c r="AZ100" i="1"/>
  <c r="BM100" i="1" s="1"/>
  <c r="BP100" i="1" s="1"/>
  <c r="AU100" i="1"/>
  <c r="AS100" i="1" s="1"/>
  <c r="K100" i="1" s="1"/>
  <c r="AL100" i="1"/>
  <c r="I100" i="1" s="1"/>
  <c r="H100" i="1" s="1"/>
  <c r="AG100" i="1"/>
  <c r="AA100" i="1"/>
  <c r="Y100" i="1"/>
  <c r="W100" i="1" s="1"/>
  <c r="X100" i="1"/>
  <c r="P100" i="1"/>
  <c r="J100" i="1"/>
  <c r="BI100" i="1" s="1"/>
  <c r="CS99" i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I99" i="1" s="1"/>
  <c r="H99" i="1" s="1"/>
  <c r="AG99" i="1"/>
  <c r="J99" i="1" s="1"/>
  <c r="BI99" i="1" s="1"/>
  <c r="Y99" i="1"/>
  <c r="W99" i="1" s="1"/>
  <c r="X99" i="1"/>
  <c r="P99" i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 s="1"/>
  <c r="AL98" i="1"/>
  <c r="I98" i="1" s="1"/>
  <c r="H98" i="1" s="1"/>
  <c r="AA98" i="1" s="1"/>
  <c r="AG98" i="1"/>
  <c r="J98" i="1" s="1"/>
  <c r="BI98" i="1" s="1"/>
  <c r="Y98" i="1"/>
  <c r="X98" i="1"/>
  <c r="W98" i="1"/>
  <c r="P98" i="1"/>
  <c r="CS97" i="1"/>
  <c r="CR97" i="1"/>
  <c r="CP97" i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A97" i="1" s="1"/>
  <c r="AG97" i="1"/>
  <c r="J97" i="1" s="1"/>
  <c r="BI97" i="1" s="1"/>
  <c r="AF97" i="1"/>
  <c r="Y97" i="1"/>
  <c r="X97" i="1"/>
  <c r="P97" i="1"/>
  <c r="N97" i="1"/>
  <c r="CS96" i="1"/>
  <c r="CR96" i="1"/>
  <c r="CQ96" i="1" s="1"/>
  <c r="BH96" i="1" s="1"/>
  <c r="BJ96" i="1" s="1"/>
  <c r="CP96" i="1"/>
  <c r="BU96" i="1"/>
  <c r="BT96" i="1"/>
  <c r="BM96" i="1"/>
  <c r="BP96" i="1" s="1"/>
  <c r="BL96" i="1"/>
  <c r="BF96" i="1"/>
  <c r="AZ96" i="1"/>
  <c r="AU96" i="1"/>
  <c r="AS96" i="1"/>
  <c r="AE96" i="1" s="1"/>
  <c r="AL96" i="1"/>
  <c r="I96" i="1" s="1"/>
  <c r="H96" i="1" s="1"/>
  <c r="AG96" i="1"/>
  <c r="Y96" i="1"/>
  <c r="X96" i="1"/>
  <c r="W96" i="1"/>
  <c r="S96" i="1"/>
  <c r="P96" i="1"/>
  <c r="J96" i="1"/>
  <c r="BI96" i="1" s="1"/>
  <c r="CS95" i="1"/>
  <c r="CR95" i="1"/>
  <c r="CP95" i="1"/>
  <c r="CQ95" i="1" s="1"/>
  <c r="BH95" i="1" s="1"/>
  <c r="BU95" i="1"/>
  <c r="BT95" i="1"/>
  <c r="BL95" i="1"/>
  <c r="BF95" i="1"/>
  <c r="AZ95" i="1"/>
  <c r="BM95" i="1" s="1"/>
  <c r="BP95" i="1" s="1"/>
  <c r="AU95" i="1"/>
  <c r="AS95" i="1" s="1"/>
  <c r="AT95" i="1" s="1"/>
  <c r="AL95" i="1"/>
  <c r="I95" i="1" s="1"/>
  <c r="H95" i="1" s="1"/>
  <c r="AA95" i="1" s="1"/>
  <c r="AG95" i="1"/>
  <c r="J95" i="1" s="1"/>
  <c r="BI95" i="1" s="1"/>
  <c r="BK95" i="1" s="1"/>
  <c r="Y95" i="1"/>
  <c r="W95" i="1" s="1"/>
  <c r="X95" i="1"/>
  <c r="P95" i="1"/>
  <c r="CS94" i="1"/>
  <c r="CR94" i="1"/>
  <c r="CP94" i="1"/>
  <c r="BU94" i="1"/>
  <c r="BT94" i="1"/>
  <c r="BP94" i="1"/>
  <c r="BL94" i="1"/>
  <c r="BF94" i="1"/>
  <c r="AZ94" i="1"/>
  <c r="BM94" i="1" s="1"/>
  <c r="AU94" i="1"/>
  <c r="AS94" i="1" s="1"/>
  <c r="AL94" i="1"/>
  <c r="AG94" i="1"/>
  <c r="J94" i="1" s="1"/>
  <c r="BI94" i="1" s="1"/>
  <c r="Y94" i="1"/>
  <c r="X94" i="1"/>
  <c r="W94" i="1" s="1"/>
  <c r="P94" i="1"/>
  <c r="K94" i="1"/>
  <c r="I94" i="1"/>
  <c r="H94" i="1"/>
  <c r="AA94" i="1" s="1"/>
  <c r="CS93" i="1"/>
  <c r="CR93" i="1"/>
  <c r="CP93" i="1"/>
  <c r="BU93" i="1"/>
  <c r="BT93" i="1"/>
  <c r="BM93" i="1"/>
  <c r="BP93" i="1" s="1"/>
  <c r="BS93" i="1" s="1"/>
  <c r="BL93" i="1"/>
  <c r="BF93" i="1"/>
  <c r="AZ93" i="1"/>
  <c r="AU93" i="1"/>
  <c r="AS93" i="1" s="1"/>
  <c r="AL93" i="1"/>
  <c r="I93" i="1" s="1"/>
  <c r="H93" i="1" s="1"/>
  <c r="AG93" i="1"/>
  <c r="J93" i="1" s="1"/>
  <c r="BI93" i="1" s="1"/>
  <c r="Y93" i="1"/>
  <c r="X93" i="1"/>
  <c r="W93" i="1" s="1"/>
  <c r="P93" i="1"/>
  <c r="CS92" i="1"/>
  <c r="CR92" i="1"/>
  <c r="CP92" i="1"/>
  <c r="S92" i="1" s="1"/>
  <c r="BU92" i="1"/>
  <c r="BT92" i="1"/>
  <c r="BL92" i="1"/>
  <c r="BF92" i="1"/>
  <c r="AZ92" i="1"/>
  <c r="BM92" i="1" s="1"/>
  <c r="BP92" i="1" s="1"/>
  <c r="AU92" i="1"/>
  <c r="AS92" i="1" s="1"/>
  <c r="AF92" i="1" s="1"/>
  <c r="AL92" i="1"/>
  <c r="I92" i="1" s="1"/>
  <c r="H92" i="1" s="1"/>
  <c r="AG92" i="1"/>
  <c r="J92" i="1" s="1"/>
  <c r="BI92" i="1" s="1"/>
  <c r="Y92" i="1"/>
  <c r="X92" i="1"/>
  <c r="W92" i="1" s="1"/>
  <c r="P92" i="1"/>
  <c r="CS91" i="1"/>
  <c r="S91" i="1" s="1"/>
  <c r="CR91" i="1"/>
  <c r="CP91" i="1"/>
  <c r="BU91" i="1"/>
  <c r="BT91" i="1"/>
  <c r="BS91" i="1"/>
  <c r="BM91" i="1"/>
  <c r="BP91" i="1" s="1"/>
  <c r="BL91" i="1"/>
  <c r="BF91" i="1"/>
  <c r="AZ91" i="1"/>
  <c r="AU91" i="1"/>
  <c r="AS91" i="1" s="1"/>
  <c r="AT91" i="1"/>
  <c r="AL91" i="1"/>
  <c r="I91" i="1" s="1"/>
  <c r="H91" i="1" s="1"/>
  <c r="AG91" i="1"/>
  <c r="J91" i="1" s="1"/>
  <c r="BI91" i="1" s="1"/>
  <c r="Y91" i="1"/>
  <c r="X91" i="1"/>
  <c r="P91" i="1"/>
  <c r="CS90" i="1"/>
  <c r="CR90" i="1"/>
  <c r="CQ90" i="1"/>
  <c r="BH90" i="1" s="1"/>
  <c r="CP90" i="1"/>
  <c r="BU90" i="1"/>
  <c r="BT90" i="1"/>
  <c r="BL90" i="1"/>
  <c r="BF90" i="1"/>
  <c r="AZ90" i="1"/>
  <c r="BM90" i="1" s="1"/>
  <c r="BP90" i="1" s="1"/>
  <c r="AU90" i="1"/>
  <c r="AS90" i="1"/>
  <c r="AL90" i="1"/>
  <c r="I90" i="1" s="1"/>
  <c r="H90" i="1" s="1"/>
  <c r="AG90" i="1"/>
  <c r="Y90" i="1"/>
  <c r="X90" i="1"/>
  <c r="W90" i="1"/>
  <c r="P90" i="1"/>
  <c r="J90" i="1"/>
  <c r="BI90" i="1" s="1"/>
  <c r="CS89" i="1"/>
  <c r="CR89" i="1"/>
  <c r="CP89" i="1"/>
  <c r="BU89" i="1"/>
  <c r="BT89" i="1"/>
  <c r="BS89" i="1"/>
  <c r="BL89" i="1"/>
  <c r="BF89" i="1"/>
  <c r="AZ89" i="1"/>
  <c r="BM89" i="1" s="1"/>
  <c r="BP89" i="1" s="1"/>
  <c r="BQ89" i="1" s="1"/>
  <c r="AU89" i="1"/>
  <c r="AS89" i="1" s="1"/>
  <c r="AL89" i="1"/>
  <c r="I89" i="1" s="1"/>
  <c r="H89" i="1" s="1"/>
  <c r="AG89" i="1"/>
  <c r="J89" i="1" s="1"/>
  <c r="BI89" i="1" s="1"/>
  <c r="Y89" i="1"/>
  <c r="W89" i="1" s="1"/>
  <c r="X89" i="1"/>
  <c r="P89" i="1"/>
  <c r="CS88" i="1"/>
  <c r="S88" i="1" s="1"/>
  <c r="CR88" i="1"/>
  <c r="CQ88" i="1" s="1"/>
  <c r="BH88" i="1" s="1"/>
  <c r="BJ88" i="1" s="1"/>
  <c r="CP88" i="1"/>
  <c r="BU88" i="1"/>
  <c r="BT88" i="1"/>
  <c r="BS88" i="1"/>
  <c r="BL88" i="1"/>
  <c r="BF88" i="1"/>
  <c r="AZ88" i="1"/>
  <c r="BM88" i="1" s="1"/>
  <c r="BP88" i="1" s="1"/>
  <c r="BR88" i="1" s="1"/>
  <c r="BV88" i="1" s="1"/>
  <c r="BW88" i="1" s="1"/>
  <c r="AU88" i="1"/>
  <c r="AS88" i="1"/>
  <c r="AL88" i="1"/>
  <c r="I88" i="1" s="1"/>
  <c r="H88" i="1" s="1"/>
  <c r="AG88" i="1"/>
  <c r="J88" i="1" s="1"/>
  <c r="BI88" i="1" s="1"/>
  <c r="Y88" i="1"/>
  <c r="X88" i="1"/>
  <c r="W88" i="1" s="1"/>
  <c r="P88" i="1"/>
  <c r="CS87" i="1"/>
  <c r="CR87" i="1"/>
  <c r="CP87" i="1"/>
  <c r="CQ87" i="1" s="1"/>
  <c r="BH87" i="1" s="1"/>
  <c r="BJ87" i="1" s="1"/>
  <c r="BU87" i="1"/>
  <c r="BT87" i="1"/>
  <c r="BL87" i="1"/>
  <c r="BI87" i="1"/>
  <c r="BF87" i="1"/>
  <c r="AZ87" i="1"/>
  <c r="BM87" i="1" s="1"/>
  <c r="BP87" i="1" s="1"/>
  <c r="BS87" i="1" s="1"/>
  <c r="AU87" i="1"/>
  <c r="AS87" i="1" s="1"/>
  <c r="AL87" i="1"/>
  <c r="AG87" i="1"/>
  <c r="J87" i="1" s="1"/>
  <c r="Y87" i="1"/>
  <c r="X87" i="1"/>
  <c r="W87" i="1" s="1"/>
  <c r="P87" i="1"/>
  <c r="I87" i="1"/>
  <c r="H87" i="1" s="1"/>
  <c r="AA87" i="1" s="1"/>
  <c r="CS86" i="1"/>
  <c r="CR86" i="1"/>
  <c r="CQ86" i="1" s="1"/>
  <c r="BH86" i="1" s="1"/>
  <c r="CP86" i="1"/>
  <c r="BU86" i="1"/>
  <c r="BT86" i="1"/>
  <c r="BL86" i="1"/>
  <c r="BF86" i="1"/>
  <c r="AZ86" i="1"/>
  <c r="BM86" i="1" s="1"/>
  <c r="BP86" i="1" s="1"/>
  <c r="AU86" i="1"/>
  <c r="AS86" i="1" s="1"/>
  <c r="AL86" i="1"/>
  <c r="I86" i="1" s="1"/>
  <c r="H86" i="1" s="1"/>
  <c r="AG86" i="1"/>
  <c r="J86" i="1" s="1"/>
  <c r="BI86" i="1" s="1"/>
  <c r="Y86" i="1"/>
  <c r="W86" i="1" s="1"/>
  <c r="X86" i="1"/>
  <c r="S86" i="1"/>
  <c r="P86" i="1"/>
  <c r="CS85" i="1"/>
  <c r="CR85" i="1"/>
  <c r="CQ85" i="1" s="1"/>
  <c r="BH85" i="1" s="1"/>
  <c r="CP85" i="1"/>
  <c r="BU85" i="1"/>
  <c r="BT85" i="1"/>
  <c r="BL85" i="1"/>
  <c r="BF85" i="1"/>
  <c r="AZ85" i="1"/>
  <c r="BM85" i="1" s="1"/>
  <c r="BP85" i="1" s="1"/>
  <c r="AU85" i="1"/>
  <c r="AS85" i="1" s="1"/>
  <c r="AL85" i="1"/>
  <c r="AG85" i="1"/>
  <c r="J85" i="1" s="1"/>
  <c r="BI85" i="1" s="1"/>
  <c r="AE85" i="1"/>
  <c r="Y85" i="1"/>
  <c r="X85" i="1"/>
  <c r="W85" i="1"/>
  <c r="P85" i="1"/>
  <c r="I85" i="1"/>
  <c r="H85" i="1" s="1"/>
  <c r="CS84" i="1"/>
  <c r="CR84" i="1"/>
  <c r="CQ84" i="1"/>
  <c r="BH84" i="1" s="1"/>
  <c r="CP84" i="1"/>
  <c r="S84" i="1" s="1"/>
  <c r="BU84" i="1"/>
  <c r="BT84" i="1"/>
  <c r="BS84" i="1"/>
  <c r="BL84" i="1"/>
  <c r="BF84" i="1"/>
  <c r="AZ84" i="1"/>
  <c r="BM84" i="1" s="1"/>
  <c r="BP84" i="1" s="1"/>
  <c r="AU84" i="1"/>
  <c r="AS84" i="1" s="1"/>
  <c r="K84" i="1" s="1"/>
  <c r="AL84" i="1"/>
  <c r="I84" i="1" s="1"/>
  <c r="H84" i="1" s="1"/>
  <c r="AG84" i="1"/>
  <c r="J84" i="1" s="1"/>
  <c r="BI84" i="1" s="1"/>
  <c r="Y84" i="1"/>
  <c r="X84" i="1"/>
  <c r="P84" i="1"/>
  <c r="CS83" i="1"/>
  <c r="CR83" i="1"/>
  <c r="CP83" i="1"/>
  <c r="CQ83" i="1" s="1"/>
  <c r="BH83" i="1" s="1"/>
  <c r="BJ83" i="1" s="1"/>
  <c r="BU83" i="1"/>
  <c r="BT83" i="1"/>
  <c r="BM83" i="1"/>
  <c r="BP83" i="1" s="1"/>
  <c r="BL83" i="1"/>
  <c r="BF83" i="1"/>
  <c r="AZ83" i="1"/>
  <c r="AU83" i="1"/>
  <c r="AS83" i="1"/>
  <c r="AL83" i="1"/>
  <c r="AG83" i="1"/>
  <c r="J83" i="1" s="1"/>
  <c r="BI83" i="1" s="1"/>
  <c r="BK83" i="1" s="1"/>
  <c r="AA83" i="1"/>
  <c r="Y83" i="1"/>
  <c r="X83" i="1"/>
  <c r="P83" i="1"/>
  <c r="I83" i="1"/>
  <c r="H83" i="1" s="1"/>
  <c r="CS82" i="1"/>
  <c r="CR82" i="1"/>
  <c r="CP82" i="1"/>
  <c r="CQ82" i="1" s="1"/>
  <c r="BH82" i="1" s="1"/>
  <c r="BK82" i="1" s="1"/>
  <c r="BU82" i="1"/>
  <c r="BT82" i="1"/>
  <c r="BL82" i="1"/>
  <c r="BF82" i="1"/>
  <c r="AZ82" i="1"/>
  <c r="BM82" i="1" s="1"/>
  <c r="BP82" i="1" s="1"/>
  <c r="BQ82" i="1" s="1"/>
  <c r="AU82" i="1"/>
  <c r="AS82" i="1"/>
  <c r="AL82" i="1"/>
  <c r="I82" i="1" s="1"/>
  <c r="H82" i="1" s="1"/>
  <c r="AG82" i="1"/>
  <c r="AA82" i="1"/>
  <c r="Y82" i="1"/>
  <c r="X82" i="1"/>
  <c r="W82" i="1" s="1"/>
  <c r="P82" i="1"/>
  <c r="J82" i="1"/>
  <c r="BI82" i="1" s="1"/>
  <c r="CS81" i="1"/>
  <c r="CR81" i="1"/>
  <c r="CP81" i="1"/>
  <c r="S81" i="1" s="1"/>
  <c r="BU81" i="1"/>
  <c r="BT81" i="1"/>
  <c r="BM81" i="1"/>
  <c r="BP81" i="1" s="1"/>
  <c r="BL81" i="1"/>
  <c r="BF81" i="1"/>
  <c r="AZ81" i="1"/>
  <c r="AU81" i="1"/>
  <c r="AS81" i="1" s="1"/>
  <c r="AL81" i="1"/>
  <c r="AG81" i="1"/>
  <c r="J81" i="1" s="1"/>
  <c r="BI81" i="1" s="1"/>
  <c r="AF81" i="1"/>
  <c r="AE81" i="1"/>
  <c r="Y81" i="1"/>
  <c r="X81" i="1"/>
  <c r="W81" i="1"/>
  <c r="P81" i="1"/>
  <c r="I81" i="1"/>
  <c r="H81" i="1" s="1"/>
  <c r="AA81" i="1" s="1"/>
  <c r="CS80" i="1"/>
  <c r="S80" i="1" s="1"/>
  <c r="CR80" i="1"/>
  <c r="CQ80" i="1" s="1"/>
  <c r="BH80" i="1" s="1"/>
  <c r="CP80" i="1"/>
  <c r="BU80" i="1"/>
  <c r="BT80" i="1"/>
  <c r="BL80" i="1"/>
  <c r="BF80" i="1"/>
  <c r="AZ80" i="1"/>
  <c r="BM80" i="1" s="1"/>
  <c r="BP80" i="1" s="1"/>
  <c r="AU80" i="1"/>
  <c r="AS80" i="1"/>
  <c r="AE80" i="1" s="1"/>
  <c r="AL80" i="1"/>
  <c r="I80" i="1" s="1"/>
  <c r="H80" i="1" s="1"/>
  <c r="AA80" i="1" s="1"/>
  <c r="AG80" i="1"/>
  <c r="J80" i="1" s="1"/>
  <c r="BI80" i="1" s="1"/>
  <c r="BK80" i="1" s="1"/>
  <c r="Y80" i="1"/>
  <c r="W80" i="1" s="1"/>
  <c r="X80" i="1"/>
  <c r="P80" i="1"/>
  <c r="K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/>
  <c r="AL79" i="1"/>
  <c r="AG79" i="1"/>
  <c r="J79" i="1" s="1"/>
  <c r="BI79" i="1" s="1"/>
  <c r="Y79" i="1"/>
  <c r="X79" i="1"/>
  <c r="W79" i="1" s="1"/>
  <c r="P79" i="1"/>
  <c r="I79" i="1"/>
  <c r="H79" i="1" s="1"/>
  <c r="AA79" i="1" s="1"/>
  <c r="CS78" i="1"/>
  <c r="CR78" i="1"/>
  <c r="CP78" i="1"/>
  <c r="BU78" i="1"/>
  <c r="BT78" i="1"/>
  <c r="BM78" i="1"/>
  <c r="BP78" i="1" s="1"/>
  <c r="BL78" i="1"/>
  <c r="BF78" i="1"/>
  <c r="AZ78" i="1"/>
  <c r="AU78" i="1"/>
  <c r="AS78" i="1"/>
  <c r="AL78" i="1"/>
  <c r="I78" i="1" s="1"/>
  <c r="H78" i="1" s="1"/>
  <c r="AG78" i="1"/>
  <c r="AE78" i="1"/>
  <c r="Y78" i="1"/>
  <c r="X78" i="1"/>
  <c r="P78" i="1"/>
  <c r="K78" i="1"/>
  <c r="J78" i="1"/>
  <c r="BI78" i="1" s="1"/>
  <c r="CS77" i="1"/>
  <c r="CR77" i="1"/>
  <c r="CQ77" i="1" s="1"/>
  <c r="BH77" i="1" s="1"/>
  <c r="CP77" i="1"/>
  <c r="BU77" i="1"/>
  <c r="BT77" i="1"/>
  <c r="BS77" i="1"/>
  <c r="BL77" i="1"/>
  <c r="BF77" i="1"/>
  <c r="AZ77" i="1"/>
  <c r="BM77" i="1" s="1"/>
  <c r="BP77" i="1" s="1"/>
  <c r="BQ77" i="1" s="1"/>
  <c r="AU77" i="1"/>
  <c r="AS77" i="1" s="1"/>
  <c r="AL77" i="1"/>
  <c r="I77" i="1" s="1"/>
  <c r="H77" i="1" s="1"/>
  <c r="AA77" i="1" s="1"/>
  <c r="AG77" i="1"/>
  <c r="J77" i="1" s="1"/>
  <c r="BI77" i="1" s="1"/>
  <c r="Y77" i="1"/>
  <c r="X77" i="1"/>
  <c r="W77" i="1"/>
  <c r="P77" i="1"/>
  <c r="CS76" i="1"/>
  <c r="CR76" i="1"/>
  <c r="CQ76" i="1"/>
  <c r="BH76" i="1" s="1"/>
  <c r="BJ76" i="1" s="1"/>
  <c r="CP76" i="1"/>
  <c r="BU76" i="1"/>
  <c r="BT76" i="1"/>
  <c r="BL76" i="1"/>
  <c r="BF76" i="1"/>
  <c r="AZ76" i="1"/>
  <c r="BM76" i="1" s="1"/>
  <c r="BP76" i="1" s="1"/>
  <c r="AU76" i="1"/>
  <c r="AS76" i="1"/>
  <c r="AL76" i="1"/>
  <c r="AG76" i="1"/>
  <c r="Y76" i="1"/>
  <c r="X76" i="1"/>
  <c r="W76" i="1"/>
  <c r="S76" i="1"/>
  <c r="P76" i="1"/>
  <c r="J76" i="1"/>
  <c r="BI76" i="1" s="1"/>
  <c r="BK76" i="1" s="1"/>
  <c r="I76" i="1"/>
  <c r="H76" i="1" s="1"/>
  <c r="AA76" i="1" s="1"/>
  <c r="CS75" i="1"/>
  <c r="CR75" i="1"/>
  <c r="CP75" i="1"/>
  <c r="CQ75" i="1" s="1"/>
  <c r="BH75" i="1" s="1"/>
  <c r="BU75" i="1"/>
  <c r="BT75" i="1"/>
  <c r="BL75" i="1"/>
  <c r="BF75" i="1"/>
  <c r="AZ75" i="1"/>
  <c r="BM75" i="1" s="1"/>
  <c r="BP75" i="1" s="1"/>
  <c r="AU75" i="1"/>
  <c r="AS75" i="1" s="1"/>
  <c r="AT75" i="1"/>
  <c r="AL75" i="1"/>
  <c r="I75" i="1" s="1"/>
  <c r="H75" i="1" s="1"/>
  <c r="AG75" i="1"/>
  <c r="J75" i="1" s="1"/>
  <c r="BI75" i="1" s="1"/>
  <c r="BK75" i="1" s="1"/>
  <c r="Y75" i="1"/>
  <c r="X75" i="1"/>
  <c r="W75" i="1" s="1"/>
  <c r="S75" i="1"/>
  <c r="P75" i="1"/>
  <c r="K75" i="1"/>
  <c r="CS74" i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I74" i="1" s="1"/>
  <c r="H74" i="1" s="1"/>
  <c r="AA74" i="1" s="1"/>
  <c r="AG74" i="1"/>
  <c r="Y74" i="1"/>
  <c r="X74" i="1"/>
  <c r="W74" i="1"/>
  <c r="S74" i="1"/>
  <c r="P74" i="1"/>
  <c r="N74" i="1"/>
  <c r="J74" i="1"/>
  <c r="BI74" i="1" s="1"/>
  <c r="CS73" i="1"/>
  <c r="CR73" i="1"/>
  <c r="CP73" i="1"/>
  <c r="BW73" i="1"/>
  <c r="BU73" i="1"/>
  <c r="BT73" i="1"/>
  <c r="BS73" i="1"/>
  <c r="BM73" i="1"/>
  <c r="BP73" i="1" s="1"/>
  <c r="BR73" i="1" s="1"/>
  <c r="BV73" i="1" s="1"/>
  <c r="BL73" i="1"/>
  <c r="BI73" i="1"/>
  <c r="BF73" i="1"/>
  <c r="AZ73" i="1"/>
  <c r="AU73" i="1"/>
  <c r="AS73" i="1" s="1"/>
  <c r="AL73" i="1"/>
  <c r="I73" i="1" s="1"/>
  <c r="H73" i="1" s="1"/>
  <c r="AG73" i="1"/>
  <c r="J73" i="1" s="1"/>
  <c r="Y73" i="1"/>
  <c r="X73" i="1"/>
  <c r="W73" i="1" s="1"/>
  <c r="P73" i="1"/>
  <c r="CS72" i="1"/>
  <c r="CR72" i="1"/>
  <c r="CP72" i="1"/>
  <c r="BU72" i="1"/>
  <c r="BT72" i="1"/>
  <c r="BL72" i="1"/>
  <c r="BI72" i="1"/>
  <c r="BF72" i="1"/>
  <c r="AZ72" i="1"/>
  <c r="BM72" i="1" s="1"/>
  <c r="BP72" i="1" s="1"/>
  <c r="AU72" i="1"/>
  <c r="AS72" i="1"/>
  <c r="K72" i="1" s="1"/>
  <c r="AL72" i="1"/>
  <c r="AG72" i="1"/>
  <c r="AA72" i="1"/>
  <c r="Y72" i="1"/>
  <c r="X72" i="1"/>
  <c r="P72" i="1"/>
  <c r="J72" i="1"/>
  <c r="I72" i="1"/>
  <c r="H72" i="1" s="1"/>
  <c r="CS71" i="1"/>
  <c r="S71" i="1" s="1"/>
  <c r="CR71" i="1"/>
  <c r="CP71" i="1"/>
  <c r="BU71" i="1"/>
  <c r="BT71" i="1"/>
  <c r="BS71" i="1"/>
  <c r="BM71" i="1"/>
  <c r="BP71" i="1" s="1"/>
  <c r="BL71" i="1"/>
  <c r="BI71" i="1"/>
  <c r="BF71" i="1"/>
  <c r="AZ71" i="1"/>
  <c r="AU71" i="1"/>
  <c r="AS71" i="1" s="1"/>
  <c r="AT71" i="1"/>
  <c r="AL71" i="1"/>
  <c r="I71" i="1" s="1"/>
  <c r="H71" i="1" s="1"/>
  <c r="AA71" i="1" s="1"/>
  <c r="AG71" i="1"/>
  <c r="J71" i="1" s="1"/>
  <c r="Y71" i="1"/>
  <c r="X71" i="1"/>
  <c r="P71" i="1"/>
  <c r="CS70" i="1"/>
  <c r="CR70" i="1"/>
  <c r="CQ70" i="1"/>
  <c r="BH70" i="1" s="1"/>
  <c r="CP70" i="1"/>
  <c r="BU70" i="1"/>
  <c r="BT70" i="1"/>
  <c r="BM70" i="1"/>
  <c r="BP70" i="1" s="1"/>
  <c r="BL70" i="1"/>
  <c r="BF70" i="1"/>
  <c r="AZ70" i="1"/>
  <c r="AU70" i="1"/>
  <c r="AS70" i="1" s="1"/>
  <c r="N70" i="1" s="1"/>
  <c r="AL70" i="1"/>
  <c r="I70" i="1" s="1"/>
  <c r="H70" i="1" s="1"/>
  <c r="AA70" i="1" s="1"/>
  <c r="AG70" i="1"/>
  <c r="Y70" i="1"/>
  <c r="X70" i="1"/>
  <c r="W70" i="1" s="1"/>
  <c r="P70" i="1"/>
  <c r="J70" i="1"/>
  <c r="BI70" i="1" s="1"/>
  <c r="CS69" i="1"/>
  <c r="CR69" i="1"/>
  <c r="CP69" i="1"/>
  <c r="CQ69" i="1" s="1"/>
  <c r="BH69" i="1" s="1"/>
  <c r="BU69" i="1"/>
  <c r="BT69" i="1"/>
  <c r="BM69" i="1"/>
  <c r="BP69" i="1" s="1"/>
  <c r="BR69" i="1" s="1"/>
  <c r="BV69" i="1" s="1"/>
  <c r="BW69" i="1" s="1"/>
  <c r="BL69" i="1"/>
  <c r="BF69" i="1"/>
  <c r="AZ69" i="1"/>
  <c r="AU69" i="1"/>
  <c r="AS69" i="1" s="1"/>
  <c r="AL69" i="1"/>
  <c r="I69" i="1" s="1"/>
  <c r="H69" i="1" s="1"/>
  <c r="AA69" i="1" s="1"/>
  <c r="AG69" i="1"/>
  <c r="J69" i="1" s="1"/>
  <c r="BI69" i="1" s="1"/>
  <c r="Y69" i="1"/>
  <c r="X69" i="1"/>
  <c r="W69" i="1" s="1"/>
  <c r="P69" i="1"/>
  <c r="CS68" i="1"/>
  <c r="CR68" i="1"/>
  <c r="CQ68" i="1"/>
  <c r="BH68" i="1" s="1"/>
  <c r="BK68" i="1" s="1"/>
  <c r="CP68" i="1"/>
  <c r="S68" i="1" s="1"/>
  <c r="BU68" i="1"/>
  <c r="BT68" i="1"/>
  <c r="BQ68" i="1"/>
  <c r="BL68" i="1"/>
  <c r="BF68" i="1"/>
  <c r="AZ68" i="1"/>
  <c r="BM68" i="1" s="1"/>
  <c r="BP68" i="1" s="1"/>
  <c r="AU68" i="1"/>
  <c r="AS68" i="1" s="1"/>
  <c r="AE68" i="1" s="1"/>
  <c r="AL68" i="1"/>
  <c r="I68" i="1" s="1"/>
  <c r="H68" i="1" s="1"/>
  <c r="AG68" i="1"/>
  <c r="J68" i="1" s="1"/>
  <c r="BI68" i="1" s="1"/>
  <c r="Y68" i="1"/>
  <c r="W68" i="1" s="1"/>
  <c r="X68" i="1"/>
  <c r="P68" i="1"/>
  <c r="CS67" i="1"/>
  <c r="CR67" i="1"/>
  <c r="CP67" i="1"/>
  <c r="CQ67" i="1" s="1"/>
  <c r="BH67" i="1" s="1"/>
  <c r="BJ67" i="1" s="1"/>
  <c r="BU67" i="1"/>
  <c r="BT67" i="1"/>
  <c r="BM67" i="1"/>
  <c r="BP67" i="1" s="1"/>
  <c r="BL67" i="1"/>
  <c r="BF67" i="1"/>
  <c r="AZ67" i="1"/>
  <c r="AU67" i="1"/>
  <c r="AS67" i="1"/>
  <c r="K67" i="1" s="1"/>
  <c r="AL67" i="1"/>
  <c r="AG67" i="1"/>
  <c r="Y67" i="1"/>
  <c r="X67" i="1"/>
  <c r="P67" i="1"/>
  <c r="J67" i="1"/>
  <c r="BI67" i="1" s="1"/>
  <c r="I67" i="1"/>
  <c r="H67" i="1" s="1"/>
  <c r="CS66" i="1"/>
  <c r="CR66" i="1"/>
  <c r="CP66" i="1"/>
  <c r="S66" i="1" s="1"/>
  <c r="BU66" i="1"/>
  <c r="BT66" i="1"/>
  <c r="BL66" i="1"/>
  <c r="BF66" i="1"/>
  <c r="AZ66" i="1"/>
  <c r="BM66" i="1" s="1"/>
  <c r="BP66" i="1" s="1"/>
  <c r="AU66" i="1"/>
  <c r="AS66" i="1"/>
  <c r="AL66" i="1"/>
  <c r="I66" i="1" s="1"/>
  <c r="H66" i="1" s="1"/>
  <c r="AG66" i="1"/>
  <c r="Y66" i="1"/>
  <c r="X66" i="1"/>
  <c r="W66" i="1" s="1"/>
  <c r="P66" i="1"/>
  <c r="J66" i="1"/>
  <c r="BI66" i="1" s="1"/>
  <c r="CS65" i="1"/>
  <c r="CR65" i="1"/>
  <c r="CP65" i="1"/>
  <c r="BU65" i="1"/>
  <c r="BT65" i="1"/>
  <c r="BL65" i="1"/>
  <c r="BI65" i="1"/>
  <c r="BF65" i="1"/>
  <c r="AZ65" i="1"/>
  <c r="BM65" i="1" s="1"/>
  <c r="BP65" i="1" s="1"/>
  <c r="AU65" i="1"/>
  <c r="AS65" i="1" s="1"/>
  <c r="N65" i="1" s="1"/>
  <c r="AL65" i="1"/>
  <c r="AG65" i="1"/>
  <c r="J65" i="1" s="1"/>
  <c r="AF65" i="1"/>
  <c r="AE65" i="1"/>
  <c r="Y65" i="1"/>
  <c r="X65" i="1"/>
  <c r="W65" i="1"/>
  <c r="P65" i="1"/>
  <c r="I65" i="1"/>
  <c r="H65" i="1" s="1"/>
  <c r="CS64" i="1"/>
  <c r="CR64" i="1"/>
  <c r="CP64" i="1"/>
  <c r="BU64" i="1"/>
  <c r="BT64" i="1"/>
  <c r="BL64" i="1"/>
  <c r="BI64" i="1"/>
  <c r="BF64" i="1"/>
  <c r="AZ64" i="1"/>
  <c r="BM64" i="1" s="1"/>
  <c r="BP64" i="1" s="1"/>
  <c r="AU64" i="1"/>
  <c r="AS64" i="1" s="1"/>
  <c r="AL64" i="1"/>
  <c r="AG64" i="1"/>
  <c r="J64" i="1" s="1"/>
  <c r="Y64" i="1"/>
  <c r="X64" i="1"/>
  <c r="W64" i="1" s="1"/>
  <c r="P64" i="1"/>
  <c r="I64" i="1"/>
  <c r="H64" i="1" s="1"/>
  <c r="CS63" i="1"/>
  <c r="S63" i="1" s="1"/>
  <c r="T63" i="1" s="1"/>
  <c r="U63" i="1" s="1"/>
  <c r="CR63" i="1"/>
  <c r="CP63" i="1"/>
  <c r="BU63" i="1"/>
  <c r="BT63" i="1"/>
  <c r="BL63" i="1"/>
  <c r="BF63" i="1"/>
  <c r="AZ63" i="1"/>
  <c r="BM63" i="1" s="1"/>
  <c r="BP63" i="1" s="1"/>
  <c r="AU63" i="1"/>
  <c r="AS63" i="1" s="1"/>
  <c r="AE63" i="1" s="1"/>
  <c r="AL63" i="1"/>
  <c r="I63" i="1" s="1"/>
  <c r="H63" i="1" s="1"/>
  <c r="AG63" i="1"/>
  <c r="J63" i="1" s="1"/>
  <c r="BI63" i="1" s="1"/>
  <c r="AF63" i="1"/>
  <c r="Y63" i="1"/>
  <c r="X63" i="1"/>
  <c r="P63" i="1"/>
  <c r="N63" i="1"/>
  <c r="K63" i="1"/>
  <c r="CS62" i="1"/>
  <c r="CR62" i="1"/>
  <c r="CQ62" i="1"/>
  <c r="BH62" i="1" s="1"/>
  <c r="CP62" i="1"/>
  <c r="BU62" i="1"/>
  <c r="BT62" i="1"/>
  <c r="BR62" i="1"/>
  <c r="BV62" i="1" s="1"/>
  <c r="BW62" i="1" s="1"/>
  <c r="BQ62" i="1"/>
  <c r="BP62" i="1"/>
  <c r="BS62" i="1" s="1"/>
  <c r="BL62" i="1"/>
  <c r="BF62" i="1"/>
  <c r="AZ62" i="1"/>
  <c r="BM62" i="1" s="1"/>
  <c r="AU62" i="1"/>
  <c r="AS62" i="1"/>
  <c r="AL62" i="1"/>
  <c r="I62" i="1" s="1"/>
  <c r="AG62" i="1"/>
  <c r="J62" i="1" s="1"/>
  <c r="BI62" i="1" s="1"/>
  <c r="AE62" i="1"/>
  <c r="Y62" i="1"/>
  <c r="X62" i="1"/>
  <c r="S62" i="1"/>
  <c r="P62" i="1"/>
  <c r="H62" i="1"/>
  <c r="AA62" i="1" s="1"/>
  <c r="CS61" i="1"/>
  <c r="CR61" i="1"/>
  <c r="CP61" i="1"/>
  <c r="CQ61" i="1" s="1"/>
  <c r="BH61" i="1" s="1"/>
  <c r="BU61" i="1"/>
  <c r="BT61" i="1"/>
  <c r="BM61" i="1"/>
  <c r="BP61" i="1" s="1"/>
  <c r="BL61" i="1"/>
  <c r="BF61" i="1"/>
  <c r="AZ61" i="1"/>
  <c r="AU61" i="1"/>
  <c r="AS61" i="1" s="1"/>
  <c r="AT61" i="1"/>
  <c r="AL61" i="1"/>
  <c r="I61" i="1" s="1"/>
  <c r="H61" i="1" s="1"/>
  <c r="AG61" i="1"/>
  <c r="J61" i="1" s="1"/>
  <c r="BI61" i="1" s="1"/>
  <c r="Y61" i="1"/>
  <c r="X61" i="1"/>
  <c r="W61" i="1" s="1"/>
  <c r="S61" i="1"/>
  <c r="P61" i="1"/>
  <c r="CS60" i="1"/>
  <c r="CR60" i="1"/>
  <c r="CP60" i="1"/>
  <c r="BU60" i="1"/>
  <c r="BT60" i="1"/>
  <c r="BL60" i="1"/>
  <c r="BF60" i="1"/>
  <c r="AZ60" i="1"/>
  <c r="BM60" i="1" s="1"/>
  <c r="BP60" i="1" s="1"/>
  <c r="AU60" i="1"/>
  <c r="AS60" i="1" s="1"/>
  <c r="AT60" i="1"/>
  <c r="AL60" i="1"/>
  <c r="I60" i="1" s="1"/>
  <c r="H60" i="1" s="1"/>
  <c r="AG60" i="1"/>
  <c r="Y60" i="1"/>
  <c r="X60" i="1"/>
  <c r="W60" i="1"/>
  <c r="P60" i="1"/>
  <c r="N60" i="1"/>
  <c r="J60" i="1"/>
  <c r="BI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L59" i="1"/>
  <c r="AG59" i="1"/>
  <c r="J59" i="1" s="1"/>
  <c r="BI59" i="1" s="1"/>
  <c r="Y59" i="1"/>
  <c r="X59" i="1"/>
  <c r="W59" i="1"/>
  <c r="P59" i="1"/>
  <c r="I59" i="1"/>
  <c r="H59" i="1" s="1"/>
  <c r="CS58" i="1"/>
  <c r="CR58" i="1"/>
  <c r="CP58" i="1"/>
  <c r="BU58" i="1"/>
  <c r="BT58" i="1"/>
  <c r="BL58" i="1"/>
  <c r="BF58" i="1"/>
  <c r="AZ58" i="1"/>
  <c r="BM58" i="1" s="1"/>
  <c r="BP58" i="1" s="1"/>
  <c r="AU58" i="1"/>
  <c r="AS58" i="1"/>
  <c r="AT58" i="1" s="1"/>
  <c r="AL58" i="1"/>
  <c r="I58" i="1" s="1"/>
  <c r="AG58" i="1"/>
  <c r="J58" i="1" s="1"/>
  <c r="BI58" i="1" s="1"/>
  <c r="AF58" i="1"/>
  <c r="Y58" i="1"/>
  <c r="X58" i="1"/>
  <c r="P58" i="1"/>
  <c r="K58" i="1"/>
  <c r="H58" i="1"/>
  <c r="CS57" i="1"/>
  <c r="CR57" i="1"/>
  <c r="CP57" i="1"/>
  <c r="CQ57" i="1" s="1"/>
  <c r="BH57" i="1" s="1"/>
  <c r="BJ57" i="1" s="1"/>
  <c r="BU57" i="1"/>
  <c r="BT57" i="1"/>
  <c r="BL57" i="1"/>
  <c r="BF57" i="1"/>
  <c r="AZ57" i="1"/>
  <c r="BM57" i="1" s="1"/>
  <c r="BP57" i="1" s="1"/>
  <c r="AU57" i="1"/>
  <c r="AS57" i="1" s="1"/>
  <c r="AL57" i="1"/>
  <c r="I57" i="1" s="1"/>
  <c r="AG57" i="1"/>
  <c r="AA57" i="1"/>
  <c r="Y57" i="1"/>
  <c r="X57" i="1"/>
  <c r="P57" i="1"/>
  <c r="J57" i="1"/>
  <c r="BI57" i="1" s="1"/>
  <c r="H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 s="1"/>
  <c r="AT56" i="1"/>
  <c r="AL56" i="1"/>
  <c r="I56" i="1" s="1"/>
  <c r="H56" i="1" s="1"/>
  <c r="AG56" i="1"/>
  <c r="Y56" i="1"/>
  <c r="X56" i="1"/>
  <c r="W56" i="1" s="1"/>
  <c r="P56" i="1"/>
  <c r="N56" i="1"/>
  <c r="J56" i="1"/>
  <c r="BI56" i="1" s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L55" i="1"/>
  <c r="I55" i="1" s="1"/>
  <c r="H55" i="1" s="1"/>
  <c r="AA55" i="1" s="1"/>
  <c r="AG55" i="1"/>
  <c r="J55" i="1" s="1"/>
  <c r="BI55" i="1" s="1"/>
  <c r="Y55" i="1"/>
  <c r="W55" i="1" s="1"/>
  <c r="X55" i="1"/>
  <c r="P55" i="1"/>
  <c r="CS54" i="1"/>
  <c r="CR54" i="1"/>
  <c r="CP54" i="1"/>
  <c r="BU54" i="1"/>
  <c r="BT54" i="1"/>
  <c r="BL54" i="1"/>
  <c r="BF54" i="1"/>
  <c r="AZ54" i="1"/>
  <c r="BM54" i="1" s="1"/>
  <c r="BP54" i="1" s="1"/>
  <c r="BQ54" i="1" s="1"/>
  <c r="AU54" i="1"/>
  <c r="AS54" i="1"/>
  <c r="AT54" i="1" s="1"/>
  <c r="AL54" i="1"/>
  <c r="I54" i="1" s="1"/>
  <c r="H54" i="1" s="1"/>
  <c r="AG54" i="1"/>
  <c r="J54" i="1" s="1"/>
  <c r="BI54" i="1" s="1"/>
  <c r="Y54" i="1"/>
  <c r="X54" i="1"/>
  <c r="W54" i="1"/>
  <c r="P54" i="1"/>
  <c r="CS53" i="1"/>
  <c r="S53" i="1" s="1"/>
  <c r="T53" i="1" s="1"/>
  <c r="U53" i="1" s="1"/>
  <c r="CR53" i="1"/>
  <c r="CP53" i="1"/>
  <c r="BU53" i="1"/>
  <c r="BT53" i="1"/>
  <c r="BP53" i="1"/>
  <c r="BL53" i="1"/>
  <c r="BF53" i="1"/>
  <c r="AZ53" i="1"/>
  <c r="BM53" i="1" s="1"/>
  <c r="AU53" i="1"/>
  <c r="AS53" i="1" s="1"/>
  <c r="AL53" i="1"/>
  <c r="I53" i="1" s="1"/>
  <c r="H53" i="1" s="1"/>
  <c r="AG53" i="1"/>
  <c r="J53" i="1" s="1"/>
  <c r="BI53" i="1" s="1"/>
  <c r="AF53" i="1"/>
  <c r="Y53" i="1"/>
  <c r="X53" i="1"/>
  <c r="W53" i="1" s="1"/>
  <c r="P53" i="1"/>
  <c r="N53" i="1"/>
  <c r="CS52" i="1"/>
  <c r="CR52" i="1"/>
  <c r="CQ52" i="1" s="1"/>
  <c r="BH52" i="1" s="1"/>
  <c r="BK52" i="1" s="1"/>
  <c r="CP52" i="1"/>
  <c r="S52" i="1" s="1"/>
  <c r="BU52" i="1"/>
  <c r="BT52" i="1"/>
  <c r="BP52" i="1"/>
  <c r="BL52" i="1"/>
  <c r="BF52" i="1"/>
  <c r="AZ52" i="1"/>
  <c r="BM52" i="1" s="1"/>
  <c r="AU52" i="1"/>
  <c r="AS52" i="1" s="1"/>
  <c r="AL52" i="1"/>
  <c r="I52" i="1" s="1"/>
  <c r="AG52" i="1"/>
  <c r="Y52" i="1"/>
  <c r="X52" i="1"/>
  <c r="P52" i="1"/>
  <c r="J52" i="1"/>
  <c r="BI52" i="1" s="1"/>
  <c r="H52" i="1"/>
  <c r="CS51" i="1"/>
  <c r="CR51" i="1"/>
  <c r="CP51" i="1"/>
  <c r="BU51" i="1"/>
  <c r="BT51" i="1"/>
  <c r="BL51" i="1"/>
  <c r="BI51" i="1"/>
  <c r="BF51" i="1"/>
  <c r="AZ51" i="1"/>
  <c r="BM51" i="1" s="1"/>
  <c r="BP51" i="1" s="1"/>
  <c r="AU51" i="1"/>
  <c r="AS51" i="1" s="1"/>
  <c r="AT51" i="1" s="1"/>
  <c r="AL51" i="1"/>
  <c r="I51" i="1" s="1"/>
  <c r="H51" i="1" s="1"/>
  <c r="AA51" i="1" s="1"/>
  <c r="AG51" i="1"/>
  <c r="J51" i="1" s="1"/>
  <c r="Y51" i="1"/>
  <c r="X51" i="1"/>
  <c r="P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L50" i="1"/>
  <c r="AG50" i="1"/>
  <c r="J50" i="1" s="1"/>
  <c r="BI50" i="1" s="1"/>
  <c r="AE50" i="1"/>
  <c r="Y50" i="1"/>
  <c r="X50" i="1"/>
  <c r="W50" i="1"/>
  <c r="P50" i="1"/>
  <c r="I50" i="1"/>
  <c r="H50" i="1"/>
  <c r="AA50" i="1" s="1"/>
  <c r="CS49" i="1"/>
  <c r="CR49" i="1"/>
  <c r="CP49" i="1"/>
  <c r="BU49" i="1"/>
  <c r="BT49" i="1"/>
  <c r="BL49" i="1"/>
  <c r="BI49" i="1"/>
  <c r="BF49" i="1"/>
  <c r="AZ49" i="1"/>
  <c r="BM49" i="1" s="1"/>
  <c r="BP49" i="1" s="1"/>
  <c r="BQ49" i="1" s="1"/>
  <c r="AU49" i="1"/>
  <c r="AS49" i="1" s="1"/>
  <c r="AL49" i="1"/>
  <c r="AG49" i="1"/>
  <c r="J49" i="1" s="1"/>
  <c r="Y49" i="1"/>
  <c r="X49" i="1"/>
  <c r="P49" i="1"/>
  <c r="I49" i="1"/>
  <c r="H49" i="1" s="1"/>
  <c r="CS48" i="1"/>
  <c r="CR48" i="1"/>
  <c r="CP48" i="1"/>
  <c r="BU48" i="1"/>
  <c r="BT48" i="1"/>
  <c r="BL48" i="1"/>
  <c r="BF48" i="1"/>
  <c r="AZ48" i="1"/>
  <c r="BM48" i="1" s="1"/>
  <c r="BP48" i="1" s="1"/>
  <c r="BS48" i="1" s="1"/>
  <c r="AU48" i="1"/>
  <c r="AS48" i="1"/>
  <c r="K48" i="1" s="1"/>
  <c r="AL48" i="1"/>
  <c r="I48" i="1" s="1"/>
  <c r="AG48" i="1"/>
  <c r="Y48" i="1"/>
  <c r="X48" i="1"/>
  <c r="P48" i="1"/>
  <c r="J48" i="1"/>
  <c r="BI48" i="1" s="1"/>
  <c r="H48" i="1"/>
  <c r="CS47" i="1"/>
  <c r="CR47" i="1"/>
  <c r="CP47" i="1"/>
  <c r="CQ47" i="1" s="1"/>
  <c r="BH47" i="1" s="1"/>
  <c r="BJ47" i="1" s="1"/>
  <c r="BU47" i="1"/>
  <c r="BT47" i="1"/>
  <c r="BM47" i="1"/>
  <c r="BP47" i="1" s="1"/>
  <c r="BL47" i="1"/>
  <c r="BF47" i="1"/>
  <c r="AZ47" i="1"/>
  <c r="AU47" i="1"/>
  <c r="AS47" i="1" s="1"/>
  <c r="AT47" i="1"/>
  <c r="AL47" i="1"/>
  <c r="AG47" i="1"/>
  <c r="J47" i="1" s="1"/>
  <c r="BI47" i="1" s="1"/>
  <c r="BK47" i="1" s="1"/>
  <c r="Y47" i="1"/>
  <c r="W47" i="1" s="1"/>
  <c r="X47" i="1"/>
  <c r="P47" i="1"/>
  <c r="I47" i="1"/>
  <c r="H47" i="1" s="1"/>
  <c r="CS46" i="1"/>
  <c r="CR46" i="1"/>
  <c r="CP46" i="1"/>
  <c r="S46" i="1" s="1"/>
  <c r="BU46" i="1"/>
  <c r="BT46" i="1"/>
  <c r="BL46" i="1"/>
  <c r="BF46" i="1"/>
  <c r="AZ46" i="1"/>
  <c r="BM46" i="1" s="1"/>
  <c r="BP46" i="1" s="1"/>
  <c r="AU46" i="1"/>
  <c r="AS46" i="1" s="1"/>
  <c r="AT46" i="1" s="1"/>
  <c r="AL46" i="1"/>
  <c r="AG46" i="1"/>
  <c r="J46" i="1" s="1"/>
  <c r="BI46" i="1" s="1"/>
  <c r="Y46" i="1"/>
  <c r="X46" i="1"/>
  <c r="W46" i="1"/>
  <c r="T46" i="1"/>
  <c r="U46" i="1" s="1"/>
  <c r="AC46" i="1" s="1"/>
  <c r="P46" i="1"/>
  <c r="I46" i="1"/>
  <c r="H46" i="1"/>
  <c r="CS45" i="1"/>
  <c r="CR45" i="1"/>
  <c r="CP45" i="1"/>
  <c r="BU45" i="1"/>
  <c r="BT45" i="1"/>
  <c r="BM45" i="1"/>
  <c r="BP45" i="1" s="1"/>
  <c r="BL45" i="1"/>
  <c r="BI45" i="1"/>
  <c r="BF45" i="1"/>
  <c r="AZ45" i="1"/>
  <c r="AU45" i="1"/>
  <c r="AS45" i="1" s="1"/>
  <c r="N45" i="1" s="1"/>
  <c r="AL45" i="1"/>
  <c r="I45" i="1" s="1"/>
  <c r="H45" i="1" s="1"/>
  <c r="AG45" i="1"/>
  <c r="J45" i="1" s="1"/>
  <c r="AF45" i="1"/>
  <c r="Y45" i="1"/>
  <c r="X45" i="1"/>
  <c r="P45" i="1"/>
  <c r="CS44" i="1"/>
  <c r="CR44" i="1"/>
  <c r="CQ44" i="1"/>
  <c r="BH44" i="1" s="1"/>
  <c r="BK44" i="1" s="1"/>
  <c r="CP44" i="1"/>
  <c r="S44" i="1" s="1"/>
  <c r="BU44" i="1"/>
  <c r="BT44" i="1"/>
  <c r="BL44" i="1"/>
  <c r="BF44" i="1"/>
  <c r="AZ44" i="1"/>
  <c r="BM44" i="1" s="1"/>
  <c r="BP44" i="1" s="1"/>
  <c r="AU44" i="1"/>
  <c r="AS44" i="1" s="1"/>
  <c r="AF44" i="1" s="1"/>
  <c r="AL44" i="1"/>
  <c r="I44" i="1" s="1"/>
  <c r="H44" i="1" s="1"/>
  <c r="AA44" i="1" s="1"/>
  <c r="AG44" i="1"/>
  <c r="Y44" i="1"/>
  <c r="X44" i="1"/>
  <c r="P44" i="1"/>
  <c r="K44" i="1"/>
  <c r="J44" i="1"/>
  <c r="BI44" i="1" s="1"/>
  <c r="CS43" i="1"/>
  <c r="CR43" i="1"/>
  <c r="CP43" i="1"/>
  <c r="CQ43" i="1" s="1"/>
  <c r="BH43" i="1" s="1"/>
  <c r="BU43" i="1"/>
  <c r="BT43" i="1"/>
  <c r="BL43" i="1"/>
  <c r="BI43" i="1"/>
  <c r="BK43" i="1" s="1"/>
  <c r="BF43" i="1"/>
  <c r="BJ43" i="1" s="1"/>
  <c r="AZ43" i="1"/>
  <c r="BM43" i="1" s="1"/>
  <c r="BP43" i="1" s="1"/>
  <c r="BS43" i="1" s="1"/>
  <c r="AU43" i="1"/>
  <c r="AS43" i="1" s="1"/>
  <c r="AT43" i="1"/>
  <c r="AL43" i="1"/>
  <c r="AG43" i="1"/>
  <c r="J43" i="1" s="1"/>
  <c r="Y43" i="1"/>
  <c r="X43" i="1"/>
  <c r="P43" i="1"/>
  <c r="I43" i="1"/>
  <c r="H43" i="1" s="1"/>
  <c r="AA43" i="1" s="1"/>
  <c r="CS42" i="1"/>
  <c r="CR42" i="1"/>
  <c r="CP42" i="1"/>
  <c r="CQ42" i="1" s="1"/>
  <c r="BH42" i="1" s="1"/>
  <c r="BK42" i="1" s="1"/>
  <c r="BU42" i="1"/>
  <c r="BT42" i="1"/>
  <c r="BL42" i="1"/>
  <c r="BF42" i="1"/>
  <c r="AZ42" i="1"/>
  <c r="BM42" i="1" s="1"/>
  <c r="BP42" i="1" s="1"/>
  <c r="AU42" i="1"/>
  <c r="AS42" i="1" s="1"/>
  <c r="AL42" i="1"/>
  <c r="AG42" i="1"/>
  <c r="J42" i="1" s="1"/>
  <c r="BI42" i="1" s="1"/>
  <c r="AA42" i="1"/>
  <c r="Y42" i="1"/>
  <c r="X42" i="1"/>
  <c r="W42" i="1"/>
  <c r="P42" i="1"/>
  <c r="I42" i="1"/>
  <c r="H42" i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F41" i="1" s="1"/>
  <c r="AL41" i="1"/>
  <c r="I41" i="1" s="1"/>
  <c r="H41" i="1" s="1"/>
  <c r="AA41" i="1" s="1"/>
  <c r="AG41" i="1"/>
  <c r="J41" i="1" s="1"/>
  <c r="BI41" i="1" s="1"/>
  <c r="Y41" i="1"/>
  <c r="X41" i="1"/>
  <c r="W41" i="1" s="1"/>
  <c r="P41" i="1"/>
  <c r="CS40" i="1"/>
  <c r="S40" i="1" s="1"/>
  <c r="CR40" i="1"/>
  <c r="CP40" i="1"/>
  <c r="CQ40" i="1" s="1"/>
  <c r="BH40" i="1" s="1"/>
  <c r="BK40" i="1" s="1"/>
  <c r="BU40" i="1"/>
  <c r="BT40" i="1"/>
  <c r="BM40" i="1"/>
  <c r="BP40" i="1" s="1"/>
  <c r="BL40" i="1"/>
  <c r="BF40" i="1"/>
  <c r="AZ40" i="1"/>
  <c r="AU40" i="1"/>
  <c r="AS40" i="1"/>
  <c r="AL40" i="1"/>
  <c r="I40" i="1" s="1"/>
  <c r="H40" i="1" s="1"/>
  <c r="AG40" i="1"/>
  <c r="J40" i="1" s="1"/>
  <c r="BI40" i="1" s="1"/>
  <c r="Y40" i="1"/>
  <c r="X40" i="1"/>
  <c r="W40" i="1" s="1"/>
  <c r="P40" i="1"/>
  <c r="CS39" i="1"/>
  <c r="CR39" i="1"/>
  <c r="CP39" i="1"/>
  <c r="CQ39" i="1" s="1"/>
  <c r="BH39" i="1" s="1"/>
  <c r="BU39" i="1"/>
  <c r="BT39" i="1"/>
  <c r="BM39" i="1"/>
  <c r="BP39" i="1" s="1"/>
  <c r="BL39" i="1"/>
  <c r="BF39" i="1"/>
  <c r="BJ39" i="1" s="1"/>
  <c r="AZ39" i="1"/>
  <c r="AU39" i="1"/>
  <c r="AS39" i="1" s="1"/>
  <c r="AT39" i="1" s="1"/>
  <c r="AL39" i="1"/>
  <c r="I39" i="1" s="1"/>
  <c r="H39" i="1" s="1"/>
  <c r="AG39" i="1"/>
  <c r="J39" i="1" s="1"/>
  <c r="BI39" i="1" s="1"/>
  <c r="BK39" i="1" s="1"/>
  <c r="Y39" i="1"/>
  <c r="X39" i="1"/>
  <c r="P39" i="1"/>
  <c r="CS38" i="1"/>
  <c r="CR38" i="1"/>
  <c r="CP38" i="1"/>
  <c r="S38" i="1" s="1"/>
  <c r="T38" i="1" s="1"/>
  <c r="U38" i="1" s="1"/>
  <c r="BU38" i="1"/>
  <c r="BT38" i="1"/>
  <c r="BL38" i="1"/>
  <c r="BF38" i="1"/>
  <c r="AZ38" i="1"/>
  <c r="BM38" i="1" s="1"/>
  <c r="BP38" i="1" s="1"/>
  <c r="BQ38" i="1" s="1"/>
  <c r="AU38" i="1"/>
  <c r="AS38" i="1" s="1"/>
  <c r="AL38" i="1"/>
  <c r="AG38" i="1"/>
  <c r="J38" i="1" s="1"/>
  <c r="BI38" i="1" s="1"/>
  <c r="Y38" i="1"/>
  <c r="W38" i="1" s="1"/>
  <c r="X38" i="1"/>
  <c r="P38" i="1"/>
  <c r="I38" i="1"/>
  <c r="H38" i="1"/>
  <c r="AA38" i="1" s="1"/>
  <c r="CS37" i="1"/>
  <c r="CR37" i="1"/>
  <c r="CP37" i="1"/>
  <c r="BU37" i="1"/>
  <c r="BT37" i="1"/>
  <c r="BL37" i="1"/>
  <c r="BF37" i="1"/>
  <c r="AZ37" i="1"/>
  <c r="BM37" i="1" s="1"/>
  <c r="BP37" i="1" s="1"/>
  <c r="BQ37" i="1" s="1"/>
  <c r="AU37" i="1"/>
  <c r="AS37" i="1" s="1"/>
  <c r="AL37" i="1"/>
  <c r="I37" i="1" s="1"/>
  <c r="H37" i="1" s="1"/>
  <c r="AG37" i="1"/>
  <c r="J37" i="1" s="1"/>
  <c r="BI37" i="1" s="1"/>
  <c r="Y37" i="1"/>
  <c r="X37" i="1"/>
  <c r="W37" i="1" s="1"/>
  <c r="P37" i="1"/>
  <c r="CS36" i="1"/>
  <c r="CR36" i="1"/>
  <c r="CP36" i="1"/>
  <c r="S36" i="1" s="1"/>
  <c r="BU36" i="1"/>
  <c r="BT36" i="1"/>
  <c r="BL36" i="1"/>
  <c r="BF36" i="1"/>
  <c r="AZ36" i="1"/>
  <c r="BM36" i="1" s="1"/>
  <c r="BP36" i="1" s="1"/>
  <c r="BS36" i="1" s="1"/>
  <c r="AU36" i="1"/>
  <c r="AS36" i="1"/>
  <c r="K36" i="1" s="1"/>
  <c r="AL36" i="1"/>
  <c r="I36" i="1" s="1"/>
  <c r="AG36" i="1"/>
  <c r="Y36" i="1"/>
  <c r="X36" i="1"/>
  <c r="W36" i="1" s="1"/>
  <c r="P36" i="1"/>
  <c r="J36" i="1"/>
  <c r="BI36" i="1" s="1"/>
  <c r="H36" i="1"/>
  <c r="AA36" i="1" s="1"/>
  <c r="CS35" i="1"/>
  <c r="CR35" i="1"/>
  <c r="CP35" i="1"/>
  <c r="CQ35" i="1" s="1"/>
  <c r="BH35" i="1" s="1"/>
  <c r="BU35" i="1"/>
  <c r="BT35" i="1"/>
  <c r="BM35" i="1"/>
  <c r="BP35" i="1" s="1"/>
  <c r="BS35" i="1" s="1"/>
  <c r="BL35" i="1"/>
  <c r="BF35" i="1"/>
  <c r="BJ35" i="1" s="1"/>
  <c r="AZ35" i="1"/>
  <c r="AU35" i="1"/>
  <c r="AS35" i="1" s="1"/>
  <c r="AT35" i="1" s="1"/>
  <c r="AL35" i="1"/>
  <c r="I35" i="1" s="1"/>
  <c r="H35" i="1" s="1"/>
  <c r="AG35" i="1"/>
  <c r="J35" i="1" s="1"/>
  <c r="BI35" i="1" s="1"/>
  <c r="BK35" i="1" s="1"/>
  <c r="Y35" i="1"/>
  <c r="X35" i="1"/>
  <c r="P35" i="1"/>
  <c r="CS34" i="1"/>
  <c r="CR34" i="1"/>
  <c r="CP34" i="1"/>
  <c r="BU34" i="1"/>
  <c r="BT34" i="1"/>
  <c r="BL34" i="1"/>
  <c r="BF34" i="1"/>
  <c r="AZ34" i="1"/>
  <c r="BM34" i="1" s="1"/>
  <c r="BP34" i="1" s="1"/>
  <c r="BQ34" i="1" s="1"/>
  <c r="AU34" i="1"/>
  <c r="AS34" i="1" s="1"/>
  <c r="AL34" i="1"/>
  <c r="I34" i="1" s="1"/>
  <c r="H34" i="1" s="1"/>
  <c r="AA34" i="1" s="1"/>
  <c r="AG34" i="1"/>
  <c r="Y34" i="1"/>
  <c r="X34" i="1"/>
  <c r="W34" i="1" s="1"/>
  <c r="S34" i="1"/>
  <c r="P34" i="1"/>
  <c r="J34" i="1"/>
  <c r="BI34" i="1" s="1"/>
  <c r="CS33" i="1"/>
  <c r="CR33" i="1"/>
  <c r="CP33" i="1"/>
  <c r="BU33" i="1"/>
  <c r="BT33" i="1"/>
  <c r="BL33" i="1"/>
  <c r="BI33" i="1"/>
  <c r="BF33" i="1"/>
  <c r="AZ33" i="1"/>
  <c r="BM33" i="1" s="1"/>
  <c r="BP33" i="1" s="1"/>
  <c r="AU33" i="1"/>
  <c r="AS33" i="1" s="1"/>
  <c r="AF33" i="1" s="1"/>
  <c r="AL33" i="1"/>
  <c r="I33" i="1" s="1"/>
  <c r="H33" i="1" s="1"/>
  <c r="AA33" i="1" s="1"/>
  <c r="AG33" i="1"/>
  <c r="J33" i="1" s="1"/>
  <c r="Y33" i="1"/>
  <c r="X33" i="1"/>
  <c r="P33" i="1"/>
  <c r="CS32" i="1"/>
  <c r="S32" i="1" s="1"/>
  <c r="CR32" i="1"/>
  <c r="CP32" i="1"/>
  <c r="CQ32" i="1" s="1"/>
  <c r="BH32" i="1" s="1"/>
  <c r="BK32" i="1" s="1"/>
  <c r="BU32" i="1"/>
  <c r="BT32" i="1"/>
  <c r="BR32" i="1"/>
  <c r="BV32" i="1" s="1"/>
  <c r="BW32" i="1" s="1"/>
  <c r="BQ32" i="1"/>
  <c r="BL32" i="1"/>
  <c r="BF32" i="1"/>
  <c r="AZ32" i="1"/>
  <c r="BM32" i="1" s="1"/>
  <c r="BP32" i="1" s="1"/>
  <c r="BS32" i="1" s="1"/>
  <c r="AU32" i="1"/>
  <c r="AS32" i="1"/>
  <c r="AE32" i="1" s="1"/>
  <c r="AL32" i="1"/>
  <c r="I32" i="1" s="1"/>
  <c r="H32" i="1" s="1"/>
  <c r="AA32" i="1" s="1"/>
  <c r="AG32" i="1"/>
  <c r="AF32" i="1"/>
  <c r="Y32" i="1"/>
  <c r="X32" i="1"/>
  <c r="W32" i="1"/>
  <c r="P32" i="1"/>
  <c r="J32" i="1"/>
  <c r="BI32" i="1" s="1"/>
  <c r="CS31" i="1"/>
  <c r="CR31" i="1"/>
  <c r="CP31" i="1"/>
  <c r="CQ31" i="1" s="1"/>
  <c r="BH31" i="1" s="1"/>
  <c r="BU31" i="1"/>
  <c r="BT31" i="1"/>
  <c r="BM31" i="1"/>
  <c r="BP31" i="1" s="1"/>
  <c r="BL31" i="1"/>
  <c r="BF31" i="1"/>
  <c r="AZ31" i="1"/>
  <c r="AU31" i="1"/>
  <c r="AS31" i="1" s="1"/>
  <c r="AT31" i="1" s="1"/>
  <c r="AL31" i="1"/>
  <c r="I31" i="1" s="1"/>
  <c r="H31" i="1" s="1"/>
  <c r="AG31" i="1"/>
  <c r="J31" i="1" s="1"/>
  <c r="BI31" i="1" s="1"/>
  <c r="BK31" i="1" s="1"/>
  <c r="Y31" i="1"/>
  <c r="X31" i="1"/>
  <c r="P31" i="1"/>
  <c r="CS30" i="1"/>
  <c r="CR30" i="1"/>
  <c r="CP30" i="1"/>
  <c r="BU30" i="1"/>
  <c r="BT30" i="1"/>
  <c r="BL30" i="1"/>
  <c r="BF30" i="1"/>
  <c r="AZ30" i="1"/>
  <c r="BM30" i="1" s="1"/>
  <c r="BP30" i="1" s="1"/>
  <c r="AU30" i="1"/>
  <c r="AS30" i="1" s="1"/>
  <c r="AL30" i="1"/>
  <c r="AG30" i="1"/>
  <c r="Y30" i="1"/>
  <c r="X30" i="1"/>
  <c r="W30" i="1" s="1"/>
  <c r="P30" i="1"/>
  <c r="J30" i="1"/>
  <c r="BI30" i="1" s="1"/>
  <c r="I30" i="1"/>
  <c r="H30" i="1"/>
  <c r="AA30" i="1" s="1"/>
  <c r="CS29" i="1"/>
  <c r="CR29" i="1"/>
  <c r="CP29" i="1"/>
  <c r="BU29" i="1"/>
  <c r="BT29" i="1"/>
  <c r="BL29" i="1"/>
  <c r="BI29" i="1"/>
  <c r="BF29" i="1"/>
  <c r="AZ29" i="1"/>
  <c r="BM29" i="1" s="1"/>
  <c r="BP29" i="1" s="1"/>
  <c r="AU29" i="1"/>
  <c r="AS29" i="1" s="1"/>
  <c r="AL29" i="1"/>
  <c r="AG29" i="1"/>
  <c r="J29" i="1" s="1"/>
  <c r="Y29" i="1"/>
  <c r="X29" i="1"/>
  <c r="W29" i="1" s="1"/>
  <c r="P29" i="1"/>
  <c r="I29" i="1"/>
  <c r="H29" i="1"/>
  <c r="CS28" i="1"/>
  <c r="CR28" i="1"/>
  <c r="CP28" i="1"/>
  <c r="S28" i="1" s="1"/>
  <c r="BU28" i="1"/>
  <c r="BT28" i="1"/>
  <c r="BR28" i="1"/>
  <c r="BV28" i="1" s="1"/>
  <c r="BW28" i="1" s="1"/>
  <c r="BQ28" i="1"/>
  <c r="BL28" i="1"/>
  <c r="BF28" i="1"/>
  <c r="AZ28" i="1"/>
  <c r="BM28" i="1" s="1"/>
  <c r="BP28" i="1" s="1"/>
  <c r="BS28" i="1" s="1"/>
  <c r="AU28" i="1"/>
  <c r="AS28" i="1"/>
  <c r="AL28" i="1"/>
  <c r="I28" i="1" s="1"/>
  <c r="H28" i="1" s="1"/>
  <c r="AG28" i="1"/>
  <c r="J28" i="1" s="1"/>
  <c r="BI28" i="1" s="1"/>
  <c r="Y28" i="1"/>
  <c r="X28" i="1"/>
  <c r="P28" i="1"/>
  <c r="CS27" i="1"/>
  <c r="CR27" i="1"/>
  <c r="CP27" i="1"/>
  <c r="CQ27" i="1" s="1"/>
  <c r="BH27" i="1" s="1"/>
  <c r="BJ27" i="1" s="1"/>
  <c r="BU27" i="1"/>
  <c r="BT27" i="1"/>
  <c r="BL27" i="1"/>
  <c r="BF27" i="1"/>
  <c r="AZ27" i="1"/>
  <c r="BM27" i="1" s="1"/>
  <c r="BP27" i="1" s="1"/>
  <c r="BS27" i="1" s="1"/>
  <c r="AU27" i="1"/>
  <c r="AS27" i="1" s="1"/>
  <c r="AT27" i="1" s="1"/>
  <c r="AL27" i="1"/>
  <c r="I27" i="1" s="1"/>
  <c r="H27" i="1" s="1"/>
  <c r="AG27" i="1"/>
  <c r="Y27" i="1"/>
  <c r="X27" i="1"/>
  <c r="W27" i="1" s="1"/>
  <c r="P27" i="1"/>
  <c r="J27" i="1"/>
  <c r="BI27" i="1" s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H26" i="1" s="1"/>
  <c r="AG26" i="1"/>
  <c r="J26" i="1" s="1"/>
  <c r="BI26" i="1" s="1"/>
  <c r="Y26" i="1"/>
  <c r="X26" i="1"/>
  <c r="W26" i="1"/>
  <c r="S26" i="1"/>
  <c r="T26" i="1" s="1"/>
  <c r="U26" i="1" s="1"/>
  <c r="P26" i="1"/>
  <c r="CS25" i="1"/>
  <c r="CR25" i="1"/>
  <c r="CP25" i="1"/>
  <c r="BU25" i="1"/>
  <c r="BT25" i="1"/>
  <c r="BL25" i="1"/>
  <c r="BF25" i="1"/>
  <c r="AZ25" i="1"/>
  <c r="BM25" i="1" s="1"/>
  <c r="BP25" i="1" s="1"/>
  <c r="BQ25" i="1" s="1"/>
  <c r="AU25" i="1"/>
  <c r="AS25" i="1" s="1"/>
  <c r="N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CR24" i="1"/>
  <c r="CP24" i="1"/>
  <c r="CQ24" i="1" s="1"/>
  <c r="BH24" i="1" s="1"/>
  <c r="BU24" i="1"/>
  <c r="BT24" i="1"/>
  <c r="BL24" i="1"/>
  <c r="BF24" i="1"/>
  <c r="AZ24" i="1"/>
  <c r="BM24" i="1" s="1"/>
  <c r="BP24" i="1" s="1"/>
  <c r="AU24" i="1"/>
  <c r="AS24" i="1"/>
  <c r="N24" i="1" s="1"/>
  <c r="AL24" i="1"/>
  <c r="I24" i="1" s="1"/>
  <c r="AG24" i="1"/>
  <c r="Y24" i="1"/>
  <c r="W24" i="1" s="1"/>
  <c r="X24" i="1"/>
  <c r="S24" i="1"/>
  <c r="P24" i="1"/>
  <c r="J24" i="1"/>
  <c r="BI24" i="1" s="1"/>
  <c r="H24" i="1"/>
  <c r="CS23" i="1"/>
  <c r="S23" i="1" s="1"/>
  <c r="CR23" i="1"/>
  <c r="CP23" i="1"/>
  <c r="CQ23" i="1" s="1"/>
  <c r="BH23" i="1" s="1"/>
  <c r="BU23" i="1"/>
  <c r="BT23" i="1"/>
  <c r="BL23" i="1"/>
  <c r="BF23" i="1"/>
  <c r="BJ23" i="1" s="1"/>
  <c r="AZ23" i="1"/>
  <c r="BM23" i="1" s="1"/>
  <c r="BP23" i="1" s="1"/>
  <c r="AU23" i="1"/>
  <c r="AS23" i="1" s="1"/>
  <c r="AT23" i="1"/>
  <c r="AL23" i="1"/>
  <c r="I23" i="1" s="1"/>
  <c r="H23" i="1" s="1"/>
  <c r="AA23" i="1" s="1"/>
  <c r="AG23" i="1"/>
  <c r="Y23" i="1"/>
  <c r="X23" i="1"/>
  <c r="P23" i="1"/>
  <c r="J23" i="1"/>
  <c r="BI23" i="1" s="1"/>
  <c r="CS22" i="1"/>
  <c r="S22" i="1" s="1"/>
  <c r="CR22" i="1"/>
  <c r="CP22" i="1"/>
  <c r="CQ22" i="1" s="1"/>
  <c r="BH22" i="1" s="1"/>
  <c r="BU22" i="1"/>
  <c r="BT22" i="1"/>
  <c r="BL22" i="1"/>
  <c r="BF22" i="1"/>
  <c r="AZ22" i="1"/>
  <c r="BM22" i="1" s="1"/>
  <c r="BP22" i="1" s="1"/>
  <c r="AU22" i="1"/>
  <c r="AS22" i="1"/>
  <c r="AT22" i="1" s="1"/>
  <c r="AL22" i="1"/>
  <c r="I22" i="1" s="1"/>
  <c r="H22" i="1" s="1"/>
  <c r="AG22" i="1"/>
  <c r="AF22" i="1"/>
  <c r="AE22" i="1"/>
  <c r="Y22" i="1"/>
  <c r="X22" i="1"/>
  <c r="W22" i="1"/>
  <c r="P22" i="1"/>
  <c r="K22" i="1"/>
  <c r="J22" i="1"/>
  <c r="BI22" i="1" s="1"/>
  <c r="CS21" i="1"/>
  <c r="CR21" i="1"/>
  <c r="CP21" i="1"/>
  <c r="CQ21" i="1" s="1"/>
  <c r="BH21" i="1" s="1"/>
  <c r="BJ21" i="1" s="1"/>
  <c r="BU21" i="1"/>
  <c r="BT21" i="1"/>
  <c r="BP21" i="1"/>
  <c r="BQ21" i="1" s="1"/>
  <c r="BL21" i="1"/>
  <c r="BF21" i="1"/>
  <c r="AZ21" i="1"/>
  <c r="BM21" i="1" s="1"/>
  <c r="AU21" i="1"/>
  <c r="AS21" i="1"/>
  <c r="AE21" i="1" s="1"/>
  <c r="AL21" i="1"/>
  <c r="I21" i="1" s="1"/>
  <c r="H21" i="1" s="1"/>
  <c r="AG21" i="1"/>
  <c r="J21" i="1" s="1"/>
  <c r="BI21" i="1" s="1"/>
  <c r="BK21" i="1" s="1"/>
  <c r="AF21" i="1"/>
  <c r="Y21" i="1"/>
  <c r="X21" i="1"/>
  <c r="W21" i="1" s="1"/>
  <c r="P21" i="1"/>
  <c r="K21" i="1"/>
  <c r="CS20" i="1"/>
  <c r="CR20" i="1"/>
  <c r="CP20" i="1"/>
  <c r="BU20" i="1"/>
  <c r="BT20" i="1"/>
  <c r="BL20" i="1"/>
  <c r="BF20" i="1"/>
  <c r="AZ20" i="1"/>
  <c r="BM20" i="1" s="1"/>
  <c r="BP20" i="1" s="1"/>
  <c r="AU20" i="1"/>
  <c r="AS20" i="1" s="1"/>
  <c r="AL20" i="1"/>
  <c r="I20" i="1" s="1"/>
  <c r="H20" i="1" s="1"/>
  <c r="AG20" i="1"/>
  <c r="J20" i="1" s="1"/>
  <c r="BI20" i="1" s="1"/>
  <c r="Y20" i="1"/>
  <c r="X20" i="1"/>
  <c r="P20" i="1"/>
  <c r="CS19" i="1"/>
  <c r="CR19" i="1"/>
  <c r="CP19" i="1"/>
  <c r="S19" i="1" s="1"/>
  <c r="BU19" i="1"/>
  <c r="BT19" i="1"/>
  <c r="BM19" i="1"/>
  <c r="BP19" i="1" s="1"/>
  <c r="BL19" i="1"/>
  <c r="BF19" i="1"/>
  <c r="AZ19" i="1"/>
  <c r="AU19" i="1"/>
  <c r="AS19" i="1" s="1"/>
  <c r="K19" i="1" s="1"/>
  <c r="AT19" i="1"/>
  <c r="AL19" i="1"/>
  <c r="I19" i="1" s="1"/>
  <c r="H19" i="1" s="1"/>
  <c r="AG19" i="1"/>
  <c r="J19" i="1" s="1"/>
  <c r="BI19" i="1" s="1"/>
  <c r="Y19" i="1"/>
  <c r="X19" i="1"/>
  <c r="W19" i="1" s="1"/>
  <c r="P19" i="1"/>
  <c r="CS18" i="1"/>
  <c r="CR18" i="1"/>
  <c r="CP18" i="1"/>
  <c r="BU18" i="1"/>
  <c r="BT18" i="1"/>
  <c r="BL18" i="1"/>
  <c r="BF18" i="1"/>
  <c r="AZ18" i="1"/>
  <c r="BM18" i="1" s="1"/>
  <c r="BP18" i="1" s="1"/>
  <c r="BQ18" i="1" s="1"/>
  <c r="AU18" i="1"/>
  <c r="AS18" i="1" s="1"/>
  <c r="AL18" i="1"/>
  <c r="I18" i="1" s="1"/>
  <c r="H18" i="1" s="1"/>
  <c r="AA18" i="1" s="1"/>
  <c r="AG18" i="1"/>
  <c r="J18" i="1" s="1"/>
  <c r="BI18" i="1" s="1"/>
  <c r="Y18" i="1"/>
  <c r="X18" i="1"/>
  <c r="P18" i="1"/>
  <c r="CS17" i="1"/>
  <c r="CR17" i="1"/>
  <c r="CP17" i="1"/>
  <c r="BU17" i="1"/>
  <c r="BT17" i="1"/>
  <c r="BL17" i="1"/>
  <c r="BF17" i="1"/>
  <c r="AZ17" i="1"/>
  <c r="BM17" i="1" s="1"/>
  <c r="BP17" i="1" s="1"/>
  <c r="AU17" i="1"/>
  <c r="AS17" i="1"/>
  <c r="AE17" i="1" s="1"/>
  <c r="AL17" i="1"/>
  <c r="AG17" i="1"/>
  <c r="J17" i="1" s="1"/>
  <c r="BI17" i="1" s="1"/>
  <c r="Y17" i="1"/>
  <c r="X17" i="1"/>
  <c r="P17" i="1"/>
  <c r="I17" i="1"/>
  <c r="H17" i="1" s="1"/>
  <c r="AA17" i="1" s="1"/>
  <c r="CS16" i="1"/>
  <c r="CR16" i="1"/>
  <c r="CP16" i="1"/>
  <c r="BU16" i="1"/>
  <c r="BT16" i="1"/>
  <c r="BL16" i="1"/>
  <c r="BF16" i="1"/>
  <c r="AZ16" i="1"/>
  <c r="BM16" i="1" s="1"/>
  <c r="BP16" i="1" s="1"/>
  <c r="AU16" i="1"/>
  <c r="AS16" i="1" s="1"/>
  <c r="AT16" i="1" s="1"/>
  <c r="AL16" i="1"/>
  <c r="I16" i="1" s="1"/>
  <c r="AG16" i="1"/>
  <c r="J16" i="1" s="1"/>
  <c r="BI16" i="1" s="1"/>
  <c r="AA16" i="1"/>
  <c r="Y16" i="1"/>
  <c r="X16" i="1"/>
  <c r="S16" i="1"/>
  <c r="P16" i="1"/>
  <c r="H16" i="1"/>
  <c r="N34" i="1" l="1"/>
  <c r="AT34" i="1"/>
  <c r="BQ85" i="1"/>
  <c r="BR85" i="1"/>
  <c r="BV85" i="1" s="1"/>
  <c r="BW85" i="1" s="1"/>
  <c r="BS85" i="1"/>
  <c r="AF18" i="1"/>
  <c r="AE18" i="1"/>
  <c r="AT18" i="1"/>
  <c r="N18" i="1"/>
  <c r="K18" i="1"/>
  <c r="AF98" i="1"/>
  <c r="K98" i="1"/>
  <c r="AT98" i="1"/>
  <c r="N98" i="1"/>
  <c r="N26" i="1"/>
  <c r="AT26" i="1"/>
  <c r="AF42" i="1"/>
  <c r="AE42" i="1"/>
  <c r="AE20" i="1"/>
  <c r="N20" i="1"/>
  <c r="AF20" i="1"/>
  <c r="AF30" i="1"/>
  <c r="AT30" i="1"/>
  <c r="N30" i="1"/>
  <c r="K30" i="1"/>
  <c r="AE30" i="1"/>
  <c r="BS44" i="1"/>
  <c r="BR44" i="1"/>
  <c r="BV44" i="1" s="1"/>
  <c r="BW44" i="1" s="1"/>
  <c r="CQ79" i="1"/>
  <c r="BH79" i="1" s="1"/>
  <c r="S79" i="1"/>
  <c r="T16" i="1"/>
  <c r="U16" i="1" s="1"/>
  <c r="V16" i="1" s="1"/>
  <c r="Z16" i="1" s="1"/>
  <c r="AF17" i="1"/>
  <c r="AT24" i="1"/>
  <c r="T34" i="1"/>
  <c r="U34" i="1" s="1"/>
  <c r="AB34" i="1" s="1"/>
  <c r="AD34" i="1" s="1"/>
  <c r="W35" i="1"/>
  <c r="CQ36" i="1"/>
  <c r="BH36" i="1" s="1"/>
  <c r="Q46" i="1"/>
  <c r="O46" i="1" s="1"/>
  <c r="R46" i="1" s="1"/>
  <c r="CQ46" i="1"/>
  <c r="BH46" i="1" s="1"/>
  <c r="BK46" i="1" s="1"/>
  <c r="BJ61" i="1"/>
  <c r="W84" i="1"/>
  <c r="AF106" i="1"/>
  <c r="N106" i="1"/>
  <c r="AE106" i="1"/>
  <c r="K108" i="1"/>
  <c r="AF108" i="1"/>
  <c r="AE108" i="1"/>
  <c r="W127" i="1"/>
  <c r="W16" i="1"/>
  <c r="AB18" i="1"/>
  <c r="S18" i="1"/>
  <c r="T18" i="1" s="1"/>
  <c r="U18" i="1" s="1"/>
  <c r="W20" i="1"/>
  <c r="N22" i="1"/>
  <c r="BK23" i="1"/>
  <c r="BK27" i="1"/>
  <c r="W31" i="1"/>
  <c r="N33" i="1"/>
  <c r="CQ34" i="1"/>
  <c r="BH34" i="1" s="1"/>
  <c r="CQ38" i="1"/>
  <c r="BH38" i="1" s="1"/>
  <c r="BK38" i="1" s="1"/>
  <c r="W44" i="1"/>
  <c r="W48" i="1"/>
  <c r="AF73" i="1"/>
  <c r="AE73" i="1"/>
  <c r="W78" i="1"/>
  <c r="BK84" i="1"/>
  <c r="W91" i="1"/>
  <c r="CQ92" i="1"/>
  <c r="BH92" i="1" s="1"/>
  <c r="BJ92" i="1" s="1"/>
  <c r="CQ98" i="1"/>
  <c r="BH98" i="1" s="1"/>
  <c r="S98" i="1"/>
  <c r="T98" i="1" s="1"/>
  <c r="U98" i="1" s="1"/>
  <c r="BK114" i="1"/>
  <c r="T117" i="1"/>
  <c r="U117" i="1" s="1"/>
  <c r="AC117" i="1" s="1"/>
  <c r="N125" i="1"/>
  <c r="AE125" i="1"/>
  <c r="K125" i="1"/>
  <c r="CQ150" i="1"/>
  <c r="BH150" i="1" s="1"/>
  <c r="BR190" i="1"/>
  <c r="BV190" i="1" s="1"/>
  <c r="BW190" i="1" s="1"/>
  <c r="W18" i="1"/>
  <c r="S27" i="1"/>
  <c r="BJ36" i="1"/>
  <c r="BJ44" i="1"/>
  <c r="K46" i="1"/>
  <c r="AF50" i="1"/>
  <c r="K50" i="1"/>
  <c r="BK62" i="1"/>
  <c r="S64" i="1"/>
  <c r="CQ64" i="1"/>
  <c r="BH64" i="1" s="1"/>
  <c r="BJ64" i="1" s="1"/>
  <c r="BK67" i="1"/>
  <c r="W72" i="1"/>
  <c r="S82" i="1"/>
  <c r="S87" i="1"/>
  <c r="T87" i="1" s="1"/>
  <c r="U87" i="1" s="1"/>
  <c r="Q87" i="1" s="1"/>
  <c r="O87" i="1" s="1"/>
  <c r="R87" i="1" s="1"/>
  <c r="BS92" i="1"/>
  <c r="BQ92" i="1"/>
  <c r="BK108" i="1"/>
  <c r="BJ150" i="1"/>
  <c r="BK22" i="1"/>
  <c r="K17" i="1"/>
  <c r="N21" i="1"/>
  <c r="AE24" i="1"/>
  <c r="BJ24" i="1"/>
  <c r="AA46" i="1"/>
  <c r="V63" i="1"/>
  <c r="Z63" i="1" s="1"/>
  <c r="AC63" i="1"/>
  <c r="BK72" i="1"/>
  <c r="BJ82" i="1"/>
  <c r="S128" i="1"/>
  <c r="T128" i="1" s="1"/>
  <c r="U128" i="1" s="1"/>
  <c r="CQ128" i="1"/>
  <c r="BH128" i="1" s="1"/>
  <c r="T137" i="1"/>
  <c r="U137" i="1" s="1"/>
  <c r="AC137" i="1" s="1"/>
  <c r="BS142" i="1"/>
  <c r="BR142" i="1"/>
  <c r="BV142" i="1" s="1"/>
  <c r="BW142" i="1" s="1"/>
  <c r="CQ172" i="1"/>
  <c r="BH172" i="1" s="1"/>
  <c r="S172" i="1"/>
  <c r="BJ62" i="1"/>
  <c r="AE116" i="1"/>
  <c r="AF116" i="1"/>
  <c r="N17" i="1"/>
  <c r="S17" i="1"/>
  <c r="W23" i="1"/>
  <c r="AF24" i="1"/>
  <c r="BJ31" i="1"/>
  <c r="S39" i="1"/>
  <c r="T39" i="1" s="1"/>
  <c r="U39" i="1" s="1"/>
  <c r="Q39" i="1" s="1"/>
  <c r="O39" i="1" s="1"/>
  <c r="R39" i="1" s="1"/>
  <c r="L39" i="1" s="1"/>
  <c r="M39" i="1" s="1"/>
  <c r="W43" i="1"/>
  <c r="S43" i="1"/>
  <c r="AE44" i="1"/>
  <c r="N46" i="1"/>
  <c r="BR68" i="1"/>
  <c r="BV68" i="1" s="1"/>
  <c r="BW68" i="1" s="1"/>
  <c r="BS68" i="1"/>
  <c r="S73" i="1"/>
  <c r="CQ73" i="1"/>
  <c r="BH73" i="1" s="1"/>
  <c r="BK73" i="1" s="1"/>
  <c r="BJ80" i="1"/>
  <c r="BK87" i="1"/>
  <c r="BK88" i="1"/>
  <c r="AF96" i="1"/>
  <c r="BS96" i="1"/>
  <c r="BQ96" i="1"/>
  <c r="BS100" i="1"/>
  <c r="BR100" i="1"/>
  <c r="BV100" i="1" s="1"/>
  <c r="BW100" i="1" s="1"/>
  <c r="BQ100" i="1"/>
  <c r="BS108" i="1"/>
  <c r="BQ108" i="1"/>
  <c r="AB121" i="1"/>
  <c r="BJ135" i="1"/>
  <c r="BJ22" i="1"/>
  <c r="CQ169" i="1"/>
  <c r="BH169" i="1" s="1"/>
  <c r="BJ169" i="1" s="1"/>
  <c r="S169" i="1"/>
  <c r="T169" i="1" s="1"/>
  <c r="U169" i="1" s="1"/>
  <c r="V169" i="1" s="1"/>
  <c r="Z169" i="1" s="1"/>
  <c r="N19" i="1"/>
  <c r="K24" i="1"/>
  <c r="CQ28" i="1"/>
  <c r="BH28" i="1" s="1"/>
  <c r="BK28" i="1" s="1"/>
  <c r="S30" i="1"/>
  <c r="BJ32" i="1"/>
  <c r="BR37" i="1"/>
  <c r="BV37" i="1" s="1"/>
  <c r="BW37" i="1" s="1"/>
  <c r="S48" i="1"/>
  <c r="T48" i="1" s="1"/>
  <c r="U48" i="1" s="1"/>
  <c r="AB48" i="1" s="1"/>
  <c r="S55" i="1"/>
  <c r="T55" i="1" s="1"/>
  <c r="U55" i="1" s="1"/>
  <c r="Q55" i="1" s="1"/>
  <c r="O55" i="1" s="1"/>
  <c r="R55" i="1" s="1"/>
  <c r="S57" i="1"/>
  <c r="T62" i="1"/>
  <c r="U62" i="1" s="1"/>
  <c r="V62" i="1" s="1"/>
  <c r="Z62" i="1" s="1"/>
  <c r="BR76" i="1"/>
  <c r="BV76" i="1" s="1"/>
  <c r="BW76" i="1" s="1"/>
  <c r="BS76" i="1"/>
  <c r="BQ76" i="1"/>
  <c r="CQ81" i="1"/>
  <c r="BH81" i="1" s="1"/>
  <c r="BK86" i="1"/>
  <c r="AE90" i="1"/>
  <c r="N90" i="1"/>
  <c r="BR92" i="1"/>
  <c r="BV92" i="1" s="1"/>
  <c r="BW92" i="1" s="1"/>
  <c r="AF94" i="1"/>
  <c r="AT94" i="1"/>
  <c r="AE94" i="1"/>
  <c r="BR96" i="1"/>
  <c r="BV96" i="1" s="1"/>
  <c r="BW96" i="1" s="1"/>
  <c r="S116" i="1"/>
  <c r="CQ116" i="1"/>
  <c r="BH116" i="1" s="1"/>
  <c r="BK135" i="1"/>
  <c r="BK70" i="1"/>
  <c r="CQ72" i="1"/>
  <c r="BH72" i="1" s="1"/>
  <c r="S72" i="1"/>
  <c r="CQ16" i="1"/>
  <c r="BH16" i="1" s="1"/>
  <c r="BJ16" i="1" s="1"/>
  <c r="W17" i="1"/>
  <c r="CQ20" i="1"/>
  <c r="BH20" i="1" s="1"/>
  <c r="BK20" i="1" s="1"/>
  <c r="CQ26" i="1"/>
  <c r="BH26" i="1" s="1"/>
  <c r="W28" i="1"/>
  <c r="S31" i="1"/>
  <c r="S35" i="1"/>
  <c r="W39" i="1"/>
  <c r="S42" i="1"/>
  <c r="T42" i="1" s="1"/>
  <c r="U42" i="1" s="1"/>
  <c r="AC42" i="1" s="1"/>
  <c r="AD42" i="1" s="1"/>
  <c r="CQ48" i="1"/>
  <c r="BH48" i="1" s="1"/>
  <c r="BJ48" i="1" s="1"/>
  <c r="W51" i="1"/>
  <c r="W52" i="1"/>
  <c r="N55" i="1"/>
  <c r="AF55" i="1"/>
  <c r="AE55" i="1"/>
  <c r="CQ55" i="1"/>
  <c r="BH55" i="1" s="1"/>
  <c r="W62" i="1"/>
  <c r="BK64" i="1"/>
  <c r="S70" i="1"/>
  <c r="CQ78" i="1"/>
  <c r="BH78" i="1" s="1"/>
  <c r="BJ78" i="1" s="1"/>
  <c r="S78" i="1"/>
  <c r="BR89" i="1"/>
  <c r="BV89" i="1" s="1"/>
  <c r="BW89" i="1" s="1"/>
  <c r="BK90" i="1"/>
  <c r="N94" i="1"/>
  <c r="K96" i="1"/>
  <c r="W110" i="1"/>
  <c r="BK111" i="1"/>
  <c r="BQ124" i="1"/>
  <c r="BS124" i="1"/>
  <c r="BR124" i="1"/>
  <c r="BV124" i="1" s="1"/>
  <c r="BW124" i="1" s="1"/>
  <c r="BJ138" i="1"/>
  <c r="BK138" i="1"/>
  <c r="CQ185" i="1"/>
  <c r="BH185" i="1" s="1"/>
  <c r="BJ185" i="1" s="1"/>
  <c r="S185" i="1"/>
  <c r="W57" i="1"/>
  <c r="BJ68" i="1"/>
  <c r="BK69" i="1"/>
  <c r="CQ74" i="1"/>
  <c r="BH74" i="1" s="1"/>
  <c r="BK81" i="1"/>
  <c r="BJ84" i="1"/>
  <c r="BQ88" i="1"/>
  <c r="S90" i="1"/>
  <c r="CQ99" i="1"/>
  <c r="BH99" i="1" s="1"/>
  <c r="BJ99" i="1" s="1"/>
  <c r="CQ100" i="1"/>
  <c r="BH100" i="1" s="1"/>
  <c r="BJ100" i="1" s="1"/>
  <c r="S108" i="1"/>
  <c r="BK110" i="1"/>
  <c r="S111" i="1"/>
  <c r="CQ126" i="1"/>
  <c r="BH126" i="1" s="1"/>
  <c r="BJ126" i="1" s="1"/>
  <c r="AF140" i="1"/>
  <c r="W142" i="1"/>
  <c r="BJ144" i="1"/>
  <c r="AT145" i="1"/>
  <c r="K145" i="1"/>
  <c r="S150" i="1"/>
  <c r="W152" i="1"/>
  <c r="CQ176" i="1"/>
  <c r="BH176" i="1" s="1"/>
  <c r="BJ176" i="1" s="1"/>
  <c r="S176" i="1"/>
  <c r="W179" i="1"/>
  <c r="CQ181" i="1"/>
  <c r="BH181" i="1" s="1"/>
  <c r="BK103" i="1"/>
  <c r="BJ106" i="1"/>
  <c r="BK120" i="1"/>
  <c r="AT126" i="1"/>
  <c r="T130" i="1"/>
  <c r="U130" i="1" s="1"/>
  <c r="Q130" i="1" s="1"/>
  <c r="O130" i="1" s="1"/>
  <c r="R130" i="1" s="1"/>
  <c r="L130" i="1" s="1"/>
  <c r="M130" i="1" s="1"/>
  <c r="N183" i="1"/>
  <c r="K183" i="1"/>
  <c r="AF183" i="1"/>
  <c r="AE183" i="1"/>
  <c r="AE190" i="1"/>
  <c r="AF190" i="1"/>
  <c r="AT190" i="1"/>
  <c r="N190" i="1"/>
  <c r="W103" i="1"/>
  <c r="BR135" i="1"/>
  <c r="BV135" i="1" s="1"/>
  <c r="BW135" i="1" s="1"/>
  <c r="BS135" i="1"/>
  <c r="BQ135" i="1"/>
  <c r="CQ149" i="1"/>
  <c r="BH149" i="1" s="1"/>
  <c r="BK149" i="1" s="1"/>
  <c r="S149" i="1"/>
  <c r="T149" i="1" s="1"/>
  <c r="U149" i="1" s="1"/>
  <c r="BJ172" i="1"/>
  <c r="BQ174" i="1"/>
  <c r="BS174" i="1"/>
  <c r="BR174" i="1"/>
  <c r="BV174" i="1" s="1"/>
  <c r="BW174" i="1" s="1"/>
  <c r="BR182" i="1"/>
  <c r="BV182" i="1" s="1"/>
  <c r="BW182" i="1" s="1"/>
  <c r="BS182" i="1"/>
  <c r="BQ182" i="1"/>
  <c r="AE186" i="1"/>
  <c r="AF186" i="1"/>
  <c r="BJ75" i="1"/>
  <c r="BJ85" i="1"/>
  <c r="CQ89" i="1"/>
  <c r="BH89" i="1" s="1"/>
  <c r="BK89" i="1" s="1"/>
  <c r="BJ95" i="1"/>
  <c r="BK117" i="1"/>
  <c r="BK122" i="1"/>
  <c r="BJ123" i="1"/>
  <c r="BK124" i="1"/>
  <c r="S131" i="1"/>
  <c r="T131" i="1" s="1"/>
  <c r="U131" i="1" s="1"/>
  <c r="Q131" i="1" s="1"/>
  <c r="O131" i="1" s="1"/>
  <c r="R131" i="1" s="1"/>
  <c r="BR131" i="1"/>
  <c r="BV131" i="1" s="1"/>
  <c r="BW131" i="1" s="1"/>
  <c r="BS131" i="1"/>
  <c r="BQ131" i="1"/>
  <c r="S136" i="1"/>
  <c r="CQ146" i="1"/>
  <c r="BH146" i="1" s="1"/>
  <c r="N149" i="1"/>
  <c r="AF149" i="1"/>
  <c r="Q152" i="1"/>
  <c r="O152" i="1" s="1"/>
  <c r="R152" i="1" s="1"/>
  <c r="L152" i="1" s="1"/>
  <c r="M152" i="1" s="1"/>
  <c r="K186" i="1"/>
  <c r="AT186" i="1"/>
  <c r="K190" i="1"/>
  <c r="S47" i="1"/>
  <c r="N58" i="1"/>
  <c r="S59" i="1"/>
  <c r="T59" i="1" s="1"/>
  <c r="U59" i="1" s="1"/>
  <c r="V59" i="1" s="1"/>
  <c r="Z59" i="1" s="1"/>
  <c r="S67" i="1"/>
  <c r="T67" i="1" s="1"/>
  <c r="U67" i="1" s="1"/>
  <c r="CQ71" i="1"/>
  <c r="BH71" i="1" s="1"/>
  <c r="BJ71" i="1" s="1"/>
  <c r="S83" i="1"/>
  <c r="CQ91" i="1"/>
  <c r="BH91" i="1" s="1"/>
  <c r="BJ91" i="1" s="1"/>
  <c r="CQ112" i="1"/>
  <c r="BH112" i="1" s="1"/>
  <c r="CQ117" i="1"/>
  <c r="BH117" i="1" s="1"/>
  <c r="BQ120" i="1"/>
  <c r="BS120" i="1"/>
  <c r="Q121" i="1"/>
  <c r="O121" i="1" s="1"/>
  <c r="R121" i="1" s="1"/>
  <c r="L121" i="1" s="1"/>
  <c r="M121" i="1" s="1"/>
  <c r="AA121" i="1"/>
  <c r="CQ121" i="1"/>
  <c r="BH121" i="1" s="1"/>
  <c r="BK121" i="1" s="1"/>
  <c r="CQ127" i="1"/>
  <c r="BH127" i="1" s="1"/>
  <c r="BJ127" i="1" s="1"/>
  <c r="BK128" i="1"/>
  <c r="CQ137" i="1"/>
  <c r="BH137" i="1" s="1"/>
  <c r="BQ140" i="1"/>
  <c r="BS140" i="1"/>
  <c r="AF146" i="1"/>
  <c r="AE146" i="1"/>
  <c r="W151" i="1"/>
  <c r="BS154" i="1"/>
  <c r="BR154" i="1"/>
  <c r="BV154" i="1" s="1"/>
  <c r="BW154" i="1" s="1"/>
  <c r="AF160" i="1"/>
  <c r="K160" i="1"/>
  <c r="BK168" i="1"/>
  <c r="BJ173" i="1"/>
  <c r="W183" i="1"/>
  <c r="N186" i="1"/>
  <c r="N187" i="1"/>
  <c r="K187" i="1"/>
  <c r="AF187" i="1"/>
  <c r="AE187" i="1"/>
  <c r="S50" i="1"/>
  <c r="T50" i="1" s="1"/>
  <c r="U50" i="1" s="1"/>
  <c r="BK57" i="1"/>
  <c r="T61" i="1"/>
  <c r="U61" i="1" s="1"/>
  <c r="W67" i="1"/>
  <c r="W71" i="1"/>
  <c r="BJ72" i="1"/>
  <c r="W101" i="1"/>
  <c r="T106" i="1"/>
  <c r="U106" i="1" s="1"/>
  <c r="AC106" i="1" s="1"/>
  <c r="CQ114" i="1"/>
  <c r="BH114" i="1" s="1"/>
  <c r="BJ114" i="1" s="1"/>
  <c r="CQ118" i="1"/>
  <c r="BH118" i="1" s="1"/>
  <c r="BJ118" i="1" s="1"/>
  <c r="W132" i="1"/>
  <c r="AT142" i="1"/>
  <c r="AE142" i="1"/>
  <c r="BS146" i="1"/>
  <c r="BQ146" i="1"/>
  <c r="Q149" i="1"/>
  <c r="O149" i="1" s="1"/>
  <c r="R149" i="1" s="1"/>
  <c r="S153" i="1"/>
  <c r="BJ154" i="1"/>
  <c r="W156" i="1"/>
  <c r="BJ161" i="1"/>
  <c r="CQ180" i="1"/>
  <c r="BH180" i="1" s="1"/>
  <c r="BJ180" i="1" s="1"/>
  <c r="BS187" i="1"/>
  <c r="BQ187" i="1"/>
  <c r="CQ130" i="1"/>
  <c r="BH130" i="1" s="1"/>
  <c r="BJ130" i="1" s="1"/>
  <c r="CQ136" i="1"/>
  <c r="BH136" i="1" s="1"/>
  <c r="BJ136" i="1" s="1"/>
  <c r="W138" i="1"/>
  <c r="CQ143" i="1"/>
  <c r="BH143" i="1" s="1"/>
  <c r="BJ143" i="1" s="1"/>
  <c r="W147" i="1"/>
  <c r="CQ148" i="1"/>
  <c r="BH148" i="1" s="1"/>
  <c r="BK150" i="1"/>
  <c r="S157" i="1"/>
  <c r="S161" i="1"/>
  <c r="T161" i="1" s="1"/>
  <c r="U161" i="1" s="1"/>
  <c r="AB161" i="1" s="1"/>
  <c r="N166" i="1"/>
  <c r="W167" i="1"/>
  <c r="BK172" i="1"/>
  <c r="S174" i="1"/>
  <c r="CQ179" i="1"/>
  <c r="BH179" i="1" s="1"/>
  <c r="CQ182" i="1"/>
  <c r="BH182" i="1" s="1"/>
  <c r="AT191" i="1"/>
  <c r="W193" i="1"/>
  <c r="S197" i="1"/>
  <c r="AT197" i="1"/>
  <c r="BR198" i="1"/>
  <c r="BV198" i="1" s="1"/>
  <c r="BW198" i="1" s="1"/>
  <c r="N199" i="1"/>
  <c r="BK164" i="1"/>
  <c r="S182" i="1"/>
  <c r="W149" i="1"/>
  <c r="W157" i="1"/>
  <c r="BK160" i="1"/>
  <c r="S166" i="1"/>
  <c r="BK167" i="1"/>
  <c r="CQ168" i="1"/>
  <c r="BH168" i="1" s="1"/>
  <c r="CQ171" i="1"/>
  <c r="BH171" i="1" s="1"/>
  <c r="CQ177" i="1"/>
  <c r="BH177" i="1" s="1"/>
  <c r="BK177" i="1" s="1"/>
  <c r="BK180" i="1"/>
  <c r="W185" i="1"/>
  <c r="S122" i="1"/>
  <c r="S129" i="1"/>
  <c r="T129" i="1" s="1"/>
  <c r="U129" i="1" s="1"/>
  <c r="BK134" i="1"/>
  <c r="BK147" i="1"/>
  <c r="W159" i="1"/>
  <c r="CQ160" i="1"/>
  <c r="BH160" i="1" s="1"/>
  <c r="S162" i="1"/>
  <c r="T162" i="1" s="1"/>
  <c r="U162" i="1" s="1"/>
  <c r="W166" i="1"/>
  <c r="S170" i="1"/>
  <c r="W174" i="1"/>
  <c r="S179" i="1"/>
  <c r="T179" i="1" s="1"/>
  <c r="U179" i="1" s="1"/>
  <c r="V179" i="1" s="1"/>
  <c r="Z179" i="1" s="1"/>
  <c r="BR186" i="1"/>
  <c r="BV186" i="1" s="1"/>
  <c r="BW186" i="1" s="1"/>
  <c r="W188" i="1"/>
  <c r="AE191" i="1"/>
  <c r="S127" i="1"/>
  <c r="T127" i="1" s="1"/>
  <c r="U127" i="1" s="1"/>
  <c r="CQ134" i="1"/>
  <c r="BH134" i="1" s="1"/>
  <c r="BJ134" i="1" s="1"/>
  <c r="BK137" i="1"/>
  <c r="W139" i="1"/>
  <c r="W141" i="1"/>
  <c r="T142" i="1"/>
  <c r="U142" i="1" s="1"/>
  <c r="V142" i="1" s="1"/>
  <c r="Z142" i="1" s="1"/>
  <c r="W143" i="1"/>
  <c r="BJ152" i="1"/>
  <c r="S163" i="1"/>
  <c r="T163" i="1" s="1"/>
  <c r="U163" i="1" s="1"/>
  <c r="CQ165" i="1"/>
  <c r="BH165" i="1" s="1"/>
  <c r="S167" i="1"/>
  <c r="BK169" i="1"/>
  <c r="CQ175" i="1"/>
  <c r="BH175" i="1" s="1"/>
  <c r="BK175" i="1" s="1"/>
  <c r="BJ177" i="1"/>
  <c r="BJ179" i="1"/>
  <c r="BS186" i="1"/>
  <c r="W194" i="1"/>
  <c r="BQ17" i="1"/>
  <c r="BR17" i="1"/>
  <c r="BV17" i="1" s="1"/>
  <c r="BW17" i="1" s="1"/>
  <c r="BS17" i="1"/>
  <c r="BQ33" i="1"/>
  <c r="BS33" i="1"/>
  <c r="BR33" i="1"/>
  <c r="BV33" i="1" s="1"/>
  <c r="BW33" i="1" s="1"/>
  <c r="BK18" i="1"/>
  <c r="AB19" i="1"/>
  <c r="AA22" i="1"/>
  <c r="T22" i="1"/>
  <c r="U22" i="1" s="1"/>
  <c r="Q22" i="1" s="1"/>
  <c r="O22" i="1" s="1"/>
  <c r="R22" i="1" s="1"/>
  <c r="L22" i="1" s="1"/>
  <c r="M22" i="1" s="1"/>
  <c r="AA27" i="1"/>
  <c r="T27" i="1"/>
  <c r="U27" i="1" s="1"/>
  <c r="Q27" i="1" s="1"/>
  <c r="O27" i="1" s="1"/>
  <c r="R27" i="1" s="1"/>
  <c r="AB42" i="1"/>
  <c r="BQ29" i="1"/>
  <c r="BR29" i="1"/>
  <c r="BV29" i="1" s="1"/>
  <c r="BW29" i="1" s="1"/>
  <c r="BS29" i="1"/>
  <c r="BS19" i="1"/>
  <c r="BR19" i="1"/>
  <c r="BV19" i="1" s="1"/>
  <c r="BW19" i="1" s="1"/>
  <c r="BQ19" i="1"/>
  <c r="BS20" i="1"/>
  <c r="BQ20" i="1"/>
  <c r="BR20" i="1"/>
  <c r="BV20" i="1" s="1"/>
  <c r="BW20" i="1" s="1"/>
  <c r="Q23" i="1"/>
  <c r="O23" i="1" s="1"/>
  <c r="R23" i="1" s="1"/>
  <c r="AA39" i="1"/>
  <c r="AA19" i="1"/>
  <c r="Q19" i="1"/>
  <c r="O19" i="1" s="1"/>
  <c r="R19" i="1" s="1"/>
  <c r="L19" i="1" s="1"/>
  <c r="M19" i="1" s="1"/>
  <c r="AB22" i="1"/>
  <c r="BR23" i="1"/>
  <c r="BV23" i="1" s="1"/>
  <c r="BW23" i="1" s="1"/>
  <c r="BQ23" i="1"/>
  <c r="BS23" i="1"/>
  <c r="T23" i="1"/>
  <c r="U23" i="1" s="1"/>
  <c r="V61" i="1"/>
  <c r="Z61" i="1" s="1"/>
  <c r="AC61" i="1"/>
  <c r="BS16" i="1"/>
  <c r="BR16" i="1"/>
  <c r="BV16" i="1" s="1"/>
  <c r="BW16" i="1" s="1"/>
  <c r="BQ16" i="1"/>
  <c r="AA37" i="1"/>
  <c r="AA40" i="1"/>
  <c r="AB53" i="1"/>
  <c r="V53" i="1"/>
  <c r="Z53" i="1" s="1"/>
  <c r="AC53" i="1"/>
  <c r="AA20" i="1"/>
  <c r="T30" i="1"/>
  <c r="U30" i="1" s="1"/>
  <c r="Q30" i="1" s="1"/>
  <c r="O30" i="1" s="1"/>
  <c r="R30" i="1" s="1"/>
  <c r="AA88" i="1"/>
  <c r="BS22" i="1"/>
  <c r="BQ22" i="1"/>
  <c r="BR22" i="1"/>
  <c r="BV22" i="1" s="1"/>
  <c r="BW22" i="1" s="1"/>
  <c r="AC18" i="1"/>
  <c r="AD18" i="1" s="1"/>
  <c r="V18" i="1"/>
  <c r="Z18" i="1" s="1"/>
  <c r="AA21" i="1"/>
  <c r="AA28" i="1"/>
  <c r="BS56" i="1"/>
  <c r="BR56" i="1"/>
  <c r="BV56" i="1" s="1"/>
  <c r="BW56" i="1" s="1"/>
  <c r="BQ56" i="1"/>
  <c r="T17" i="1"/>
  <c r="U17" i="1" s="1"/>
  <c r="BS46" i="1"/>
  <c r="BR46" i="1"/>
  <c r="BV46" i="1" s="1"/>
  <c r="BW46" i="1" s="1"/>
  <c r="AA68" i="1"/>
  <c r="AA93" i="1"/>
  <c r="BQ101" i="1"/>
  <c r="BR101" i="1"/>
  <c r="BV101" i="1" s="1"/>
  <c r="BW101" i="1" s="1"/>
  <c r="BS101" i="1"/>
  <c r="K16" i="1"/>
  <c r="AF23" i="1"/>
  <c r="AE23" i="1"/>
  <c r="AA29" i="1"/>
  <c r="AA35" i="1"/>
  <c r="T35" i="1"/>
  <c r="U35" i="1" s="1"/>
  <c r="Q35" i="1" s="1"/>
  <c r="O35" i="1" s="1"/>
  <c r="R35" i="1" s="1"/>
  <c r="L35" i="1" s="1"/>
  <c r="M35" i="1" s="1"/>
  <c r="AF38" i="1"/>
  <c r="AT38" i="1"/>
  <c r="N38" i="1"/>
  <c r="BJ42" i="1"/>
  <c r="CQ50" i="1"/>
  <c r="BH50" i="1" s="1"/>
  <c r="BK50" i="1" s="1"/>
  <c r="AA60" i="1"/>
  <c r="AF61" i="1"/>
  <c r="AE61" i="1"/>
  <c r="N61" i="1"/>
  <c r="K61" i="1"/>
  <c r="T64" i="1"/>
  <c r="U64" i="1" s="1"/>
  <c r="BJ70" i="1"/>
  <c r="AF87" i="1"/>
  <c r="AE87" i="1"/>
  <c r="N87" i="1"/>
  <c r="K87" i="1"/>
  <c r="L87" i="1" s="1"/>
  <c r="M87" i="1" s="1"/>
  <c r="AT87" i="1"/>
  <c r="AA111" i="1"/>
  <c r="AA123" i="1"/>
  <c r="N23" i="1"/>
  <c r="AT29" i="1"/>
  <c r="K29" i="1"/>
  <c r="AE29" i="1"/>
  <c r="AF29" i="1"/>
  <c r="N29" i="1"/>
  <c r="S45" i="1"/>
  <c r="CQ45" i="1"/>
  <c r="BH45" i="1" s="1"/>
  <c r="BJ45" i="1" s="1"/>
  <c r="AA48" i="1"/>
  <c r="AA49" i="1"/>
  <c r="BJ50" i="1"/>
  <c r="BK51" i="1"/>
  <c r="AF52" i="1"/>
  <c r="AE52" i="1"/>
  <c r="N52" i="1"/>
  <c r="AT52" i="1"/>
  <c r="K52" i="1"/>
  <c r="BQ65" i="1"/>
  <c r="BS65" i="1"/>
  <c r="BR65" i="1"/>
  <c r="BV65" i="1" s="1"/>
  <c r="BW65" i="1" s="1"/>
  <c r="AT69" i="1"/>
  <c r="K69" i="1"/>
  <c r="N69" i="1"/>
  <c r="AF69" i="1"/>
  <c r="AF74" i="1"/>
  <c r="AT74" i="1"/>
  <c r="AE74" i="1"/>
  <c r="K74" i="1"/>
  <c r="BR75" i="1"/>
  <c r="BV75" i="1" s="1"/>
  <c r="BW75" i="1" s="1"/>
  <c r="BQ75" i="1"/>
  <c r="BS75" i="1"/>
  <c r="N76" i="1"/>
  <c r="AT76" i="1"/>
  <c r="AF76" i="1"/>
  <c r="K76" i="1"/>
  <c r="AE76" i="1"/>
  <c r="BJ77" i="1"/>
  <c r="S109" i="1"/>
  <c r="CQ109" i="1"/>
  <c r="BH109" i="1" s="1"/>
  <c r="BJ109" i="1" s="1"/>
  <c r="N111" i="1"/>
  <c r="AF111" i="1"/>
  <c r="AT111" i="1"/>
  <c r="K111" i="1"/>
  <c r="AE111" i="1"/>
  <c r="BK26" i="1"/>
  <c r="AT41" i="1"/>
  <c r="K41" i="1"/>
  <c r="AE41" i="1"/>
  <c r="N41" i="1"/>
  <c r="AA47" i="1"/>
  <c r="BR47" i="1"/>
  <c r="BV47" i="1" s="1"/>
  <c r="BW47" i="1" s="1"/>
  <c r="BQ47" i="1"/>
  <c r="BK48" i="1"/>
  <c r="BQ48" i="1"/>
  <c r="AT49" i="1"/>
  <c r="K49" i="1"/>
  <c r="AE49" i="1"/>
  <c r="AF49" i="1"/>
  <c r="N49" i="1"/>
  <c r="CQ60" i="1"/>
  <c r="BH60" i="1" s="1"/>
  <c r="BJ60" i="1" s="1"/>
  <c r="S60" i="1"/>
  <c r="N16" i="1"/>
  <c r="AE16" i="1"/>
  <c r="BS18" i="1"/>
  <c r="T19" i="1"/>
  <c r="U19" i="1" s="1"/>
  <c r="AT20" i="1"/>
  <c r="AT21" i="1"/>
  <c r="T24" i="1"/>
  <c r="U24" i="1" s="1"/>
  <c r="AA25" i="1"/>
  <c r="BR25" i="1"/>
  <c r="BV25" i="1" s="1"/>
  <c r="BW25" i="1" s="1"/>
  <c r="K26" i="1"/>
  <c r="BR27" i="1"/>
  <c r="BV27" i="1" s="1"/>
  <c r="BW27" i="1" s="1"/>
  <c r="BQ27" i="1"/>
  <c r="N28" i="1"/>
  <c r="AT28" i="1"/>
  <c r="AF28" i="1"/>
  <c r="AE28" i="1"/>
  <c r="K28" i="1"/>
  <c r="BS30" i="1"/>
  <c r="BR30" i="1"/>
  <c r="BV30" i="1" s="1"/>
  <c r="BW30" i="1" s="1"/>
  <c r="BQ30" i="1"/>
  <c r="CQ30" i="1"/>
  <c r="BH30" i="1" s="1"/>
  <c r="BK30" i="1" s="1"/>
  <c r="T32" i="1"/>
  <c r="U32" i="1" s="1"/>
  <c r="AB32" i="1" s="1"/>
  <c r="AC34" i="1"/>
  <c r="V34" i="1"/>
  <c r="Z34" i="1" s="1"/>
  <c r="AF34" i="1"/>
  <c r="K34" i="1"/>
  <c r="AE34" i="1"/>
  <c r="BQ36" i="1"/>
  <c r="BS37" i="1"/>
  <c r="K38" i="1"/>
  <c r="S41" i="1"/>
  <c r="CQ41" i="1"/>
  <c r="BH41" i="1" s="1"/>
  <c r="BK41" i="1" s="1"/>
  <c r="AF46" i="1"/>
  <c r="AE46" i="1"/>
  <c r="BQ46" i="1"/>
  <c r="BS47" i="1"/>
  <c r="BR48" i="1"/>
  <c r="BV48" i="1" s="1"/>
  <c r="BW48" i="1" s="1"/>
  <c r="BJ52" i="1"/>
  <c r="AF71" i="1"/>
  <c r="AE71" i="1"/>
  <c r="N71" i="1"/>
  <c r="K71" i="1"/>
  <c r="T73" i="1"/>
  <c r="U73" i="1" s="1"/>
  <c r="AB73" i="1" s="1"/>
  <c r="T76" i="1"/>
  <c r="U76" i="1" s="1"/>
  <c r="AF86" i="1"/>
  <c r="AT86" i="1"/>
  <c r="N86" i="1"/>
  <c r="AE86" i="1"/>
  <c r="K86" i="1"/>
  <c r="BK100" i="1"/>
  <c r="BR18" i="1"/>
  <c r="BV18" i="1" s="1"/>
  <c r="BW18" i="1" s="1"/>
  <c r="BK36" i="1"/>
  <c r="AF16" i="1"/>
  <c r="Q17" i="1"/>
  <c r="O17" i="1" s="1"/>
  <c r="R17" i="1" s="1"/>
  <c r="L17" i="1" s="1"/>
  <c r="M17" i="1" s="1"/>
  <c r="S20" i="1"/>
  <c r="BS25" i="1"/>
  <c r="BS26" i="1"/>
  <c r="BR26" i="1"/>
  <c r="BV26" i="1" s="1"/>
  <c r="BW26" i="1" s="1"/>
  <c r="BJ30" i="1"/>
  <c r="AF35" i="1"/>
  <c r="AE35" i="1"/>
  <c r="N35" i="1"/>
  <c r="K35" i="1"/>
  <c r="BR36" i="1"/>
  <c r="BV36" i="1" s="1"/>
  <c r="BW36" i="1" s="1"/>
  <c r="AA45" i="1"/>
  <c r="N48" i="1"/>
  <c r="AT48" i="1"/>
  <c r="AF48" i="1"/>
  <c r="AE48" i="1"/>
  <c r="BS50" i="1"/>
  <c r="BR50" i="1"/>
  <c r="BV50" i="1" s="1"/>
  <c r="BW50" i="1" s="1"/>
  <c r="BQ50" i="1"/>
  <c r="BS51" i="1"/>
  <c r="BR51" i="1"/>
  <c r="BV51" i="1" s="1"/>
  <c r="BW51" i="1" s="1"/>
  <c r="BQ51" i="1"/>
  <c r="AA52" i="1"/>
  <c r="AA54" i="1"/>
  <c r="AC59" i="1"/>
  <c r="AB59" i="1"/>
  <c r="BR72" i="1"/>
  <c r="BV72" i="1" s="1"/>
  <c r="BW72" i="1" s="1"/>
  <c r="BS72" i="1"/>
  <c r="BQ72" i="1"/>
  <c r="BS81" i="1"/>
  <c r="BR81" i="1"/>
  <c r="BV81" i="1" s="1"/>
  <c r="BW81" i="1" s="1"/>
  <c r="AA85" i="1"/>
  <c r="AT89" i="1"/>
  <c r="K89" i="1"/>
  <c r="N89" i="1"/>
  <c r="AE89" i="1"/>
  <c r="AF89" i="1"/>
  <c r="AA92" i="1"/>
  <c r="BQ97" i="1"/>
  <c r="BS97" i="1"/>
  <c r="BR97" i="1"/>
  <c r="BV97" i="1" s="1"/>
  <c r="BW97" i="1" s="1"/>
  <c r="BR145" i="1"/>
  <c r="BV145" i="1" s="1"/>
  <c r="BW145" i="1" s="1"/>
  <c r="BS145" i="1"/>
  <c r="BQ145" i="1"/>
  <c r="BS24" i="1"/>
  <c r="BR24" i="1"/>
  <c r="BV24" i="1" s="1"/>
  <c r="BW24" i="1" s="1"/>
  <c r="BQ24" i="1"/>
  <c r="AC38" i="1"/>
  <c r="AB38" i="1"/>
  <c r="AD38" i="1" s="1"/>
  <c r="BR39" i="1"/>
  <c r="BV39" i="1" s="1"/>
  <c r="BW39" i="1" s="1"/>
  <c r="BQ39" i="1"/>
  <c r="BQ41" i="1"/>
  <c r="BS41" i="1"/>
  <c r="AT17" i="1"/>
  <c r="AE19" i="1"/>
  <c r="BR21" i="1"/>
  <c r="BV21" i="1" s="1"/>
  <c r="BW21" i="1" s="1"/>
  <c r="Q24" i="1"/>
  <c r="O24" i="1" s="1"/>
  <c r="R24" i="1" s="1"/>
  <c r="L24" i="1" s="1"/>
  <c r="M24" i="1" s="1"/>
  <c r="AA24" i="1"/>
  <c r="Q26" i="1"/>
  <c r="O26" i="1" s="1"/>
  <c r="R26" i="1" s="1"/>
  <c r="AA26" i="1"/>
  <c r="BQ26" i="1"/>
  <c r="T28" i="1"/>
  <c r="U28" i="1" s="1"/>
  <c r="Q28" i="1" s="1"/>
  <c r="O28" i="1" s="1"/>
  <c r="R28" i="1" s="1"/>
  <c r="L28" i="1" s="1"/>
  <c r="M28" i="1" s="1"/>
  <c r="N36" i="1"/>
  <c r="AT36" i="1"/>
  <c r="AF36" i="1"/>
  <c r="AE36" i="1"/>
  <c r="AT37" i="1"/>
  <c r="K37" i="1"/>
  <c r="AE37" i="1"/>
  <c r="AF37" i="1"/>
  <c r="N37" i="1"/>
  <c r="AE38" i="1"/>
  <c r="BJ40" i="1"/>
  <c r="BQ45" i="1"/>
  <c r="BS45" i="1"/>
  <c r="BR45" i="1"/>
  <c r="BV45" i="1" s="1"/>
  <c r="BW45" i="1" s="1"/>
  <c r="AF47" i="1"/>
  <c r="AE47" i="1"/>
  <c r="N47" i="1"/>
  <c r="K47" i="1"/>
  <c r="AE54" i="1"/>
  <c r="K54" i="1"/>
  <c r="AF54" i="1"/>
  <c r="N54" i="1"/>
  <c r="BQ58" i="1"/>
  <c r="BR58" i="1"/>
  <c r="BV58" i="1" s="1"/>
  <c r="BW58" i="1" s="1"/>
  <c r="BS58" i="1"/>
  <c r="AA67" i="1"/>
  <c r="BQ81" i="1"/>
  <c r="AC26" i="1"/>
  <c r="AD26" i="1" s="1"/>
  <c r="AB26" i="1"/>
  <c r="BS42" i="1"/>
  <c r="BR42" i="1"/>
  <c r="BV42" i="1" s="1"/>
  <c r="BW42" i="1" s="1"/>
  <c r="BQ42" i="1"/>
  <c r="CQ51" i="1"/>
  <c r="BH51" i="1" s="1"/>
  <c r="BJ51" i="1" s="1"/>
  <c r="S51" i="1"/>
  <c r="AA53" i="1"/>
  <c r="AD53" i="1" s="1"/>
  <c r="Q53" i="1"/>
  <c r="O53" i="1" s="1"/>
  <c r="R53" i="1" s="1"/>
  <c r="AA58" i="1"/>
  <c r="BS59" i="1"/>
  <c r="BR59" i="1"/>
  <c r="BV59" i="1" s="1"/>
  <c r="BW59" i="1" s="1"/>
  <c r="BQ59" i="1"/>
  <c r="BS60" i="1"/>
  <c r="BR60" i="1"/>
  <c r="BV60" i="1" s="1"/>
  <c r="BW60" i="1" s="1"/>
  <c r="BQ60" i="1"/>
  <c r="AB61" i="1"/>
  <c r="BS66" i="1"/>
  <c r="BR66" i="1"/>
  <c r="BV66" i="1" s="1"/>
  <c r="BW66" i="1" s="1"/>
  <c r="BQ66" i="1"/>
  <c r="T88" i="1"/>
  <c r="U88" i="1" s="1"/>
  <c r="AB88" i="1" s="1"/>
  <c r="T110" i="1"/>
  <c r="U110" i="1" s="1"/>
  <c r="AA119" i="1"/>
  <c r="CQ18" i="1"/>
  <c r="BH18" i="1" s="1"/>
  <c r="BJ18" i="1" s="1"/>
  <c r="BJ20" i="1"/>
  <c r="K23" i="1"/>
  <c r="V26" i="1"/>
  <c r="Z26" i="1" s="1"/>
  <c r="AA31" i="1"/>
  <c r="T31" i="1"/>
  <c r="U31" i="1" s="1"/>
  <c r="V38" i="1"/>
  <c r="Z38" i="1" s="1"/>
  <c r="BS39" i="1"/>
  <c r="BS40" i="1"/>
  <c r="BR40" i="1"/>
  <c r="BV40" i="1" s="1"/>
  <c r="BW40" i="1" s="1"/>
  <c r="BQ40" i="1"/>
  <c r="BR41" i="1"/>
  <c r="BV41" i="1" s="1"/>
  <c r="BW41" i="1" s="1"/>
  <c r="BR49" i="1"/>
  <c r="BV49" i="1" s="1"/>
  <c r="BW49" i="1" s="1"/>
  <c r="Q18" i="1"/>
  <c r="O18" i="1" s="1"/>
  <c r="R18" i="1" s="1"/>
  <c r="L18" i="1" s="1"/>
  <c r="M18" i="1" s="1"/>
  <c r="CQ19" i="1"/>
  <c r="BH19" i="1" s="1"/>
  <c r="BJ19" i="1" s="1"/>
  <c r="S33" i="1"/>
  <c r="CQ33" i="1"/>
  <c r="BH33" i="1" s="1"/>
  <c r="BJ33" i="1" s="1"/>
  <c r="Q38" i="1"/>
  <c r="O38" i="1" s="1"/>
  <c r="R38" i="1" s="1"/>
  <c r="L38" i="1" s="1"/>
  <c r="M38" i="1" s="1"/>
  <c r="N40" i="1"/>
  <c r="AT40" i="1"/>
  <c r="AE40" i="1"/>
  <c r="K40" i="1"/>
  <c r="BS49" i="1"/>
  <c r="T40" i="1"/>
  <c r="U40" i="1" s="1"/>
  <c r="CQ17" i="1"/>
  <c r="BH17" i="1" s="1"/>
  <c r="BJ17" i="1" s="1"/>
  <c r="AF19" i="1"/>
  <c r="K20" i="1"/>
  <c r="S21" i="1"/>
  <c r="BS21" i="1"/>
  <c r="BK24" i="1"/>
  <c r="AT25" i="1"/>
  <c r="K25" i="1"/>
  <c r="AE25" i="1"/>
  <c r="AF25" i="1"/>
  <c r="AF26" i="1"/>
  <c r="AE26" i="1"/>
  <c r="AF27" i="1"/>
  <c r="AE27" i="1"/>
  <c r="N27" i="1"/>
  <c r="K27" i="1"/>
  <c r="BK34" i="1"/>
  <c r="BS34" i="1"/>
  <c r="BR34" i="1"/>
  <c r="BV34" i="1" s="1"/>
  <c r="BW34" i="1" s="1"/>
  <c r="BS38" i="1"/>
  <c r="BR38" i="1"/>
  <c r="BV38" i="1" s="1"/>
  <c r="BW38" i="1" s="1"/>
  <c r="AF40" i="1"/>
  <c r="T47" i="1"/>
  <c r="U47" i="1" s="1"/>
  <c r="W49" i="1"/>
  <c r="T52" i="1"/>
  <c r="U52" i="1" s="1"/>
  <c r="Q52" i="1" s="1"/>
  <c r="O52" i="1" s="1"/>
  <c r="R52" i="1" s="1"/>
  <c r="L52" i="1" s="1"/>
  <c r="M52" i="1" s="1"/>
  <c r="BS52" i="1"/>
  <c r="BR52" i="1"/>
  <c r="BV52" i="1" s="1"/>
  <c r="BW52" i="1" s="1"/>
  <c r="BQ52" i="1"/>
  <c r="BQ53" i="1"/>
  <c r="BR53" i="1"/>
  <c r="BV53" i="1" s="1"/>
  <c r="BW53" i="1" s="1"/>
  <c r="BS53" i="1"/>
  <c r="K59" i="1"/>
  <c r="AF59" i="1"/>
  <c r="AE59" i="1"/>
  <c r="AT59" i="1"/>
  <c r="N59" i="1"/>
  <c r="AB62" i="1"/>
  <c r="AC62" i="1"/>
  <c r="AA64" i="1"/>
  <c r="Q64" i="1"/>
  <c r="O64" i="1" s="1"/>
  <c r="R64" i="1" s="1"/>
  <c r="AE69" i="1"/>
  <c r="AF70" i="1"/>
  <c r="AT70" i="1"/>
  <c r="K70" i="1"/>
  <c r="AE70" i="1"/>
  <c r="T70" i="1"/>
  <c r="U70" i="1" s="1"/>
  <c r="AA78" i="1"/>
  <c r="BR87" i="1"/>
  <c r="BV87" i="1" s="1"/>
  <c r="BW87" i="1" s="1"/>
  <c r="BQ87" i="1"/>
  <c r="AA91" i="1"/>
  <c r="AT105" i="1"/>
  <c r="K105" i="1"/>
  <c r="AE105" i="1"/>
  <c r="AF105" i="1"/>
  <c r="N105" i="1"/>
  <c r="BS129" i="1"/>
  <c r="BR129" i="1"/>
  <c r="BV129" i="1" s="1"/>
  <c r="BW129" i="1" s="1"/>
  <c r="BQ129" i="1"/>
  <c r="T134" i="1"/>
  <c r="U134" i="1" s="1"/>
  <c r="BR31" i="1"/>
  <c r="BV31" i="1" s="1"/>
  <c r="BW31" i="1" s="1"/>
  <c r="BQ31" i="1"/>
  <c r="AT33" i="1"/>
  <c r="K33" i="1"/>
  <c r="AE33" i="1"/>
  <c r="Q34" i="1"/>
  <c r="O34" i="1" s="1"/>
  <c r="R34" i="1" s="1"/>
  <c r="L34" i="1" s="1"/>
  <c r="M34" i="1" s="1"/>
  <c r="BJ34" i="1"/>
  <c r="AF39" i="1"/>
  <c r="AE39" i="1"/>
  <c r="N39" i="1"/>
  <c r="K39" i="1"/>
  <c r="T44" i="1"/>
  <c r="U44" i="1" s="1"/>
  <c r="AB44" i="1" s="1"/>
  <c r="AB46" i="1"/>
  <c r="AD46" i="1" s="1"/>
  <c r="AE53" i="1"/>
  <c r="AT53" i="1"/>
  <c r="AA59" i="1"/>
  <c r="Q59" i="1"/>
  <c r="O59" i="1" s="1"/>
  <c r="R59" i="1" s="1"/>
  <c r="BQ63" i="1"/>
  <c r="BR63" i="1"/>
  <c r="BV63" i="1" s="1"/>
  <c r="BW63" i="1" s="1"/>
  <c r="AA75" i="1"/>
  <c r="AB81" i="1"/>
  <c r="T82" i="1"/>
  <c r="U82" i="1" s="1"/>
  <c r="T83" i="1"/>
  <c r="U83" i="1" s="1"/>
  <c r="AT85" i="1"/>
  <c r="K85" i="1"/>
  <c r="N85" i="1"/>
  <c r="AF85" i="1"/>
  <c r="T119" i="1"/>
  <c r="U119" i="1" s="1"/>
  <c r="T122" i="1"/>
  <c r="U122" i="1" s="1"/>
  <c r="S25" i="1"/>
  <c r="CQ25" i="1"/>
  <c r="BH25" i="1" s="1"/>
  <c r="BJ25" i="1" s="1"/>
  <c r="BS31" i="1"/>
  <c r="N32" i="1"/>
  <c r="AT32" i="1"/>
  <c r="W33" i="1"/>
  <c r="S37" i="1"/>
  <c r="CQ37" i="1"/>
  <c r="BH37" i="1" s="1"/>
  <c r="BK37" i="1" s="1"/>
  <c r="BJ41" i="1"/>
  <c r="K42" i="1"/>
  <c r="T43" i="1"/>
  <c r="U43" i="1" s="1"/>
  <c r="BR43" i="1"/>
  <c r="BV43" i="1" s="1"/>
  <c r="BW43" i="1" s="1"/>
  <c r="BQ43" i="1"/>
  <c r="BJ46" i="1"/>
  <c r="N50" i="1"/>
  <c r="AT50" i="1"/>
  <c r="AF51" i="1"/>
  <c r="AE51" i="1"/>
  <c r="N51" i="1"/>
  <c r="K51" i="1"/>
  <c r="AA56" i="1"/>
  <c r="BQ57" i="1"/>
  <c r="BS57" i="1"/>
  <c r="BR57" i="1"/>
  <c r="BV57" i="1" s="1"/>
  <c r="BW57" i="1" s="1"/>
  <c r="BS63" i="1"/>
  <c r="Q66" i="1"/>
  <c r="O66" i="1" s="1"/>
  <c r="R66" i="1" s="1"/>
  <c r="L66" i="1" s="1"/>
  <c r="M66" i="1" s="1"/>
  <c r="AA66" i="1"/>
  <c r="T68" i="1"/>
  <c r="U68" i="1" s="1"/>
  <c r="Q68" i="1" s="1"/>
  <c r="O68" i="1" s="1"/>
  <c r="R68" i="1" s="1"/>
  <c r="AA73" i="1"/>
  <c r="AF75" i="1"/>
  <c r="AE75" i="1"/>
  <c r="N75" i="1"/>
  <c r="T81" i="1"/>
  <c r="U81" i="1" s="1"/>
  <c r="AA96" i="1"/>
  <c r="AF121" i="1"/>
  <c r="AT121" i="1"/>
  <c r="K121" i="1"/>
  <c r="AE121" i="1"/>
  <c r="N121" i="1"/>
  <c r="T147" i="1"/>
  <c r="U147" i="1" s="1"/>
  <c r="BJ26" i="1"/>
  <c r="AB28" i="1"/>
  <c r="S29" i="1"/>
  <c r="CQ29" i="1"/>
  <c r="BH29" i="1" s="1"/>
  <c r="BJ29" i="1" s="1"/>
  <c r="AF31" i="1"/>
  <c r="AE31" i="1"/>
  <c r="N31" i="1"/>
  <c r="K31" i="1"/>
  <c r="T36" i="1"/>
  <c r="U36" i="1" s="1"/>
  <c r="Q36" i="1" s="1"/>
  <c r="O36" i="1" s="1"/>
  <c r="R36" i="1" s="1"/>
  <c r="L36" i="1" s="1"/>
  <c r="M36" i="1" s="1"/>
  <c r="Q44" i="1"/>
  <c r="O44" i="1" s="1"/>
  <c r="R44" i="1" s="1"/>
  <c r="L44" i="1" s="1"/>
  <c r="M44" i="1" s="1"/>
  <c r="N44" i="1"/>
  <c r="AT44" i="1"/>
  <c r="AT45" i="1"/>
  <c r="K45" i="1"/>
  <c r="AE45" i="1"/>
  <c r="S49" i="1"/>
  <c r="CQ49" i="1"/>
  <c r="BH49" i="1" s="1"/>
  <c r="BK49" i="1" s="1"/>
  <c r="K53" i="1"/>
  <c r="AC55" i="1"/>
  <c r="V55" i="1"/>
  <c r="Z55" i="1" s="1"/>
  <c r="K55" i="1"/>
  <c r="L55" i="1" s="1"/>
  <c r="M55" i="1" s="1"/>
  <c r="AT55" i="1"/>
  <c r="AE57" i="1"/>
  <c r="N57" i="1"/>
  <c r="AF57" i="1"/>
  <c r="K57" i="1"/>
  <c r="AA61" i="1"/>
  <c r="Q61" i="1"/>
  <c r="O61" i="1" s="1"/>
  <c r="R61" i="1" s="1"/>
  <c r="L61" i="1" s="1"/>
  <c r="M61" i="1" s="1"/>
  <c r="BS61" i="1"/>
  <c r="BR61" i="1"/>
  <c r="BV61" i="1" s="1"/>
  <c r="BW61" i="1" s="1"/>
  <c r="AF66" i="1"/>
  <c r="K66" i="1"/>
  <c r="AT66" i="1"/>
  <c r="AE66" i="1"/>
  <c r="N66" i="1"/>
  <c r="BS74" i="1"/>
  <c r="BR74" i="1"/>
  <c r="BV74" i="1" s="1"/>
  <c r="BW74" i="1" s="1"/>
  <c r="BQ74" i="1"/>
  <c r="BK77" i="1"/>
  <c r="BS78" i="1"/>
  <c r="BR78" i="1"/>
  <c r="BV78" i="1" s="1"/>
  <c r="BW78" i="1" s="1"/>
  <c r="BQ78" i="1"/>
  <c r="AA84" i="1"/>
  <c r="V87" i="1"/>
  <c r="Z87" i="1" s="1"/>
  <c r="AB87" i="1"/>
  <c r="AD87" i="1" s="1"/>
  <c r="AC87" i="1"/>
  <c r="BS90" i="1"/>
  <c r="BR90" i="1"/>
  <c r="BV90" i="1" s="1"/>
  <c r="BW90" i="1" s="1"/>
  <c r="BQ90" i="1"/>
  <c r="S97" i="1"/>
  <c r="CQ97" i="1"/>
  <c r="BH97" i="1" s="1"/>
  <c r="BJ97" i="1" s="1"/>
  <c r="CQ102" i="1"/>
  <c r="BH102" i="1" s="1"/>
  <c r="BK102" i="1" s="1"/>
  <c r="S102" i="1"/>
  <c r="N104" i="1"/>
  <c r="AT104" i="1"/>
  <c r="K104" i="1"/>
  <c r="AF104" i="1"/>
  <c r="AE104" i="1"/>
  <c r="AA118" i="1"/>
  <c r="Q118" i="1"/>
  <c r="O118" i="1" s="1"/>
  <c r="R118" i="1" s="1"/>
  <c r="AC133" i="1"/>
  <c r="V133" i="1"/>
  <c r="Z133" i="1" s="1"/>
  <c r="K32" i="1"/>
  <c r="BR35" i="1"/>
  <c r="BV35" i="1" s="1"/>
  <c r="BW35" i="1" s="1"/>
  <c r="BQ35" i="1"/>
  <c r="BJ38" i="1"/>
  <c r="N42" i="1"/>
  <c r="AT42" i="1"/>
  <c r="AF43" i="1"/>
  <c r="AE43" i="1"/>
  <c r="N43" i="1"/>
  <c r="K43" i="1"/>
  <c r="BQ44" i="1"/>
  <c r="W45" i="1"/>
  <c r="V46" i="1"/>
  <c r="Z46" i="1" s="1"/>
  <c r="CQ53" i="1"/>
  <c r="BH53" i="1" s="1"/>
  <c r="BJ53" i="1" s="1"/>
  <c r="BS55" i="1"/>
  <c r="BR55" i="1"/>
  <c r="BV55" i="1" s="1"/>
  <c r="BW55" i="1" s="1"/>
  <c r="BQ55" i="1"/>
  <c r="AT57" i="1"/>
  <c r="BK61" i="1"/>
  <c r="BQ61" i="1"/>
  <c r="BS69" i="1"/>
  <c r="BQ69" i="1"/>
  <c r="T75" i="1"/>
  <c r="U75" i="1" s="1"/>
  <c r="BR80" i="1"/>
  <c r="BV80" i="1" s="1"/>
  <c r="BW80" i="1" s="1"/>
  <c r="BS80" i="1"/>
  <c r="BQ80" i="1"/>
  <c r="BR83" i="1"/>
  <c r="BV83" i="1" s="1"/>
  <c r="BW83" i="1" s="1"/>
  <c r="BQ83" i="1"/>
  <c r="BS83" i="1"/>
  <c r="S94" i="1"/>
  <c r="CQ94" i="1"/>
  <c r="BH94" i="1" s="1"/>
  <c r="BJ94" i="1" s="1"/>
  <c r="BJ104" i="1"/>
  <c r="BK104" i="1"/>
  <c r="BQ105" i="1"/>
  <c r="BS105" i="1"/>
  <c r="BR105" i="1"/>
  <c r="BV105" i="1" s="1"/>
  <c r="BW105" i="1" s="1"/>
  <c r="BS106" i="1"/>
  <c r="BR106" i="1"/>
  <c r="BV106" i="1" s="1"/>
  <c r="BW106" i="1" s="1"/>
  <c r="BQ106" i="1"/>
  <c r="T118" i="1"/>
  <c r="U118" i="1" s="1"/>
  <c r="CQ54" i="1"/>
  <c r="BH54" i="1" s="1"/>
  <c r="BJ55" i="1"/>
  <c r="AF56" i="1"/>
  <c r="AE56" i="1"/>
  <c r="K56" i="1"/>
  <c r="W58" i="1"/>
  <c r="BK60" i="1"/>
  <c r="W63" i="1"/>
  <c r="S65" i="1"/>
  <c r="CQ65" i="1"/>
  <c r="BH65" i="1" s="1"/>
  <c r="BK65" i="1" s="1"/>
  <c r="AT77" i="1"/>
  <c r="K77" i="1"/>
  <c r="N77" i="1"/>
  <c r="AF77" i="1"/>
  <c r="AE77" i="1"/>
  <c r="Q83" i="1"/>
  <c r="O83" i="1" s="1"/>
  <c r="R83" i="1" s="1"/>
  <c r="L83" i="1" s="1"/>
  <c r="M83" i="1" s="1"/>
  <c r="N88" i="1"/>
  <c r="AT88" i="1"/>
  <c r="AF88" i="1"/>
  <c r="K88" i="1"/>
  <c r="AE88" i="1"/>
  <c r="AA89" i="1"/>
  <c r="BR91" i="1"/>
  <c r="BV91" i="1" s="1"/>
  <c r="BW91" i="1" s="1"/>
  <c r="BQ91" i="1"/>
  <c r="BK92" i="1"/>
  <c r="BQ93" i="1"/>
  <c r="BR93" i="1"/>
  <c r="BV93" i="1" s="1"/>
  <c r="BW93" i="1" s="1"/>
  <c r="T96" i="1"/>
  <c r="U96" i="1" s="1"/>
  <c r="Q96" i="1" s="1"/>
  <c r="O96" i="1" s="1"/>
  <c r="R96" i="1" s="1"/>
  <c r="BS113" i="1"/>
  <c r="BR113" i="1"/>
  <c r="BV113" i="1" s="1"/>
  <c r="BW113" i="1" s="1"/>
  <c r="BQ113" i="1"/>
  <c r="BS116" i="1"/>
  <c r="BR116" i="1"/>
  <c r="BV116" i="1" s="1"/>
  <c r="BW116" i="1" s="1"/>
  <c r="BQ116" i="1"/>
  <c r="BS117" i="1"/>
  <c r="BR117" i="1"/>
  <c r="BV117" i="1" s="1"/>
  <c r="BW117" i="1" s="1"/>
  <c r="BQ117" i="1"/>
  <c r="BJ132" i="1"/>
  <c r="BS138" i="1"/>
  <c r="BR138" i="1"/>
  <c r="BV138" i="1" s="1"/>
  <c r="BW138" i="1" s="1"/>
  <c r="BQ138" i="1"/>
  <c r="S155" i="1"/>
  <c r="CQ155" i="1"/>
  <c r="BH155" i="1" s="1"/>
  <c r="BK155" i="1" s="1"/>
  <c r="S54" i="1"/>
  <c r="BK55" i="1"/>
  <c r="CQ56" i="1"/>
  <c r="BH56" i="1" s="1"/>
  <c r="BJ56" i="1" s="1"/>
  <c r="S56" i="1"/>
  <c r="AF60" i="1"/>
  <c r="AE60" i="1"/>
  <c r="K60" i="1"/>
  <c r="AF62" i="1"/>
  <c r="AT62" i="1"/>
  <c r="K62" i="1"/>
  <c r="T66" i="1"/>
  <c r="U66" i="1" s="1"/>
  <c r="AB80" i="1"/>
  <c r="AF82" i="1"/>
  <c r="AT82" i="1"/>
  <c r="K82" i="1"/>
  <c r="AE82" i="1"/>
  <c r="N82" i="1"/>
  <c r="AF83" i="1"/>
  <c r="AE83" i="1"/>
  <c r="N83" i="1"/>
  <c r="AT83" i="1"/>
  <c r="K83" i="1"/>
  <c r="AF90" i="1"/>
  <c r="K90" i="1"/>
  <c r="BK109" i="1"/>
  <c r="BR118" i="1"/>
  <c r="BV118" i="1" s="1"/>
  <c r="BW118" i="1" s="1"/>
  <c r="BQ118" i="1"/>
  <c r="BS125" i="1"/>
  <c r="BR125" i="1"/>
  <c r="BV125" i="1" s="1"/>
  <c r="BW125" i="1" s="1"/>
  <c r="BQ125" i="1"/>
  <c r="AA153" i="1"/>
  <c r="BK158" i="1"/>
  <c r="BJ158" i="1"/>
  <c r="BR54" i="1"/>
  <c r="BV54" i="1" s="1"/>
  <c r="BW54" i="1" s="1"/>
  <c r="S58" i="1"/>
  <c r="CQ58" i="1"/>
  <c r="BH58" i="1" s="1"/>
  <c r="BJ58" i="1" s="1"/>
  <c r="AF64" i="1"/>
  <c r="N64" i="1"/>
  <c r="AE64" i="1"/>
  <c r="K64" i="1"/>
  <c r="BS64" i="1"/>
  <c r="BR64" i="1"/>
  <c r="BV64" i="1" s="1"/>
  <c r="BW64" i="1" s="1"/>
  <c r="BQ64" i="1"/>
  <c r="AA65" i="1"/>
  <c r="CQ66" i="1"/>
  <c r="BH66" i="1" s="1"/>
  <c r="BK66" i="1" s="1"/>
  <c r="AF67" i="1"/>
  <c r="AE67" i="1"/>
  <c r="N67" i="1"/>
  <c r="BR67" i="1"/>
  <c r="BV67" i="1" s="1"/>
  <c r="BW67" i="1" s="1"/>
  <c r="BQ67" i="1"/>
  <c r="BS67" i="1"/>
  <c r="BS70" i="1"/>
  <c r="BR70" i="1"/>
  <c r="BV70" i="1" s="1"/>
  <c r="BW70" i="1" s="1"/>
  <c r="BQ70" i="1"/>
  <c r="T84" i="1"/>
  <c r="U84" i="1" s="1"/>
  <c r="AB84" i="1" s="1"/>
  <c r="BR84" i="1"/>
  <c r="BV84" i="1" s="1"/>
  <c r="BW84" i="1" s="1"/>
  <c r="BQ84" i="1"/>
  <c r="BS86" i="1"/>
  <c r="BR86" i="1"/>
  <c r="BV86" i="1" s="1"/>
  <c r="BW86" i="1" s="1"/>
  <c r="S89" i="1"/>
  <c r="AT90" i="1"/>
  <c r="AT93" i="1"/>
  <c r="K93" i="1"/>
  <c r="AE93" i="1"/>
  <c r="AF93" i="1"/>
  <c r="N93" i="1"/>
  <c r="BS98" i="1"/>
  <c r="BR98" i="1"/>
  <c r="BV98" i="1" s="1"/>
  <c r="BW98" i="1" s="1"/>
  <c r="BQ98" i="1"/>
  <c r="AA109" i="1"/>
  <c r="T111" i="1"/>
  <c r="U111" i="1" s="1"/>
  <c r="Q111" i="1" s="1"/>
  <c r="O111" i="1" s="1"/>
  <c r="R111" i="1" s="1"/>
  <c r="L111" i="1" s="1"/>
  <c r="M111" i="1" s="1"/>
  <c r="AF117" i="1"/>
  <c r="AT117" i="1"/>
  <c r="K117" i="1"/>
  <c r="N117" i="1"/>
  <c r="BS118" i="1"/>
  <c r="AA124" i="1"/>
  <c r="V125" i="1"/>
  <c r="Z125" i="1" s="1"/>
  <c r="AC125" i="1"/>
  <c r="AD125" i="1" s="1"/>
  <c r="BK132" i="1"/>
  <c r="AF134" i="1"/>
  <c r="AE134" i="1"/>
  <c r="N134" i="1"/>
  <c r="AT134" i="1"/>
  <c r="K134" i="1"/>
  <c r="BS143" i="1"/>
  <c r="BR143" i="1"/>
  <c r="BV143" i="1" s="1"/>
  <c r="BW143" i="1" s="1"/>
  <c r="BQ143" i="1"/>
  <c r="BS54" i="1"/>
  <c r="BK56" i="1"/>
  <c r="T57" i="1"/>
  <c r="U57" i="1" s="1"/>
  <c r="Q57" i="1" s="1"/>
  <c r="O57" i="1" s="1"/>
  <c r="R57" i="1" s="1"/>
  <c r="CQ59" i="1"/>
  <c r="BH59" i="1" s="1"/>
  <c r="BK59" i="1" s="1"/>
  <c r="N62" i="1"/>
  <c r="AB63" i="1"/>
  <c r="AA63" i="1"/>
  <c r="AD63" i="1" s="1"/>
  <c r="Q63" i="1"/>
  <c r="O63" i="1" s="1"/>
  <c r="R63" i="1" s="1"/>
  <c r="L63" i="1" s="1"/>
  <c r="M63" i="1" s="1"/>
  <c r="AT64" i="1"/>
  <c r="K65" i="1"/>
  <c r="AT65" i="1"/>
  <c r="AT67" i="1"/>
  <c r="N72" i="1"/>
  <c r="AT72" i="1"/>
  <c r="AF72" i="1"/>
  <c r="AE72" i="1"/>
  <c r="BK74" i="1"/>
  <c r="BR77" i="1"/>
  <c r="BV77" i="1" s="1"/>
  <c r="BW77" i="1" s="1"/>
  <c r="T79" i="1"/>
  <c r="U79" i="1" s="1"/>
  <c r="BS82" i="1"/>
  <c r="BR82" i="1"/>
  <c r="BV82" i="1" s="1"/>
  <c r="BW82" i="1" s="1"/>
  <c r="BK85" i="1"/>
  <c r="AA86" i="1"/>
  <c r="BQ86" i="1"/>
  <c r="BK96" i="1"/>
  <c r="AF99" i="1"/>
  <c r="AE99" i="1"/>
  <c r="N99" i="1"/>
  <c r="K99" i="1"/>
  <c r="AT99" i="1"/>
  <c r="AF118" i="1"/>
  <c r="AE118" i="1"/>
  <c r="N118" i="1"/>
  <c r="K118" i="1"/>
  <c r="AT118" i="1"/>
  <c r="V126" i="1"/>
  <c r="Z126" i="1" s="1"/>
  <c r="AC126" i="1"/>
  <c r="Q126" i="1"/>
  <c r="O126" i="1" s="1"/>
  <c r="R126" i="1" s="1"/>
  <c r="L126" i="1" s="1"/>
  <c r="M126" i="1" s="1"/>
  <c r="AB126" i="1"/>
  <c r="V130" i="1"/>
  <c r="Z130" i="1" s="1"/>
  <c r="AC130" i="1"/>
  <c r="AB130" i="1"/>
  <c r="AE58" i="1"/>
  <c r="AB68" i="1"/>
  <c r="S69" i="1"/>
  <c r="T78" i="1"/>
  <c r="U78" i="1" s="1"/>
  <c r="Q78" i="1" s="1"/>
  <c r="O78" i="1" s="1"/>
  <c r="R78" i="1" s="1"/>
  <c r="L78" i="1" s="1"/>
  <c r="M78" i="1" s="1"/>
  <c r="W83" i="1"/>
  <c r="N84" i="1"/>
  <c r="AT84" i="1"/>
  <c r="AF84" i="1"/>
  <c r="AC98" i="1"/>
  <c r="AD98" i="1" s="1"/>
  <c r="V98" i="1"/>
  <c r="Z98" i="1" s="1"/>
  <c r="AF102" i="1"/>
  <c r="AT102" i="1"/>
  <c r="N102" i="1"/>
  <c r="AE102" i="1"/>
  <c r="T104" i="1"/>
  <c r="U104" i="1" s="1"/>
  <c r="AB104" i="1" s="1"/>
  <c r="AF107" i="1"/>
  <c r="AE107" i="1"/>
  <c r="N107" i="1"/>
  <c r="K107" i="1"/>
  <c r="AT107" i="1"/>
  <c r="BQ109" i="1"/>
  <c r="BR109" i="1"/>
  <c r="BV109" i="1" s="1"/>
  <c r="BW109" i="1" s="1"/>
  <c r="BK112" i="1"/>
  <c r="T114" i="1"/>
  <c r="U114" i="1" s="1"/>
  <c r="AA120" i="1"/>
  <c r="T123" i="1"/>
  <c r="U123" i="1" s="1"/>
  <c r="Q123" i="1" s="1"/>
  <c r="O123" i="1" s="1"/>
  <c r="R123" i="1" s="1"/>
  <c r="L123" i="1" s="1"/>
  <c r="M123" i="1" s="1"/>
  <c r="AB125" i="1"/>
  <c r="AA131" i="1"/>
  <c r="BK133" i="1"/>
  <c r="AA136" i="1"/>
  <c r="AF138" i="1"/>
  <c r="AE138" i="1"/>
  <c r="N138" i="1"/>
  <c r="AT138" i="1"/>
  <c r="AA141" i="1"/>
  <c r="Q141" i="1"/>
  <c r="O141" i="1" s="1"/>
  <c r="R141" i="1" s="1"/>
  <c r="L141" i="1" s="1"/>
  <c r="M141" i="1" s="1"/>
  <c r="V144" i="1"/>
  <c r="Z144" i="1" s="1"/>
  <c r="AC144" i="1"/>
  <c r="BK148" i="1"/>
  <c r="BR151" i="1"/>
  <c r="BV151" i="1" s="1"/>
  <c r="BW151" i="1" s="1"/>
  <c r="BQ151" i="1"/>
  <c r="BS151" i="1"/>
  <c r="AF157" i="1"/>
  <c r="AE157" i="1"/>
  <c r="N157" i="1"/>
  <c r="K157" i="1"/>
  <c r="AT157" i="1"/>
  <c r="BS163" i="1"/>
  <c r="BR163" i="1"/>
  <c r="BV163" i="1" s="1"/>
  <c r="BW163" i="1" s="1"/>
  <c r="BQ163" i="1"/>
  <c r="N68" i="1"/>
  <c r="AT68" i="1"/>
  <c r="AF68" i="1"/>
  <c r="BJ74" i="1"/>
  <c r="AF78" i="1"/>
  <c r="AT78" i="1"/>
  <c r="AF79" i="1"/>
  <c r="AE79" i="1"/>
  <c r="N79" i="1"/>
  <c r="BR79" i="1"/>
  <c r="BV79" i="1" s="1"/>
  <c r="BW79" i="1" s="1"/>
  <c r="BQ79" i="1"/>
  <c r="T80" i="1"/>
  <c r="U80" i="1" s="1"/>
  <c r="AT81" i="1"/>
  <c r="K81" i="1"/>
  <c r="N81" i="1"/>
  <c r="S85" i="1"/>
  <c r="BJ89" i="1"/>
  <c r="N92" i="1"/>
  <c r="AT92" i="1"/>
  <c r="AE92" i="1"/>
  <c r="K92" i="1"/>
  <c r="BR99" i="1"/>
  <c r="BV99" i="1" s="1"/>
  <c r="BW99" i="1" s="1"/>
  <c r="BQ99" i="1"/>
  <c r="BS99" i="1"/>
  <c r="AA101" i="1"/>
  <c r="AA103" i="1"/>
  <c r="BS133" i="1"/>
  <c r="BR133" i="1"/>
  <c r="BV133" i="1" s="1"/>
  <c r="BW133" i="1" s="1"/>
  <c r="BQ133" i="1"/>
  <c r="BS160" i="1"/>
  <c r="BR160" i="1"/>
  <c r="BV160" i="1" s="1"/>
  <c r="BW160" i="1" s="1"/>
  <c r="BQ160" i="1"/>
  <c r="AT63" i="1"/>
  <c r="BJ69" i="1"/>
  <c r="Q70" i="1"/>
  <c r="O70" i="1" s="1"/>
  <c r="R70" i="1" s="1"/>
  <c r="T71" i="1"/>
  <c r="U71" i="1" s="1"/>
  <c r="BQ73" i="1"/>
  <c r="T74" i="1"/>
  <c r="U74" i="1" s="1"/>
  <c r="Q74" i="1" s="1"/>
  <c r="O74" i="1" s="1"/>
  <c r="R74" i="1" s="1"/>
  <c r="N78" i="1"/>
  <c r="K79" i="1"/>
  <c r="AT79" i="1"/>
  <c r="BS79" i="1"/>
  <c r="N80" i="1"/>
  <c r="AT80" i="1"/>
  <c r="AF80" i="1"/>
  <c r="AE84" i="1"/>
  <c r="BJ86" i="1"/>
  <c r="T90" i="1"/>
  <c r="U90" i="1" s="1"/>
  <c r="T91" i="1"/>
  <c r="U91" i="1" s="1"/>
  <c r="Q91" i="1" s="1"/>
  <c r="O91" i="1" s="1"/>
  <c r="R91" i="1" s="1"/>
  <c r="L91" i="1" s="1"/>
  <c r="M91" i="1" s="1"/>
  <c r="AF91" i="1"/>
  <c r="AE91" i="1"/>
  <c r="N91" i="1"/>
  <c r="K91" i="1"/>
  <c r="AB98" i="1"/>
  <c r="BS102" i="1"/>
  <c r="BR102" i="1"/>
  <c r="BV102" i="1" s="1"/>
  <c r="BW102" i="1" s="1"/>
  <c r="BR103" i="1"/>
  <c r="BV103" i="1" s="1"/>
  <c r="BW103" i="1" s="1"/>
  <c r="BQ103" i="1"/>
  <c r="Q104" i="1"/>
  <c r="O104" i="1" s="1"/>
  <c r="R104" i="1" s="1"/>
  <c r="L104" i="1" s="1"/>
  <c r="M104" i="1" s="1"/>
  <c r="AA104" i="1"/>
  <c r="BS109" i="1"/>
  <c r="BK113" i="1"/>
  <c r="Q122" i="1"/>
  <c r="O122" i="1" s="1"/>
  <c r="R122" i="1" s="1"/>
  <c r="AA122" i="1"/>
  <c r="BR127" i="1"/>
  <c r="BV127" i="1" s="1"/>
  <c r="BW127" i="1" s="1"/>
  <c r="BS127" i="1"/>
  <c r="BQ127" i="1"/>
  <c r="T136" i="1"/>
  <c r="U136" i="1" s="1"/>
  <c r="AB136" i="1" s="1"/>
  <c r="AF137" i="1"/>
  <c r="AT137" i="1"/>
  <c r="K137" i="1"/>
  <c r="AE137" i="1"/>
  <c r="BK140" i="1"/>
  <c r="BR141" i="1"/>
  <c r="BV141" i="1" s="1"/>
  <c r="BW141" i="1" s="1"/>
  <c r="BS141" i="1"/>
  <c r="BQ141" i="1"/>
  <c r="Q62" i="1"/>
  <c r="O62" i="1" s="1"/>
  <c r="R62" i="1" s="1"/>
  <c r="L62" i="1" s="1"/>
  <c r="M62" i="1" s="1"/>
  <c r="CQ63" i="1"/>
  <c r="BH63" i="1" s="1"/>
  <c r="BJ63" i="1" s="1"/>
  <c r="K68" i="1"/>
  <c r="BR71" i="1"/>
  <c r="BV71" i="1" s="1"/>
  <c r="BW71" i="1" s="1"/>
  <c r="BQ71" i="1"/>
  <c r="T72" i="1"/>
  <c r="U72" i="1" s="1"/>
  <c r="Q72" i="1" s="1"/>
  <c r="O72" i="1" s="1"/>
  <c r="R72" i="1" s="1"/>
  <c r="L72" i="1" s="1"/>
  <c r="M72" i="1" s="1"/>
  <c r="AT73" i="1"/>
  <c r="K73" i="1"/>
  <c r="N73" i="1"/>
  <c r="AB76" i="1"/>
  <c r="S77" i="1"/>
  <c r="BJ81" i="1"/>
  <c r="Q82" i="1"/>
  <c r="O82" i="1" s="1"/>
  <c r="R82" i="1" s="1"/>
  <c r="L82" i="1" s="1"/>
  <c r="M82" i="1" s="1"/>
  <c r="T86" i="1"/>
  <c r="U86" i="1" s="1"/>
  <c r="Q86" i="1" s="1"/>
  <c r="O86" i="1" s="1"/>
  <c r="R86" i="1" s="1"/>
  <c r="BK98" i="1"/>
  <c r="AA99" i="1"/>
  <c r="BQ102" i="1"/>
  <c r="BS103" i="1"/>
  <c r="BS104" i="1"/>
  <c r="BR104" i="1"/>
  <c r="BV104" i="1" s="1"/>
  <c r="BW104" i="1" s="1"/>
  <c r="BQ104" i="1"/>
  <c r="AA110" i="1"/>
  <c r="Q110" i="1"/>
  <c r="O110" i="1" s="1"/>
  <c r="R110" i="1" s="1"/>
  <c r="L110" i="1" s="1"/>
  <c r="M110" i="1" s="1"/>
  <c r="V117" i="1"/>
  <c r="Z117" i="1" s="1"/>
  <c r="BR120" i="1"/>
  <c r="BV120" i="1" s="1"/>
  <c r="BW120" i="1" s="1"/>
  <c r="BS121" i="1"/>
  <c r="BR121" i="1"/>
  <c r="BV121" i="1" s="1"/>
  <c r="BW121" i="1" s="1"/>
  <c r="BQ121" i="1"/>
  <c r="AF122" i="1"/>
  <c r="AE122" i="1"/>
  <c r="N122" i="1"/>
  <c r="K122" i="1"/>
  <c r="BJ125" i="1"/>
  <c r="BQ132" i="1"/>
  <c r="Q133" i="1"/>
  <c r="O133" i="1" s="1"/>
  <c r="R133" i="1" s="1"/>
  <c r="L133" i="1" s="1"/>
  <c r="M133" i="1" s="1"/>
  <c r="V137" i="1"/>
  <c r="Z137" i="1" s="1"/>
  <c r="AF143" i="1"/>
  <c r="AE143" i="1"/>
  <c r="AT143" i="1"/>
  <c r="N143" i="1"/>
  <c r="K143" i="1"/>
  <c r="AB144" i="1"/>
  <c r="T153" i="1"/>
  <c r="U153" i="1" s="1"/>
  <c r="Q153" i="1" s="1"/>
  <c r="O153" i="1" s="1"/>
  <c r="R153" i="1" s="1"/>
  <c r="L153" i="1" s="1"/>
  <c r="M153" i="1" s="1"/>
  <c r="T92" i="1"/>
  <c r="U92" i="1" s="1"/>
  <c r="N100" i="1"/>
  <c r="AT100" i="1"/>
  <c r="AT101" i="1"/>
  <c r="K101" i="1"/>
  <c r="AE101" i="1"/>
  <c r="S105" i="1"/>
  <c r="CQ105" i="1"/>
  <c r="BH105" i="1" s="1"/>
  <c r="BJ105" i="1" s="1"/>
  <c r="BR108" i="1"/>
  <c r="BV108" i="1" s="1"/>
  <c r="BW108" i="1" s="1"/>
  <c r="W112" i="1"/>
  <c r="BJ112" i="1"/>
  <c r="BJ113" i="1"/>
  <c r="BR115" i="1"/>
  <c r="BV115" i="1" s="1"/>
  <c r="BW115" i="1" s="1"/>
  <c r="BQ115" i="1"/>
  <c r="BJ116" i="1"/>
  <c r="BR122" i="1"/>
  <c r="BV122" i="1" s="1"/>
  <c r="BW122" i="1" s="1"/>
  <c r="BQ122" i="1"/>
  <c r="AD126" i="1"/>
  <c r="W130" i="1"/>
  <c r="BK136" i="1"/>
  <c r="BS137" i="1"/>
  <c r="BR137" i="1"/>
  <c r="BV137" i="1" s="1"/>
  <c r="BW137" i="1" s="1"/>
  <c r="Q144" i="1"/>
  <c r="O144" i="1" s="1"/>
  <c r="R144" i="1" s="1"/>
  <c r="L144" i="1" s="1"/>
  <c r="M144" i="1" s="1"/>
  <c r="BJ148" i="1"/>
  <c r="AA155" i="1"/>
  <c r="T165" i="1"/>
  <c r="U165" i="1" s="1"/>
  <c r="Q165" i="1" s="1"/>
  <c r="O165" i="1" s="1"/>
  <c r="R165" i="1" s="1"/>
  <c r="L165" i="1" s="1"/>
  <c r="M165" i="1" s="1"/>
  <c r="AA90" i="1"/>
  <c r="BS94" i="1"/>
  <c r="BR94" i="1"/>
  <c r="BV94" i="1" s="1"/>
  <c r="BW94" i="1" s="1"/>
  <c r="BR95" i="1"/>
  <c r="BV95" i="1" s="1"/>
  <c r="BW95" i="1" s="1"/>
  <c r="BQ95" i="1"/>
  <c r="BJ98" i="1"/>
  <c r="AE100" i="1"/>
  <c r="N101" i="1"/>
  <c r="AF103" i="1"/>
  <c r="AE103" i="1"/>
  <c r="N103" i="1"/>
  <c r="K103" i="1"/>
  <c r="T108" i="1"/>
  <c r="U108" i="1" s="1"/>
  <c r="AB108" i="1" s="1"/>
  <c r="BK116" i="1"/>
  <c r="N123" i="1"/>
  <c r="AT123" i="1"/>
  <c r="AF123" i="1"/>
  <c r="AE123" i="1"/>
  <c r="BJ133" i="1"/>
  <c r="Q137" i="1"/>
  <c r="O137" i="1" s="1"/>
  <c r="R137" i="1" s="1"/>
  <c r="T138" i="1"/>
  <c r="U138" i="1" s="1"/>
  <c r="BQ144" i="1"/>
  <c r="BR144" i="1"/>
  <c r="BV144" i="1" s="1"/>
  <c r="BW144" i="1" s="1"/>
  <c r="BS144" i="1"/>
  <c r="AA146" i="1"/>
  <c r="T146" i="1"/>
  <c r="U146" i="1" s="1"/>
  <c r="AA150" i="1"/>
  <c r="BR166" i="1"/>
  <c r="BV166" i="1" s="1"/>
  <c r="BW166" i="1" s="1"/>
  <c r="BS166" i="1"/>
  <c r="BQ94" i="1"/>
  <c r="BS95" i="1"/>
  <c r="N96" i="1"/>
  <c r="AT96" i="1"/>
  <c r="AT97" i="1"/>
  <c r="K97" i="1"/>
  <c r="AE97" i="1"/>
  <c r="Q98" i="1"/>
  <c r="O98" i="1" s="1"/>
  <c r="R98" i="1" s="1"/>
  <c r="L98" i="1" s="1"/>
  <c r="M98" i="1" s="1"/>
  <c r="AE98" i="1"/>
  <c r="AF100" i="1"/>
  <c r="AF101" i="1"/>
  <c r="S101" i="1"/>
  <c r="CQ101" i="1"/>
  <c r="BH101" i="1" s="1"/>
  <c r="BJ101" i="1" s="1"/>
  <c r="K106" i="1"/>
  <c r="BR107" i="1"/>
  <c r="BV107" i="1" s="1"/>
  <c r="BW107" i="1" s="1"/>
  <c r="BQ107" i="1"/>
  <c r="BJ111" i="1"/>
  <c r="BS115" i="1"/>
  <c r="N119" i="1"/>
  <c r="AT119" i="1"/>
  <c r="AF119" i="1"/>
  <c r="K119" i="1"/>
  <c r="AT120" i="1"/>
  <c r="K120" i="1"/>
  <c r="N120" i="1"/>
  <c r="AE120" i="1"/>
  <c r="AC121" i="1"/>
  <c r="AD121" i="1" s="1"/>
  <c r="AT124" i="1"/>
  <c r="K124" i="1"/>
  <c r="N124" i="1"/>
  <c r="AF124" i="1"/>
  <c r="Q125" i="1"/>
  <c r="O125" i="1" s="1"/>
  <c r="R125" i="1" s="1"/>
  <c r="L125" i="1" s="1"/>
  <c r="M125" i="1" s="1"/>
  <c r="AF130" i="1"/>
  <c r="AE130" i="1"/>
  <c r="N130" i="1"/>
  <c r="N131" i="1"/>
  <c r="AT131" i="1"/>
  <c r="AF131" i="1"/>
  <c r="K131" i="1"/>
  <c r="AB133" i="1"/>
  <c r="CQ139" i="1"/>
  <c r="BH139" i="1" s="1"/>
  <c r="S139" i="1"/>
  <c r="BK165" i="1"/>
  <c r="BJ165" i="1"/>
  <c r="K167" i="1"/>
  <c r="AE167" i="1"/>
  <c r="AF167" i="1"/>
  <c r="N167" i="1"/>
  <c r="AT167" i="1"/>
  <c r="BJ90" i="1"/>
  <c r="S93" i="1"/>
  <c r="CQ93" i="1"/>
  <c r="BH93" i="1" s="1"/>
  <c r="BJ93" i="1" s="1"/>
  <c r="AF95" i="1"/>
  <c r="AE95" i="1"/>
  <c r="N95" i="1"/>
  <c r="K95" i="1"/>
  <c r="W97" i="1"/>
  <c r="T100" i="1"/>
  <c r="U100" i="1" s="1"/>
  <c r="Q100" i="1" s="1"/>
  <c r="O100" i="1" s="1"/>
  <c r="R100" i="1" s="1"/>
  <c r="L100" i="1" s="1"/>
  <c r="M100" i="1" s="1"/>
  <c r="N108" i="1"/>
  <c r="AT108" i="1"/>
  <c r="AT109" i="1"/>
  <c r="K109" i="1"/>
  <c r="AE109" i="1"/>
  <c r="BR110" i="1"/>
  <c r="BV110" i="1" s="1"/>
  <c r="BW110" i="1" s="1"/>
  <c r="BQ110" i="1"/>
  <c r="AT112" i="1"/>
  <c r="K112" i="1"/>
  <c r="N112" i="1"/>
  <c r="AF112" i="1"/>
  <c r="AF114" i="1"/>
  <c r="AE114" i="1"/>
  <c r="N114" i="1"/>
  <c r="AT114" i="1"/>
  <c r="K114" i="1"/>
  <c r="T116" i="1"/>
  <c r="U116" i="1" s="1"/>
  <c r="S120" i="1"/>
  <c r="BR123" i="1"/>
  <c r="BV123" i="1" s="1"/>
  <c r="BW123" i="1" s="1"/>
  <c r="BS123" i="1"/>
  <c r="BS128" i="1"/>
  <c r="BR128" i="1"/>
  <c r="BV128" i="1" s="1"/>
  <c r="BW128" i="1" s="1"/>
  <c r="AF129" i="1"/>
  <c r="AT129" i="1"/>
  <c r="AE129" i="1"/>
  <c r="BS139" i="1"/>
  <c r="BR139" i="1"/>
  <c r="BV139" i="1" s="1"/>
  <c r="BW139" i="1" s="1"/>
  <c r="BQ139" i="1"/>
  <c r="AA144" i="1"/>
  <c r="S95" i="1"/>
  <c r="S99" i="1"/>
  <c r="S103" i="1"/>
  <c r="S107" i="1"/>
  <c r="T113" i="1"/>
  <c r="U113" i="1" s="1"/>
  <c r="AB113" i="1" s="1"/>
  <c r="BJ124" i="1"/>
  <c r="BR130" i="1"/>
  <c r="BV130" i="1" s="1"/>
  <c r="BW130" i="1" s="1"/>
  <c r="BQ130" i="1"/>
  <c r="AT132" i="1"/>
  <c r="K132" i="1"/>
  <c r="N132" i="1"/>
  <c r="AD133" i="1"/>
  <c r="T141" i="1"/>
  <c r="U141" i="1" s="1"/>
  <c r="AB141" i="1" s="1"/>
  <c r="BK153" i="1"/>
  <c r="AA157" i="1"/>
  <c r="T157" i="1"/>
  <c r="U157" i="1" s="1"/>
  <c r="Q157" i="1"/>
  <c r="O157" i="1" s="1"/>
  <c r="R157" i="1" s="1"/>
  <c r="T158" i="1"/>
  <c r="U158" i="1" s="1"/>
  <c r="Q158" i="1" s="1"/>
  <c r="O158" i="1" s="1"/>
  <c r="R158" i="1" s="1"/>
  <c r="AA172" i="1"/>
  <c r="AF110" i="1"/>
  <c r="AE110" i="1"/>
  <c r="BS119" i="1"/>
  <c r="BJ120" i="1"/>
  <c r="S124" i="1"/>
  <c r="AF125" i="1"/>
  <c r="AT125" i="1"/>
  <c r="AF126" i="1"/>
  <c r="AE126" i="1"/>
  <c r="N126" i="1"/>
  <c r="BR126" i="1"/>
  <c r="BV126" i="1" s="1"/>
  <c r="BW126" i="1" s="1"/>
  <c r="BQ126" i="1"/>
  <c r="AT128" i="1"/>
  <c r="K128" i="1"/>
  <c r="N128" i="1"/>
  <c r="AB129" i="1"/>
  <c r="BJ129" i="1"/>
  <c r="AA130" i="1"/>
  <c r="BK146" i="1"/>
  <c r="AE148" i="1"/>
  <c r="N148" i="1"/>
  <c r="K148" i="1"/>
  <c r="AT148" i="1"/>
  <c r="AF148" i="1"/>
  <c r="N154" i="1"/>
  <c r="AT154" i="1"/>
  <c r="AF154" i="1"/>
  <c r="AE154" i="1"/>
  <c r="BQ155" i="1"/>
  <c r="BR155" i="1"/>
  <c r="BV155" i="1" s="1"/>
  <c r="BW155" i="1" s="1"/>
  <c r="BS155" i="1"/>
  <c r="BQ159" i="1"/>
  <c r="BR159" i="1"/>
  <c r="BV159" i="1" s="1"/>
  <c r="BW159" i="1" s="1"/>
  <c r="BS159" i="1"/>
  <c r="BQ165" i="1"/>
  <c r="BS165" i="1"/>
  <c r="BR165" i="1"/>
  <c r="BV165" i="1" s="1"/>
  <c r="BW165" i="1" s="1"/>
  <c r="AT110" i="1"/>
  <c r="S112" i="1"/>
  <c r="AF113" i="1"/>
  <c r="AT113" i="1"/>
  <c r="BR114" i="1"/>
  <c r="BV114" i="1" s="1"/>
  <c r="BW114" i="1" s="1"/>
  <c r="BQ114" i="1"/>
  <c r="T115" i="1"/>
  <c r="U115" i="1" s="1"/>
  <c r="AT116" i="1"/>
  <c r="K116" i="1"/>
  <c r="N116" i="1"/>
  <c r="AB117" i="1"/>
  <c r="BJ117" i="1"/>
  <c r="N127" i="1"/>
  <c r="AT127" i="1"/>
  <c r="AF127" i="1"/>
  <c r="Q129" i="1"/>
  <c r="O129" i="1" s="1"/>
  <c r="R129" i="1" s="1"/>
  <c r="L129" i="1" s="1"/>
  <c r="M129" i="1" s="1"/>
  <c r="AE132" i="1"/>
  <c r="AF133" i="1"/>
  <c r="AT133" i="1"/>
  <c r="BR134" i="1"/>
  <c r="BV134" i="1" s="1"/>
  <c r="BW134" i="1" s="1"/>
  <c r="BQ134" i="1"/>
  <c r="T135" i="1"/>
  <c r="U135" i="1" s="1"/>
  <c r="AB137" i="1"/>
  <c r="BJ137" i="1"/>
  <c r="AB142" i="1"/>
  <c r="AF153" i="1"/>
  <c r="AE153" i="1"/>
  <c r="N153" i="1"/>
  <c r="AT153" i="1"/>
  <c r="BJ155" i="1"/>
  <c r="BK163" i="1"/>
  <c r="AF168" i="1"/>
  <c r="AT168" i="1"/>
  <c r="N168" i="1"/>
  <c r="AE168" i="1"/>
  <c r="K168" i="1"/>
  <c r="N113" i="1"/>
  <c r="W114" i="1"/>
  <c r="BS114" i="1"/>
  <c r="N115" i="1"/>
  <c r="AT115" i="1"/>
  <c r="AF115" i="1"/>
  <c r="Q117" i="1"/>
  <c r="O117" i="1" s="1"/>
  <c r="R117" i="1" s="1"/>
  <c r="L117" i="1" s="1"/>
  <c r="M117" i="1" s="1"/>
  <c r="AD117" i="1"/>
  <c r="BJ128" i="1"/>
  <c r="AF132" i="1"/>
  <c r="S132" i="1"/>
  <c r="N133" i="1"/>
  <c r="BS134" i="1"/>
  <c r="N135" i="1"/>
  <c r="AT135" i="1"/>
  <c r="AF135" i="1"/>
  <c r="AT136" i="1"/>
  <c r="K136" i="1"/>
  <c r="N136" i="1"/>
  <c r="AD137" i="1"/>
  <c r="AF139" i="1"/>
  <c r="AE139" i="1"/>
  <c r="AT139" i="1"/>
  <c r="AC142" i="1"/>
  <c r="BJ142" i="1"/>
  <c r="AE144" i="1"/>
  <c r="N144" i="1"/>
  <c r="AF144" i="1"/>
  <c r="AT144" i="1"/>
  <c r="BR146" i="1"/>
  <c r="BV146" i="1" s="1"/>
  <c r="BW146" i="1" s="1"/>
  <c r="BS147" i="1"/>
  <c r="BR147" i="1"/>
  <c r="BV147" i="1" s="1"/>
  <c r="BW147" i="1" s="1"/>
  <c r="BQ147" i="1"/>
  <c r="T148" i="1"/>
  <c r="U148" i="1" s="1"/>
  <c r="T150" i="1"/>
  <c r="U150" i="1" s="1"/>
  <c r="Q150" i="1" s="1"/>
  <c r="O150" i="1" s="1"/>
  <c r="R150" i="1" s="1"/>
  <c r="L150" i="1" s="1"/>
  <c r="M150" i="1" s="1"/>
  <c r="AC152" i="1"/>
  <c r="AB152" i="1"/>
  <c r="AA158" i="1"/>
  <c r="S160" i="1"/>
  <c r="AA165" i="1"/>
  <c r="T166" i="1"/>
  <c r="U166" i="1" s="1"/>
  <c r="K142" i="1"/>
  <c r="N142" i="1"/>
  <c r="W144" i="1"/>
  <c r="AB147" i="1"/>
  <c r="BR149" i="1"/>
  <c r="BV149" i="1" s="1"/>
  <c r="BW149" i="1" s="1"/>
  <c r="BQ149" i="1"/>
  <c r="BS156" i="1"/>
  <c r="BR156" i="1"/>
  <c r="BV156" i="1" s="1"/>
  <c r="BW156" i="1" s="1"/>
  <c r="V161" i="1"/>
  <c r="Z161" i="1" s="1"/>
  <c r="K146" i="1"/>
  <c r="N146" i="1"/>
  <c r="Q147" i="1"/>
  <c r="O147" i="1" s="1"/>
  <c r="R147" i="1" s="1"/>
  <c r="L147" i="1" s="1"/>
  <c r="M147" i="1" s="1"/>
  <c r="AC149" i="1"/>
  <c r="AB149" i="1"/>
  <c r="AF152" i="1"/>
  <c r="N152" i="1"/>
  <c r="AC156" i="1"/>
  <c r="AB156" i="1"/>
  <c r="BJ160" i="1"/>
  <c r="BJ162" i="1"/>
  <c r="BJ164" i="1"/>
  <c r="BS167" i="1"/>
  <c r="BR167" i="1"/>
  <c r="BV167" i="1" s="1"/>
  <c r="BW167" i="1" s="1"/>
  <c r="BQ167" i="1"/>
  <c r="AA176" i="1"/>
  <c r="T176" i="1"/>
  <c r="U176" i="1" s="1"/>
  <c r="BQ197" i="1"/>
  <c r="BS197" i="1"/>
  <c r="BR197" i="1"/>
  <c r="BV197" i="1" s="1"/>
  <c r="BW197" i="1" s="1"/>
  <c r="T140" i="1"/>
  <c r="U140" i="1" s="1"/>
  <c r="AE140" i="1"/>
  <c r="N140" i="1"/>
  <c r="AA142" i="1"/>
  <c r="Q142" i="1"/>
  <c r="O142" i="1" s="1"/>
  <c r="R142" i="1" s="1"/>
  <c r="S145" i="1"/>
  <c r="AF147" i="1"/>
  <c r="AE147" i="1"/>
  <c r="AT147" i="1"/>
  <c r="BR148" i="1"/>
  <c r="BV148" i="1" s="1"/>
  <c r="BW148" i="1" s="1"/>
  <c r="V149" i="1"/>
  <c r="Z149" i="1" s="1"/>
  <c r="BS152" i="1"/>
  <c r="BR152" i="1"/>
  <c r="BV152" i="1" s="1"/>
  <c r="BW152" i="1" s="1"/>
  <c r="V156" i="1"/>
  <c r="Z156" i="1" s="1"/>
  <c r="AF156" i="1"/>
  <c r="K156" i="1"/>
  <c r="N158" i="1"/>
  <c r="AT158" i="1"/>
  <c r="AE158" i="1"/>
  <c r="K158" i="1"/>
  <c r="AA162" i="1"/>
  <c r="W140" i="1"/>
  <c r="AT140" i="1"/>
  <c r="BR140" i="1"/>
  <c r="BV140" i="1" s="1"/>
  <c r="BW140" i="1" s="1"/>
  <c r="AT141" i="1"/>
  <c r="K141" i="1"/>
  <c r="AF141" i="1"/>
  <c r="BK142" i="1"/>
  <c r="BQ142" i="1"/>
  <c r="S143" i="1"/>
  <c r="CQ145" i="1"/>
  <c r="BH145" i="1" s="1"/>
  <c r="BK145" i="1" s="1"/>
  <c r="BJ146" i="1"/>
  <c r="BS148" i="1"/>
  <c r="AE149" i="1"/>
  <c r="AT149" i="1"/>
  <c r="K149" i="1"/>
  <c r="BS149" i="1"/>
  <c r="S151" i="1"/>
  <c r="CQ151" i="1"/>
  <c r="BH151" i="1" s="1"/>
  <c r="BJ151" i="1" s="1"/>
  <c r="BK154" i="1"/>
  <c r="AT156" i="1"/>
  <c r="AA161" i="1"/>
  <c r="BR161" i="1"/>
  <c r="BV161" i="1" s="1"/>
  <c r="BW161" i="1" s="1"/>
  <c r="BQ161" i="1"/>
  <c r="BS161" i="1"/>
  <c r="BS175" i="1"/>
  <c r="BR175" i="1"/>
  <c r="BV175" i="1" s="1"/>
  <c r="BW175" i="1" s="1"/>
  <c r="BQ175" i="1"/>
  <c r="T172" i="1"/>
  <c r="U172" i="1" s="1"/>
  <c r="T177" i="1"/>
  <c r="U177" i="1" s="1"/>
  <c r="AB177" i="1" s="1"/>
  <c r="BS178" i="1"/>
  <c r="BQ178" i="1"/>
  <c r="AF184" i="1"/>
  <c r="AE184" i="1"/>
  <c r="K184" i="1"/>
  <c r="AT184" i="1"/>
  <c r="S191" i="1"/>
  <c r="CQ191" i="1"/>
  <c r="BH191" i="1" s="1"/>
  <c r="BJ191" i="1" s="1"/>
  <c r="AF145" i="1"/>
  <c r="AF150" i="1"/>
  <c r="BR157" i="1"/>
  <c r="BV157" i="1" s="1"/>
  <c r="BW157" i="1" s="1"/>
  <c r="BQ157" i="1"/>
  <c r="AT159" i="1"/>
  <c r="K159" i="1"/>
  <c r="AE159" i="1"/>
  <c r="AE160" i="1"/>
  <c r="AA166" i="1"/>
  <c r="Q166" i="1"/>
  <c r="O166" i="1" s="1"/>
  <c r="R166" i="1" s="1"/>
  <c r="L166" i="1" s="1"/>
  <c r="M166" i="1" s="1"/>
  <c r="BJ168" i="1"/>
  <c r="T168" i="1"/>
  <c r="U168" i="1" s="1"/>
  <c r="Q168" i="1" s="1"/>
  <c r="O168" i="1" s="1"/>
  <c r="R168" i="1" s="1"/>
  <c r="BR178" i="1"/>
  <c r="BV178" i="1" s="1"/>
  <c r="BW178" i="1" s="1"/>
  <c r="BS184" i="1"/>
  <c r="BR184" i="1"/>
  <c r="BV184" i="1" s="1"/>
  <c r="BW184" i="1" s="1"/>
  <c r="BQ184" i="1"/>
  <c r="AA199" i="1"/>
  <c r="AC169" i="1"/>
  <c r="BK171" i="1"/>
  <c r="AB173" i="1"/>
  <c r="BK178" i="1"/>
  <c r="V180" i="1"/>
  <c r="Z180" i="1" s="1"/>
  <c r="AC180" i="1"/>
  <c r="AB180" i="1"/>
  <c r="N184" i="1"/>
  <c r="V189" i="1"/>
  <c r="Z189" i="1" s="1"/>
  <c r="AC189" i="1"/>
  <c r="T164" i="1"/>
  <c r="U164" i="1" s="1"/>
  <c r="AB164" i="1" s="1"/>
  <c r="AE165" i="1"/>
  <c r="N165" i="1"/>
  <c r="AF165" i="1"/>
  <c r="AT165" i="1"/>
  <c r="BR173" i="1"/>
  <c r="BV173" i="1" s="1"/>
  <c r="BW173" i="1" s="1"/>
  <c r="BS173" i="1"/>
  <c r="BS192" i="1"/>
  <c r="BR192" i="1"/>
  <c r="BV192" i="1" s="1"/>
  <c r="BW192" i="1" s="1"/>
  <c r="BQ192" i="1"/>
  <c r="BK194" i="1"/>
  <c r="BR153" i="1"/>
  <c r="BV153" i="1" s="1"/>
  <c r="BW153" i="1" s="1"/>
  <c r="BQ153" i="1"/>
  <c r="N162" i="1"/>
  <c r="AT162" i="1"/>
  <c r="BS164" i="1"/>
  <c r="BQ164" i="1"/>
  <c r="BR170" i="1"/>
  <c r="BV170" i="1" s="1"/>
  <c r="BW170" i="1" s="1"/>
  <c r="BS170" i="1"/>
  <c r="BQ170" i="1"/>
  <c r="BS171" i="1"/>
  <c r="BR171" i="1"/>
  <c r="BV171" i="1" s="1"/>
  <c r="BW171" i="1" s="1"/>
  <c r="T175" i="1"/>
  <c r="U175" i="1" s="1"/>
  <c r="AT178" i="1"/>
  <c r="K178" i="1"/>
  <c r="N178" i="1"/>
  <c r="AF178" i="1"/>
  <c r="AA182" i="1"/>
  <c r="AT150" i="1"/>
  <c r="AT151" i="1"/>
  <c r="K151" i="1"/>
  <c r="BS153" i="1"/>
  <c r="T154" i="1"/>
  <c r="U154" i="1" s="1"/>
  <c r="AB154" i="1" s="1"/>
  <c r="N160" i="1"/>
  <c r="AT160" i="1"/>
  <c r="AF161" i="1"/>
  <c r="AE161" i="1"/>
  <c r="N161" i="1"/>
  <c r="K161" i="1"/>
  <c r="BQ162" i="1"/>
  <c r="Q164" i="1"/>
  <c r="O164" i="1" s="1"/>
  <c r="R164" i="1" s="1"/>
  <c r="AT164" i="1"/>
  <c r="K164" i="1"/>
  <c r="BR164" i="1"/>
  <c r="BV164" i="1" s="1"/>
  <c r="BW164" i="1" s="1"/>
  <c r="BJ166" i="1"/>
  <c r="T167" i="1"/>
  <c r="U167" i="1" s="1"/>
  <c r="BS168" i="1"/>
  <c r="BR168" i="1"/>
  <c r="BV168" i="1" s="1"/>
  <c r="BW168" i="1" s="1"/>
  <c r="AA169" i="1"/>
  <c r="BR176" i="1"/>
  <c r="BV176" i="1" s="1"/>
  <c r="BW176" i="1" s="1"/>
  <c r="BQ176" i="1"/>
  <c r="BS176" i="1"/>
  <c r="BS179" i="1"/>
  <c r="BR179" i="1"/>
  <c r="BV179" i="1" s="1"/>
  <c r="BW179" i="1" s="1"/>
  <c r="BQ179" i="1"/>
  <c r="AA186" i="1"/>
  <c r="AA191" i="1"/>
  <c r="AT155" i="1"/>
  <c r="K155" i="1"/>
  <c r="AE155" i="1"/>
  <c r="Q156" i="1"/>
  <c r="O156" i="1" s="1"/>
  <c r="R156" i="1" s="1"/>
  <c r="L156" i="1" s="1"/>
  <c r="M156" i="1" s="1"/>
  <c r="BJ156" i="1"/>
  <c r="S159" i="1"/>
  <c r="CQ159" i="1"/>
  <c r="BH159" i="1" s="1"/>
  <c r="BK159" i="1" s="1"/>
  <c r="K162" i="1"/>
  <c r="BR162" i="1"/>
  <c r="BV162" i="1" s="1"/>
  <c r="BW162" i="1" s="1"/>
  <c r="W163" i="1"/>
  <c r="AB169" i="1"/>
  <c r="N181" i="1"/>
  <c r="AT181" i="1"/>
  <c r="AF181" i="1"/>
  <c r="AE181" i="1"/>
  <c r="K181" i="1"/>
  <c r="BJ182" i="1"/>
  <c r="S183" i="1"/>
  <c r="CQ183" i="1"/>
  <c r="BH183" i="1" s="1"/>
  <c r="BJ183" i="1" s="1"/>
  <c r="AE193" i="1"/>
  <c r="N193" i="1"/>
  <c r="AF193" i="1"/>
  <c r="AT193" i="1"/>
  <c r="T171" i="1"/>
  <c r="U171" i="1" s="1"/>
  <c r="AB171" i="1" s="1"/>
  <c r="N173" i="1"/>
  <c r="AT173" i="1"/>
  <c r="AF173" i="1"/>
  <c r="AE173" i="1"/>
  <c r="AF175" i="1"/>
  <c r="AT175" i="1"/>
  <c r="N175" i="1"/>
  <c r="AE175" i="1"/>
  <c r="AF176" i="1"/>
  <c r="AE176" i="1"/>
  <c r="N176" i="1"/>
  <c r="AT176" i="1"/>
  <c r="K176" i="1"/>
  <c r="T178" i="1"/>
  <c r="U178" i="1" s="1"/>
  <c r="AB178" i="1" s="1"/>
  <c r="AF179" i="1"/>
  <c r="AT179" i="1"/>
  <c r="AE179" i="1"/>
  <c r="AF180" i="1"/>
  <c r="AE180" i="1"/>
  <c r="N180" i="1"/>
  <c r="AA183" i="1"/>
  <c r="BK187" i="1"/>
  <c r="BQ194" i="1"/>
  <c r="BR194" i="1"/>
  <c r="BV194" i="1" s="1"/>
  <c r="BW194" i="1" s="1"/>
  <c r="BS194" i="1"/>
  <c r="BK198" i="1"/>
  <c r="AA168" i="1"/>
  <c r="AF169" i="1"/>
  <c r="AE169" i="1"/>
  <c r="N169" i="1"/>
  <c r="BR169" i="1"/>
  <c r="BV169" i="1" s="1"/>
  <c r="BW169" i="1" s="1"/>
  <c r="BQ169" i="1"/>
  <c r="T170" i="1"/>
  <c r="U170" i="1" s="1"/>
  <c r="AT171" i="1"/>
  <c r="K171" i="1"/>
  <c r="N171" i="1"/>
  <c r="AF172" i="1"/>
  <c r="AE172" i="1"/>
  <c r="AT172" i="1"/>
  <c r="BK179" i="1"/>
  <c r="Q180" i="1"/>
  <c r="O180" i="1" s="1"/>
  <c r="R180" i="1" s="1"/>
  <c r="L180" i="1" s="1"/>
  <c r="M180" i="1" s="1"/>
  <c r="AA181" i="1"/>
  <c r="AE185" i="1"/>
  <c r="N185" i="1"/>
  <c r="AF185" i="1"/>
  <c r="AT185" i="1"/>
  <c r="K185" i="1"/>
  <c r="Q189" i="1"/>
  <c r="O189" i="1" s="1"/>
  <c r="R189" i="1" s="1"/>
  <c r="L189" i="1" s="1"/>
  <c r="M189" i="1" s="1"/>
  <c r="AA189" i="1"/>
  <c r="BS191" i="1"/>
  <c r="BQ191" i="1"/>
  <c r="BK197" i="1"/>
  <c r="AA200" i="1"/>
  <c r="BJ167" i="1"/>
  <c r="K169" i="1"/>
  <c r="AT169" i="1"/>
  <c r="BS169" i="1"/>
  <c r="N170" i="1"/>
  <c r="AT170" i="1"/>
  <c r="AF170" i="1"/>
  <c r="K172" i="1"/>
  <c r="K175" i="1"/>
  <c r="K179" i="1"/>
  <c r="K180" i="1"/>
  <c r="BS183" i="1"/>
  <c r="BR183" i="1"/>
  <c r="BV183" i="1" s="1"/>
  <c r="BW183" i="1" s="1"/>
  <c r="BQ183" i="1"/>
  <c r="AE189" i="1"/>
  <c r="N189" i="1"/>
  <c r="K189" i="1"/>
  <c r="AT189" i="1"/>
  <c r="AF189" i="1"/>
  <c r="T195" i="1"/>
  <c r="U195" i="1" s="1"/>
  <c r="AF200" i="1"/>
  <c r="AE200" i="1"/>
  <c r="K200" i="1"/>
  <c r="AT200" i="1"/>
  <c r="W165" i="1"/>
  <c r="BJ171" i="1"/>
  <c r="K173" i="1"/>
  <c r="AA173" i="1"/>
  <c r="AA174" i="1"/>
  <c r="BK174" i="1"/>
  <c r="N179" i="1"/>
  <c r="AC179" i="1"/>
  <c r="BQ181" i="1"/>
  <c r="BK182" i="1"/>
  <c r="AA184" i="1"/>
  <c r="S187" i="1"/>
  <c r="CQ187" i="1"/>
  <c r="BH187" i="1" s="1"/>
  <c r="AB189" i="1"/>
  <c r="AF192" i="1"/>
  <c r="AE192" i="1"/>
  <c r="K192" i="1"/>
  <c r="AT192" i="1"/>
  <c r="N192" i="1"/>
  <c r="S194" i="1"/>
  <c r="CQ194" i="1"/>
  <c r="BH194" i="1" s="1"/>
  <c r="BJ194" i="1" s="1"/>
  <c r="N200" i="1"/>
  <c r="BS200" i="1"/>
  <c r="BR200" i="1"/>
  <c r="BV200" i="1" s="1"/>
  <c r="BW200" i="1" s="1"/>
  <c r="BQ200" i="1"/>
  <c r="BJ174" i="1"/>
  <c r="BR180" i="1"/>
  <c r="BV180" i="1" s="1"/>
  <c r="BW180" i="1" s="1"/>
  <c r="BQ180" i="1"/>
  <c r="T181" i="1"/>
  <c r="U181" i="1" s="1"/>
  <c r="AT182" i="1"/>
  <c r="K182" i="1"/>
  <c r="N182" i="1"/>
  <c r="T182" i="1"/>
  <c r="U182" i="1" s="1"/>
  <c r="BR187" i="1"/>
  <c r="BV187" i="1" s="1"/>
  <c r="BW187" i="1" s="1"/>
  <c r="AA188" i="1"/>
  <c r="AA192" i="1"/>
  <c r="S198" i="1"/>
  <c r="CQ198" i="1"/>
  <c r="BH198" i="1" s="1"/>
  <c r="BJ198" i="1" s="1"/>
  <c r="N177" i="1"/>
  <c r="AT177" i="1"/>
  <c r="AF177" i="1"/>
  <c r="BQ177" i="1"/>
  <c r="Q179" i="1"/>
  <c r="O179" i="1" s="1"/>
  <c r="R179" i="1" s="1"/>
  <c r="L179" i="1" s="1"/>
  <c r="M179" i="1" s="1"/>
  <c r="AE182" i="1"/>
  <c r="BQ193" i="1"/>
  <c r="BS193" i="1"/>
  <c r="BR193" i="1"/>
  <c r="BV193" i="1" s="1"/>
  <c r="BW193" i="1" s="1"/>
  <c r="K195" i="1"/>
  <c r="AT195" i="1"/>
  <c r="N195" i="1"/>
  <c r="BR172" i="1"/>
  <c r="BV172" i="1" s="1"/>
  <c r="BW172" i="1" s="1"/>
  <c r="BQ172" i="1"/>
  <c r="BS177" i="1"/>
  <c r="BJ178" i="1"/>
  <c r="AF182" i="1"/>
  <c r="BQ185" i="1"/>
  <c r="BS185" i="1"/>
  <c r="BR185" i="1"/>
  <c r="BV185" i="1" s="1"/>
  <c r="BW185" i="1" s="1"/>
  <c r="AA194" i="1"/>
  <c r="BS195" i="1"/>
  <c r="BR195" i="1"/>
  <c r="BV195" i="1" s="1"/>
  <c r="BW195" i="1" s="1"/>
  <c r="BQ195" i="1"/>
  <c r="CQ195" i="1"/>
  <c r="BH195" i="1" s="1"/>
  <c r="T197" i="1"/>
  <c r="U197" i="1" s="1"/>
  <c r="BS199" i="1"/>
  <c r="BQ199" i="1"/>
  <c r="S199" i="1"/>
  <c r="CQ199" i="1"/>
  <c r="BH199" i="1" s="1"/>
  <c r="T173" i="1"/>
  <c r="U173" i="1" s="1"/>
  <c r="Q173" i="1" s="1"/>
  <c r="O173" i="1" s="1"/>
  <c r="R173" i="1" s="1"/>
  <c r="L173" i="1" s="1"/>
  <c r="M173" i="1" s="1"/>
  <c r="AT174" i="1"/>
  <c r="K174" i="1"/>
  <c r="N174" i="1"/>
  <c r="T174" i="1"/>
  <c r="U174" i="1" s="1"/>
  <c r="Q174" i="1" s="1"/>
  <c r="O174" i="1" s="1"/>
  <c r="R174" i="1" s="1"/>
  <c r="L174" i="1" s="1"/>
  <c r="M174" i="1" s="1"/>
  <c r="BJ175" i="1"/>
  <c r="AD180" i="1"/>
  <c r="AA187" i="1"/>
  <c r="BS188" i="1"/>
  <c r="BR188" i="1"/>
  <c r="BV188" i="1" s="1"/>
  <c r="BW188" i="1" s="1"/>
  <c r="BQ188" i="1"/>
  <c r="S190" i="1"/>
  <c r="CQ190" i="1"/>
  <c r="BH190" i="1" s="1"/>
  <c r="BJ190" i="1" s="1"/>
  <c r="BJ195" i="1"/>
  <c r="BS196" i="1"/>
  <c r="BR196" i="1"/>
  <c r="BV196" i="1" s="1"/>
  <c r="BW196" i="1" s="1"/>
  <c r="BQ196" i="1"/>
  <c r="CQ196" i="1"/>
  <c r="BH196" i="1" s="1"/>
  <c r="BJ196" i="1" s="1"/>
  <c r="S196" i="1"/>
  <c r="BJ199" i="1"/>
  <c r="W186" i="1"/>
  <c r="CQ188" i="1"/>
  <c r="BH188" i="1" s="1"/>
  <c r="BJ188" i="1" s="1"/>
  <c r="S188" i="1"/>
  <c r="CQ189" i="1"/>
  <c r="BH189" i="1" s="1"/>
  <c r="AF196" i="1"/>
  <c r="AE196" i="1"/>
  <c r="K196" i="1"/>
  <c r="CQ184" i="1"/>
  <c r="BH184" i="1" s="1"/>
  <c r="BJ184" i="1" s="1"/>
  <c r="S184" i="1"/>
  <c r="W190" i="1"/>
  <c r="CQ192" i="1"/>
  <c r="BH192" i="1" s="1"/>
  <c r="BJ192" i="1" s="1"/>
  <c r="S192" i="1"/>
  <c r="CQ193" i="1"/>
  <c r="BH193" i="1" s="1"/>
  <c r="BJ193" i="1" s="1"/>
  <c r="CQ200" i="1"/>
  <c r="BH200" i="1" s="1"/>
  <c r="BJ200" i="1" s="1"/>
  <c r="S200" i="1"/>
  <c r="S186" i="1"/>
  <c r="CQ186" i="1"/>
  <c r="BH186" i="1" s="1"/>
  <c r="BJ186" i="1" s="1"/>
  <c r="AF188" i="1"/>
  <c r="AE188" i="1"/>
  <c r="K188" i="1"/>
  <c r="AA195" i="1"/>
  <c r="AT198" i="1"/>
  <c r="K198" i="1"/>
  <c r="AE198" i="1"/>
  <c r="BK199" i="1"/>
  <c r="T185" i="1"/>
  <c r="U185" i="1" s="1"/>
  <c r="Q185" i="1" s="1"/>
  <c r="O185" i="1" s="1"/>
  <c r="R185" i="1" s="1"/>
  <c r="BJ187" i="1"/>
  <c r="N188" i="1"/>
  <c r="BQ189" i="1"/>
  <c r="BS189" i="1"/>
  <c r="BS190" i="1"/>
  <c r="T193" i="1"/>
  <c r="U193" i="1" s="1"/>
  <c r="Q193" i="1" s="1"/>
  <c r="O193" i="1" s="1"/>
  <c r="R193" i="1" s="1"/>
  <c r="L193" i="1" s="1"/>
  <c r="M193" i="1" s="1"/>
  <c r="AT194" i="1"/>
  <c r="K194" i="1"/>
  <c r="AE194" i="1"/>
  <c r="BK195" i="1"/>
  <c r="AA196" i="1"/>
  <c r="AE197" i="1"/>
  <c r="N197" i="1"/>
  <c r="W198" i="1"/>
  <c r="BS198" i="1"/>
  <c r="AB162" i="1" l="1"/>
  <c r="Q162" i="1"/>
  <c r="O162" i="1" s="1"/>
  <c r="R162" i="1" s="1"/>
  <c r="AD55" i="1"/>
  <c r="Q161" i="1"/>
  <c r="O161" i="1" s="1"/>
  <c r="R161" i="1" s="1"/>
  <c r="L161" i="1" s="1"/>
  <c r="M161" i="1" s="1"/>
  <c r="AD130" i="1"/>
  <c r="BJ159" i="1"/>
  <c r="Q108" i="1"/>
  <c r="O108" i="1" s="1"/>
  <c r="R108" i="1" s="1"/>
  <c r="L108" i="1" s="1"/>
  <c r="M108" i="1" s="1"/>
  <c r="BJ73" i="1"/>
  <c r="Q106" i="1"/>
  <c r="O106" i="1" s="1"/>
  <c r="R106" i="1" s="1"/>
  <c r="L96" i="1"/>
  <c r="M96" i="1" s="1"/>
  <c r="BK58" i="1"/>
  <c r="L53" i="1"/>
  <c r="M53" i="1" s="1"/>
  <c r="Q88" i="1"/>
  <c r="O88" i="1" s="1"/>
  <c r="R88" i="1" s="1"/>
  <c r="L88" i="1" s="1"/>
  <c r="M88" i="1" s="1"/>
  <c r="AB16" i="1"/>
  <c r="BK185" i="1"/>
  <c r="BK71" i="1"/>
  <c r="BK191" i="1"/>
  <c r="AB185" i="1"/>
  <c r="Q169" i="1"/>
  <c r="O169" i="1" s="1"/>
  <c r="R169" i="1" s="1"/>
  <c r="L169" i="1" s="1"/>
  <c r="M169" i="1" s="1"/>
  <c r="AD161" i="1"/>
  <c r="AD156" i="1"/>
  <c r="AD142" i="1"/>
  <c r="L70" i="1"/>
  <c r="M70" i="1" s="1"/>
  <c r="L118" i="1"/>
  <c r="M118" i="1" s="1"/>
  <c r="Q16" i="1"/>
  <c r="O16" i="1" s="1"/>
  <c r="R16" i="1" s="1"/>
  <c r="BK105" i="1"/>
  <c r="L30" i="1"/>
  <c r="M30" i="1" s="1"/>
  <c r="AC129" i="1"/>
  <c r="V129" i="1"/>
  <c r="Z129" i="1" s="1"/>
  <c r="BJ28" i="1"/>
  <c r="AB158" i="1"/>
  <c r="AD129" i="1"/>
  <c r="AD144" i="1"/>
  <c r="Q136" i="1"/>
  <c r="O136" i="1" s="1"/>
  <c r="R136" i="1" s="1"/>
  <c r="L136" i="1" s="1"/>
  <c r="M136" i="1" s="1"/>
  <c r="AB96" i="1"/>
  <c r="Q42" i="1"/>
  <c r="O42" i="1" s="1"/>
  <c r="R42" i="1" s="1"/>
  <c r="BK19" i="1"/>
  <c r="BK118" i="1"/>
  <c r="BJ121" i="1"/>
  <c r="BK99" i="1"/>
  <c r="BK183" i="1"/>
  <c r="AD189" i="1"/>
  <c r="AC161" i="1"/>
  <c r="Q84" i="1"/>
  <c r="O84" i="1" s="1"/>
  <c r="R84" i="1" s="1"/>
  <c r="L84" i="1" s="1"/>
  <c r="M84" i="1" s="1"/>
  <c r="BJ65" i="1"/>
  <c r="Q32" i="1"/>
  <c r="O32" i="1" s="1"/>
  <c r="R32" i="1" s="1"/>
  <c r="L32" i="1" s="1"/>
  <c r="M32" i="1" s="1"/>
  <c r="BK17" i="1"/>
  <c r="AD61" i="1"/>
  <c r="AB55" i="1"/>
  <c r="BK188" i="1"/>
  <c r="BK193" i="1"/>
  <c r="BK151" i="1"/>
  <c r="L122" i="1"/>
  <c r="M122" i="1" s="1"/>
  <c r="L57" i="1"/>
  <c r="M57" i="1" s="1"/>
  <c r="AB106" i="1"/>
  <c r="V42" i="1"/>
  <c r="Z42" i="1" s="1"/>
  <c r="AB179" i="1"/>
  <c r="AD179" i="1" s="1"/>
  <c r="BK127" i="1"/>
  <c r="BK181" i="1"/>
  <c r="BJ181" i="1"/>
  <c r="BK78" i="1"/>
  <c r="BJ59" i="1"/>
  <c r="BK192" i="1"/>
  <c r="BK186" i="1"/>
  <c r="L74" i="1"/>
  <c r="M74" i="1" s="1"/>
  <c r="V106" i="1"/>
  <c r="Z106" i="1" s="1"/>
  <c r="AC16" i="1"/>
  <c r="AD16" i="1" s="1"/>
  <c r="BK91" i="1"/>
  <c r="BJ149" i="1"/>
  <c r="L46" i="1"/>
  <c r="M46" i="1" s="1"/>
  <c r="AD169" i="1"/>
  <c r="BK16" i="1"/>
  <c r="BK196" i="1"/>
  <c r="L149" i="1"/>
  <c r="M149" i="1" s="1"/>
  <c r="L26" i="1"/>
  <c r="M26" i="1" s="1"/>
  <c r="L23" i="1"/>
  <c r="M23" i="1" s="1"/>
  <c r="L27" i="1"/>
  <c r="M27" i="1" s="1"/>
  <c r="BK176" i="1"/>
  <c r="BK130" i="1"/>
  <c r="BK143" i="1"/>
  <c r="BK126" i="1"/>
  <c r="BJ79" i="1"/>
  <c r="BK79" i="1"/>
  <c r="T21" i="1"/>
  <c r="U21" i="1" s="1"/>
  <c r="V24" i="1"/>
  <c r="Z24" i="1" s="1"/>
  <c r="AC24" i="1"/>
  <c r="AB24" i="1"/>
  <c r="AC50" i="1"/>
  <c r="AB50" i="1"/>
  <c r="V50" i="1"/>
  <c r="Z50" i="1" s="1"/>
  <c r="BK53" i="1"/>
  <c r="T198" i="1"/>
  <c r="U198" i="1" s="1"/>
  <c r="T194" i="1"/>
  <c r="U194" i="1" s="1"/>
  <c r="V163" i="1"/>
  <c r="Z163" i="1" s="1"/>
  <c r="Q163" i="1"/>
  <c r="O163" i="1" s="1"/>
  <c r="R163" i="1" s="1"/>
  <c r="L163" i="1" s="1"/>
  <c r="M163" i="1" s="1"/>
  <c r="AC163" i="1"/>
  <c r="V172" i="1"/>
  <c r="Z172" i="1" s="1"/>
  <c r="AC172" i="1"/>
  <c r="T103" i="1"/>
  <c r="U103" i="1" s="1"/>
  <c r="T29" i="1"/>
  <c r="U29" i="1" s="1"/>
  <c r="V40" i="1"/>
  <c r="Z40" i="1" s="1"/>
  <c r="AC40" i="1"/>
  <c r="V170" i="1"/>
  <c r="Z170" i="1" s="1"/>
  <c r="AC170" i="1"/>
  <c r="Q170" i="1"/>
  <c r="O170" i="1" s="1"/>
  <c r="R170" i="1" s="1"/>
  <c r="L170" i="1" s="1"/>
  <c r="M170" i="1" s="1"/>
  <c r="AD152" i="1"/>
  <c r="V128" i="1"/>
  <c r="Z128" i="1" s="1"/>
  <c r="AC128" i="1"/>
  <c r="Q128" i="1"/>
  <c r="O128" i="1" s="1"/>
  <c r="R128" i="1" s="1"/>
  <c r="L128" i="1" s="1"/>
  <c r="M128" i="1" s="1"/>
  <c r="BJ102" i="1"/>
  <c r="AB170" i="1"/>
  <c r="T95" i="1"/>
  <c r="U95" i="1" s="1"/>
  <c r="T93" i="1"/>
  <c r="U93" i="1" s="1"/>
  <c r="T196" i="1"/>
  <c r="U196" i="1" s="1"/>
  <c r="AC195" i="1"/>
  <c r="V195" i="1"/>
  <c r="Z195" i="1" s="1"/>
  <c r="V92" i="1"/>
  <c r="Z92" i="1" s="1"/>
  <c r="AC92" i="1"/>
  <c r="AB78" i="1"/>
  <c r="AC78" i="1"/>
  <c r="V78" i="1"/>
  <c r="Z78" i="1" s="1"/>
  <c r="BK63" i="1"/>
  <c r="T56" i="1"/>
  <c r="U56" i="1" s="1"/>
  <c r="V181" i="1"/>
  <c r="Z181" i="1" s="1"/>
  <c r="AC181" i="1"/>
  <c r="AB181" i="1"/>
  <c r="AB195" i="1"/>
  <c r="AB163" i="1"/>
  <c r="L162" i="1"/>
  <c r="M162" i="1" s="1"/>
  <c r="V148" i="1"/>
  <c r="Z148" i="1" s="1"/>
  <c r="AC148" i="1"/>
  <c r="Q148" i="1"/>
  <c r="O148" i="1" s="1"/>
  <c r="R148" i="1" s="1"/>
  <c r="L148" i="1" s="1"/>
  <c r="M148" i="1" s="1"/>
  <c r="AB148" i="1"/>
  <c r="T132" i="1"/>
  <c r="U132" i="1" s="1"/>
  <c r="V135" i="1"/>
  <c r="Z135" i="1" s="1"/>
  <c r="AC135" i="1"/>
  <c r="AB135" i="1"/>
  <c r="Q135" i="1"/>
  <c r="O135" i="1" s="1"/>
  <c r="R135" i="1" s="1"/>
  <c r="L135" i="1" s="1"/>
  <c r="M135" i="1" s="1"/>
  <c r="V131" i="1"/>
  <c r="Z131" i="1" s="1"/>
  <c r="AC131" i="1"/>
  <c r="AB131" i="1"/>
  <c r="T120" i="1"/>
  <c r="U120" i="1" s="1"/>
  <c r="AB92" i="1"/>
  <c r="T101" i="1"/>
  <c r="U101" i="1" s="1"/>
  <c r="V138" i="1"/>
  <c r="Z138" i="1" s="1"/>
  <c r="AB138" i="1"/>
  <c r="AC138" i="1"/>
  <c r="AD138" i="1" s="1"/>
  <c r="Q138" i="1"/>
  <c r="O138" i="1" s="1"/>
  <c r="R138" i="1" s="1"/>
  <c r="L138" i="1" s="1"/>
  <c r="M138" i="1" s="1"/>
  <c r="V72" i="1"/>
  <c r="Z72" i="1" s="1"/>
  <c r="AC72" i="1"/>
  <c r="V136" i="1"/>
  <c r="Z136" i="1" s="1"/>
  <c r="AC136" i="1"/>
  <c r="AD136" i="1" s="1"/>
  <c r="V80" i="1"/>
  <c r="Z80" i="1" s="1"/>
  <c r="AC80" i="1"/>
  <c r="AD80" i="1" s="1"/>
  <c r="Q80" i="1"/>
  <c r="O80" i="1" s="1"/>
  <c r="R80" i="1" s="1"/>
  <c r="L80" i="1" s="1"/>
  <c r="M80" i="1" s="1"/>
  <c r="V104" i="1"/>
  <c r="Z104" i="1" s="1"/>
  <c r="AC104" i="1"/>
  <c r="AD104" i="1" s="1"/>
  <c r="BK97" i="1"/>
  <c r="V84" i="1"/>
  <c r="Z84" i="1" s="1"/>
  <c r="AC84" i="1"/>
  <c r="AD84" i="1" s="1"/>
  <c r="V119" i="1"/>
  <c r="Z119" i="1" s="1"/>
  <c r="AC119" i="1"/>
  <c r="AB119" i="1"/>
  <c r="V83" i="1"/>
  <c r="Z83" i="1" s="1"/>
  <c r="AC83" i="1"/>
  <c r="AB83" i="1"/>
  <c r="V44" i="1"/>
  <c r="Z44" i="1" s="1"/>
  <c r="AC44" i="1"/>
  <c r="AD44" i="1" s="1"/>
  <c r="AB70" i="1"/>
  <c r="V70" i="1"/>
  <c r="Z70" i="1" s="1"/>
  <c r="AC70" i="1"/>
  <c r="AD70" i="1" s="1"/>
  <c r="AD62" i="1"/>
  <c r="V47" i="1"/>
  <c r="Z47" i="1" s="1"/>
  <c r="AC47" i="1"/>
  <c r="AB47" i="1"/>
  <c r="Q50" i="1"/>
  <c r="O50" i="1" s="1"/>
  <c r="R50" i="1" s="1"/>
  <c r="L50" i="1" s="1"/>
  <c r="M50" i="1" s="1"/>
  <c r="BK94" i="1"/>
  <c r="AD59" i="1"/>
  <c r="BK33" i="1"/>
  <c r="BK45" i="1"/>
  <c r="V35" i="1"/>
  <c r="Z35" i="1" s="1"/>
  <c r="AC35" i="1"/>
  <c r="AB35" i="1"/>
  <c r="V182" i="1"/>
  <c r="Z182" i="1" s="1"/>
  <c r="AC182" i="1"/>
  <c r="T187" i="1"/>
  <c r="U187" i="1" s="1"/>
  <c r="AC175" i="1"/>
  <c r="V175" i="1"/>
  <c r="Z175" i="1" s="1"/>
  <c r="AB175" i="1"/>
  <c r="V140" i="1"/>
  <c r="Z140" i="1" s="1"/>
  <c r="AC140" i="1"/>
  <c r="AB140" i="1"/>
  <c r="Q140" i="1"/>
  <c r="O140" i="1" s="1"/>
  <c r="R140" i="1" s="1"/>
  <c r="L140" i="1" s="1"/>
  <c r="M140" i="1" s="1"/>
  <c r="L157" i="1"/>
  <c r="M157" i="1" s="1"/>
  <c r="AC90" i="1"/>
  <c r="AB90" i="1"/>
  <c r="V90" i="1"/>
  <c r="Z90" i="1" s="1"/>
  <c r="AB182" i="1"/>
  <c r="AB128" i="1"/>
  <c r="AB52" i="1"/>
  <c r="V52" i="1"/>
  <c r="Z52" i="1" s="1"/>
  <c r="AC52" i="1"/>
  <c r="V174" i="1"/>
  <c r="Z174" i="1" s="1"/>
  <c r="AC174" i="1"/>
  <c r="AD174" i="1" s="1"/>
  <c r="BK184" i="1"/>
  <c r="L164" i="1"/>
  <c r="M164" i="1" s="1"/>
  <c r="AB174" i="1"/>
  <c r="T105" i="1"/>
  <c r="U105" i="1" s="1"/>
  <c r="AB86" i="1"/>
  <c r="AC86" i="1"/>
  <c r="V86" i="1"/>
  <c r="Z86" i="1" s="1"/>
  <c r="BK101" i="1"/>
  <c r="Q195" i="1"/>
  <c r="O195" i="1" s="1"/>
  <c r="R195" i="1" s="1"/>
  <c r="L195" i="1" s="1"/>
  <c r="M195" i="1" s="1"/>
  <c r="T186" i="1"/>
  <c r="U186" i="1" s="1"/>
  <c r="BK189" i="1"/>
  <c r="BJ189" i="1"/>
  <c r="T190" i="1"/>
  <c r="U190" i="1" s="1"/>
  <c r="L185" i="1"/>
  <c r="M185" i="1" s="1"/>
  <c r="V197" i="1"/>
  <c r="Z197" i="1" s="1"/>
  <c r="AC197" i="1"/>
  <c r="AB197" i="1"/>
  <c r="BK200" i="1"/>
  <c r="T159" i="1"/>
  <c r="U159" i="1" s="1"/>
  <c r="V167" i="1"/>
  <c r="Z167" i="1" s="1"/>
  <c r="AC167" i="1"/>
  <c r="AB167" i="1"/>
  <c r="Q167" i="1"/>
  <c r="O167" i="1" s="1"/>
  <c r="R167" i="1" s="1"/>
  <c r="L167" i="1" s="1"/>
  <c r="M167" i="1" s="1"/>
  <c r="V177" i="1"/>
  <c r="Z177" i="1" s="1"/>
  <c r="AC177" i="1"/>
  <c r="AD177" i="1" s="1"/>
  <c r="Q177" i="1"/>
  <c r="O177" i="1" s="1"/>
  <c r="R177" i="1" s="1"/>
  <c r="L177" i="1" s="1"/>
  <c r="M177" i="1" s="1"/>
  <c r="T151" i="1"/>
  <c r="U151" i="1" s="1"/>
  <c r="L142" i="1"/>
  <c r="M142" i="1" s="1"/>
  <c r="V176" i="1"/>
  <c r="Z176" i="1" s="1"/>
  <c r="AC176" i="1"/>
  <c r="AB176" i="1"/>
  <c r="T160" i="1"/>
  <c r="U160" i="1" s="1"/>
  <c r="V115" i="1"/>
  <c r="Z115" i="1" s="1"/>
  <c r="AC115" i="1"/>
  <c r="AB115" i="1"/>
  <c r="Q115" i="1"/>
  <c r="O115" i="1" s="1"/>
  <c r="R115" i="1" s="1"/>
  <c r="L115" i="1" s="1"/>
  <c r="M115" i="1" s="1"/>
  <c r="BJ145" i="1"/>
  <c r="V113" i="1"/>
  <c r="Z113" i="1" s="1"/>
  <c r="AC113" i="1"/>
  <c r="AD113" i="1" s="1"/>
  <c r="T139" i="1"/>
  <c r="U139" i="1" s="1"/>
  <c r="V108" i="1"/>
  <c r="Z108" i="1" s="1"/>
  <c r="AC108" i="1"/>
  <c r="AD108" i="1" s="1"/>
  <c r="AB100" i="1"/>
  <c r="Q90" i="1"/>
  <c r="O90" i="1" s="1"/>
  <c r="R90" i="1" s="1"/>
  <c r="L90" i="1" s="1"/>
  <c r="M90" i="1" s="1"/>
  <c r="V153" i="1"/>
  <c r="Z153" i="1" s="1"/>
  <c r="AC153" i="1"/>
  <c r="AB153" i="1"/>
  <c r="AB74" i="1"/>
  <c r="AC74" i="1"/>
  <c r="AD74" i="1" s="1"/>
  <c r="V74" i="1"/>
  <c r="Z74" i="1" s="1"/>
  <c r="V162" i="1"/>
  <c r="Z162" i="1" s="1"/>
  <c r="AC162" i="1"/>
  <c r="AD162" i="1" s="1"/>
  <c r="V79" i="1"/>
  <c r="Z79" i="1" s="1"/>
  <c r="AB79" i="1"/>
  <c r="Q79" i="1"/>
  <c r="O79" i="1" s="1"/>
  <c r="R79" i="1" s="1"/>
  <c r="L79" i="1" s="1"/>
  <c r="M79" i="1" s="1"/>
  <c r="AC79" i="1"/>
  <c r="V57" i="1"/>
  <c r="Z57" i="1" s="1"/>
  <c r="AC57" i="1"/>
  <c r="AB57" i="1"/>
  <c r="T65" i="1"/>
  <c r="U65" i="1" s="1"/>
  <c r="V68" i="1"/>
  <c r="Z68" i="1" s="1"/>
  <c r="AC68" i="1"/>
  <c r="AD68" i="1" s="1"/>
  <c r="V43" i="1"/>
  <c r="Z43" i="1" s="1"/>
  <c r="Q43" i="1"/>
  <c r="O43" i="1" s="1"/>
  <c r="R43" i="1" s="1"/>
  <c r="L43" i="1" s="1"/>
  <c r="M43" i="1" s="1"/>
  <c r="AC43" i="1"/>
  <c r="AB43" i="1"/>
  <c r="AD106" i="1"/>
  <c r="L42" i="1"/>
  <c r="M42" i="1" s="1"/>
  <c r="V76" i="1"/>
  <c r="Z76" i="1" s="1"/>
  <c r="AC76" i="1"/>
  <c r="AD76" i="1" s="1"/>
  <c r="Q76" i="1"/>
  <c r="O76" i="1" s="1"/>
  <c r="R76" i="1" s="1"/>
  <c r="L76" i="1" s="1"/>
  <c r="M76" i="1" s="1"/>
  <c r="AC64" i="1"/>
  <c r="V64" i="1"/>
  <c r="Z64" i="1" s="1"/>
  <c r="AB64" i="1"/>
  <c r="V23" i="1"/>
  <c r="Z23" i="1" s="1"/>
  <c r="AC23" i="1"/>
  <c r="AB23" i="1"/>
  <c r="V171" i="1"/>
  <c r="Z171" i="1" s="1"/>
  <c r="Q171" i="1"/>
  <c r="O171" i="1" s="1"/>
  <c r="R171" i="1" s="1"/>
  <c r="L171" i="1" s="1"/>
  <c r="M171" i="1" s="1"/>
  <c r="AC171" i="1"/>
  <c r="AD171" i="1" s="1"/>
  <c r="V91" i="1"/>
  <c r="Z91" i="1" s="1"/>
  <c r="AB91" i="1"/>
  <c r="AC91" i="1"/>
  <c r="T49" i="1"/>
  <c r="U49" i="1" s="1"/>
  <c r="V73" i="1"/>
  <c r="Z73" i="1" s="1"/>
  <c r="AC73" i="1"/>
  <c r="AD73" i="1" s="1"/>
  <c r="L68" i="1"/>
  <c r="M68" i="1" s="1"/>
  <c r="V193" i="1"/>
  <c r="Z193" i="1" s="1"/>
  <c r="AC193" i="1"/>
  <c r="AD193" i="1" s="1"/>
  <c r="AB193" i="1"/>
  <c r="Q182" i="1"/>
  <c r="O182" i="1" s="1"/>
  <c r="R182" i="1" s="1"/>
  <c r="L182" i="1" s="1"/>
  <c r="M182" i="1" s="1"/>
  <c r="T99" i="1"/>
  <c r="U99" i="1" s="1"/>
  <c r="L86" i="1"/>
  <c r="M86" i="1" s="1"/>
  <c r="T155" i="1"/>
  <c r="U155" i="1" s="1"/>
  <c r="AB40" i="1"/>
  <c r="T37" i="1"/>
  <c r="U37" i="1" s="1"/>
  <c r="T25" i="1"/>
  <c r="U25" i="1" s="1"/>
  <c r="BJ37" i="1"/>
  <c r="V32" i="1"/>
  <c r="Z32" i="1" s="1"/>
  <c r="AC32" i="1"/>
  <c r="AD32" i="1" s="1"/>
  <c r="T45" i="1"/>
  <c r="U45" i="1" s="1"/>
  <c r="AC166" i="1"/>
  <c r="V166" i="1"/>
  <c r="Z166" i="1" s="1"/>
  <c r="AB166" i="1"/>
  <c r="V111" i="1"/>
  <c r="Z111" i="1" s="1"/>
  <c r="AC111" i="1"/>
  <c r="AB111" i="1"/>
  <c r="BJ66" i="1"/>
  <c r="AC66" i="1"/>
  <c r="AB66" i="1"/>
  <c r="V66" i="1"/>
  <c r="Z66" i="1" s="1"/>
  <c r="V75" i="1"/>
  <c r="Z75" i="1" s="1"/>
  <c r="AC75" i="1"/>
  <c r="AB75" i="1"/>
  <c r="L64" i="1"/>
  <c r="M64" i="1" s="1"/>
  <c r="T33" i="1"/>
  <c r="U33" i="1" s="1"/>
  <c r="V28" i="1"/>
  <c r="Z28" i="1" s="1"/>
  <c r="AC28" i="1"/>
  <c r="AD28" i="1" s="1"/>
  <c r="T60" i="1"/>
  <c r="U60" i="1" s="1"/>
  <c r="V67" i="1"/>
  <c r="Z67" i="1" s="1"/>
  <c r="AB67" i="1"/>
  <c r="AC67" i="1"/>
  <c r="V27" i="1"/>
  <c r="Z27" i="1" s="1"/>
  <c r="AC27" i="1"/>
  <c r="AB27" i="1"/>
  <c r="V154" i="1"/>
  <c r="Z154" i="1" s="1"/>
  <c r="AC154" i="1"/>
  <c r="AD154" i="1" s="1"/>
  <c r="Q154" i="1"/>
  <c r="O154" i="1" s="1"/>
  <c r="R154" i="1" s="1"/>
  <c r="L154" i="1" s="1"/>
  <c r="M154" i="1" s="1"/>
  <c r="T145" i="1"/>
  <c r="U145" i="1" s="1"/>
  <c r="T112" i="1"/>
  <c r="U112" i="1" s="1"/>
  <c r="L131" i="1"/>
  <c r="M131" i="1" s="1"/>
  <c r="T94" i="1"/>
  <c r="U94" i="1" s="1"/>
  <c r="T97" i="1"/>
  <c r="U97" i="1" s="1"/>
  <c r="T188" i="1"/>
  <c r="U188" i="1" s="1"/>
  <c r="Q197" i="1"/>
  <c r="O197" i="1" s="1"/>
  <c r="R197" i="1" s="1"/>
  <c r="L197" i="1" s="1"/>
  <c r="M197" i="1" s="1"/>
  <c r="AB172" i="1"/>
  <c r="BK190" i="1"/>
  <c r="AB168" i="1"/>
  <c r="AC168" i="1"/>
  <c r="AD168" i="1" s="1"/>
  <c r="V168" i="1"/>
  <c r="Z168" i="1" s="1"/>
  <c r="T191" i="1"/>
  <c r="U191" i="1" s="1"/>
  <c r="Q176" i="1"/>
  <c r="O176" i="1" s="1"/>
  <c r="R176" i="1" s="1"/>
  <c r="L176" i="1" s="1"/>
  <c r="M176" i="1" s="1"/>
  <c r="AD149" i="1"/>
  <c r="V127" i="1"/>
  <c r="Z127" i="1" s="1"/>
  <c r="AC127" i="1"/>
  <c r="AB127" i="1"/>
  <c r="Q127" i="1"/>
  <c r="O127" i="1" s="1"/>
  <c r="R127" i="1" s="1"/>
  <c r="L127" i="1" s="1"/>
  <c r="M127" i="1" s="1"/>
  <c r="Q172" i="1"/>
  <c r="O172" i="1" s="1"/>
  <c r="R172" i="1" s="1"/>
  <c r="L172" i="1" s="1"/>
  <c r="M172" i="1" s="1"/>
  <c r="Q113" i="1"/>
  <c r="O113" i="1" s="1"/>
  <c r="R113" i="1" s="1"/>
  <c r="L113" i="1" s="1"/>
  <c r="M113" i="1" s="1"/>
  <c r="V116" i="1"/>
  <c r="Z116" i="1" s="1"/>
  <c r="Q116" i="1"/>
  <c r="O116" i="1" s="1"/>
  <c r="R116" i="1" s="1"/>
  <c r="L116" i="1" s="1"/>
  <c r="M116" i="1" s="1"/>
  <c r="AC116" i="1"/>
  <c r="BK139" i="1"/>
  <c r="BJ139" i="1"/>
  <c r="V146" i="1"/>
  <c r="Z146" i="1" s="1"/>
  <c r="AC146" i="1"/>
  <c r="AD146" i="1" s="1"/>
  <c r="AB146" i="1"/>
  <c r="L137" i="1"/>
  <c r="M137" i="1" s="1"/>
  <c r="V165" i="1"/>
  <c r="Z165" i="1" s="1"/>
  <c r="AC165" i="1"/>
  <c r="AB165" i="1"/>
  <c r="T77" i="1"/>
  <c r="U77" i="1" s="1"/>
  <c r="T85" i="1"/>
  <c r="U85" i="1" s="1"/>
  <c r="V123" i="1"/>
  <c r="Z123" i="1" s="1"/>
  <c r="AC123" i="1"/>
  <c r="AB123" i="1"/>
  <c r="T69" i="1"/>
  <c r="U69" i="1" s="1"/>
  <c r="L106" i="1"/>
  <c r="M106" i="1" s="1"/>
  <c r="T58" i="1"/>
  <c r="U58" i="1" s="1"/>
  <c r="T54" i="1"/>
  <c r="U54" i="1" s="1"/>
  <c r="BJ54" i="1"/>
  <c r="BK54" i="1"/>
  <c r="V48" i="1"/>
  <c r="Z48" i="1" s="1"/>
  <c r="AC48" i="1"/>
  <c r="AD48" i="1" s="1"/>
  <c r="V147" i="1"/>
  <c r="Z147" i="1" s="1"/>
  <c r="AC147" i="1"/>
  <c r="AD147" i="1" s="1"/>
  <c r="BK93" i="1"/>
  <c r="L59" i="1"/>
  <c r="M59" i="1" s="1"/>
  <c r="V134" i="1"/>
  <c r="Z134" i="1" s="1"/>
  <c r="AB134" i="1"/>
  <c r="AC134" i="1"/>
  <c r="Q134" i="1"/>
  <c r="O134" i="1" s="1"/>
  <c r="R134" i="1" s="1"/>
  <c r="L134" i="1" s="1"/>
  <c r="M134" i="1" s="1"/>
  <c r="Q119" i="1"/>
  <c r="O119" i="1" s="1"/>
  <c r="R119" i="1" s="1"/>
  <c r="L119" i="1" s="1"/>
  <c r="M119" i="1" s="1"/>
  <c r="Q67" i="1"/>
  <c r="O67" i="1" s="1"/>
  <c r="R67" i="1" s="1"/>
  <c r="L67" i="1" s="1"/>
  <c r="M67" i="1" s="1"/>
  <c r="Q92" i="1"/>
  <c r="O92" i="1" s="1"/>
  <c r="R92" i="1" s="1"/>
  <c r="L92" i="1" s="1"/>
  <c r="M92" i="1" s="1"/>
  <c r="BJ49" i="1"/>
  <c r="BK25" i="1"/>
  <c r="T41" i="1"/>
  <c r="U41" i="1" s="1"/>
  <c r="V19" i="1"/>
  <c r="Z19" i="1" s="1"/>
  <c r="AC19" i="1"/>
  <c r="AD19" i="1" s="1"/>
  <c r="Q47" i="1"/>
  <c r="O47" i="1" s="1"/>
  <c r="R47" i="1" s="1"/>
  <c r="L47" i="1" s="1"/>
  <c r="M47" i="1" s="1"/>
  <c r="V39" i="1"/>
  <c r="Z39" i="1" s="1"/>
  <c r="AB39" i="1"/>
  <c r="AC39" i="1"/>
  <c r="AC22" i="1"/>
  <c r="AD22" i="1" s="1"/>
  <c r="V22" i="1"/>
  <c r="Z22" i="1" s="1"/>
  <c r="T102" i="1"/>
  <c r="U102" i="1" s="1"/>
  <c r="V36" i="1"/>
  <c r="Z36" i="1" s="1"/>
  <c r="AC36" i="1"/>
  <c r="T183" i="1"/>
  <c r="U183" i="1" s="1"/>
  <c r="Q40" i="1"/>
  <c r="O40" i="1" s="1"/>
  <c r="R40" i="1" s="1"/>
  <c r="L40" i="1" s="1"/>
  <c r="M40" i="1" s="1"/>
  <c r="T199" i="1"/>
  <c r="U199" i="1" s="1"/>
  <c r="V150" i="1"/>
  <c r="Z150" i="1" s="1"/>
  <c r="AC150" i="1"/>
  <c r="AD150" i="1" s="1"/>
  <c r="AB150" i="1"/>
  <c r="V157" i="1"/>
  <c r="Z157" i="1" s="1"/>
  <c r="AB157" i="1"/>
  <c r="AC157" i="1"/>
  <c r="V100" i="1"/>
  <c r="Z100" i="1" s="1"/>
  <c r="AC100" i="1"/>
  <c r="V114" i="1"/>
  <c r="Z114" i="1" s="1"/>
  <c r="AB114" i="1"/>
  <c r="Q114" i="1"/>
  <c r="O114" i="1" s="1"/>
  <c r="R114" i="1" s="1"/>
  <c r="L114" i="1" s="1"/>
  <c r="M114" i="1" s="1"/>
  <c r="AC114" i="1"/>
  <c r="V122" i="1"/>
  <c r="Z122" i="1" s="1"/>
  <c r="AC122" i="1"/>
  <c r="AB122" i="1"/>
  <c r="Q75" i="1"/>
  <c r="O75" i="1" s="1"/>
  <c r="R75" i="1" s="1"/>
  <c r="L75" i="1" s="1"/>
  <c r="M75" i="1" s="1"/>
  <c r="AB36" i="1"/>
  <c r="V88" i="1"/>
  <c r="Z88" i="1" s="1"/>
  <c r="AC88" i="1"/>
  <c r="AD88" i="1" s="1"/>
  <c r="T51" i="1"/>
  <c r="U51" i="1" s="1"/>
  <c r="AC30" i="1"/>
  <c r="V30" i="1"/>
  <c r="Z30" i="1" s="1"/>
  <c r="AB30" i="1"/>
  <c r="T192" i="1"/>
  <c r="U192" i="1" s="1"/>
  <c r="L168" i="1"/>
  <c r="M168" i="1" s="1"/>
  <c r="Q73" i="1"/>
  <c r="O73" i="1" s="1"/>
  <c r="R73" i="1" s="1"/>
  <c r="L73" i="1" s="1"/>
  <c r="M73" i="1" s="1"/>
  <c r="V185" i="1"/>
  <c r="Z185" i="1" s="1"/>
  <c r="AC185" i="1"/>
  <c r="AD185" i="1" s="1"/>
  <c r="T200" i="1"/>
  <c r="U200" i="1" s="1"/>
  <c r="T184" i="1"/>
  <c r="U184" i="1" s="1"/>
  <c r="V173" i="1"/>
  <c r="Z173" i="1" s="1"/>
  <c r="AC173" i="1"/>
  <c r="AD173" i="1" s="1"/>
  <c r="Q181" i="1"/>
  <c r="O181" i="1" s="1"/>
  <c r="R181" i="1" s="1"/>
  <c r="L181" i="1" s="1"/>
  <c r="M181" i="1" s="1"/>
  <c r="V178" i="1"/>
  <c r="Z178" i="1" s="1"/>
  <c r="AC178" i="1"/>
  <c r="AD178" i="1" s="1"/>
  <c r="Q178" i="1"/>
  <c r="O178" i="1" s="1"/>
  <c r="R178" i="1" s="1"/>
  <c r="L178" i="1" s="1"/>
  <c r="M178" i="1" s="1"/>
  <c r="V164" i="1"/>
  <c r="Z164" i="1" s="1"/>
  <c r="AC164" i="1"/>
  <c r="AD164" i="1" s="1"/>
  <c r="Q175" i="1"/>
  <c r="O175" i="1" s="1"/>
  <c r="R175" i="1" s="1"/>
  <c r="L175" i="1" s="1"/>
  <c r="M175" i="1" s="1"/>
  <c r="T143" i="1"/>
  <c r="U143" i="1" s="1"/>
  <c r="L158" i="1"/>
  <c r="M158" i="1" s="1"/>
  <c r="T124" i="1"/>
  <c r="U124" i="1" s="1"/>
  <c r="V158" i="1"/>
  <c r="Z158" i="1" s="1"/>
  <c r="AC158" i="1"/>
  <c r="AD158" i="1" s="1"/>
  <c r="AC141" i="1"/>
  <c r="AD141" i="1" s="1"/>
  <c r="V141" i="1"/>
  <c r="Z141" i="1" s="1"/>
  <c r="T107" i="1"/>
  <c r="U107" i="1" s="1"/>
  <c r="AB116" i="1"/>
  <c r="Q146" i="1"/>
  <c r="O146" i="1" s="1"/>
  <c r="R146" i="1" s="1"/>
  <c r="L146" i="1" s="1"/>
  <c r="M146" i="1" s="1"/>
  <c r="V71" i="1"/>
  <c r="Z71" i="1" s="1"/>
  <c r="AB71" i="1"/>
  <c r="Q71" i="1"/>
  <c r="O71" i="1" s="1"/>
  <c r="R71" i="1" s="1"/>
  <c r="L71" i="1" s="1"/>
  <c r="M71" i="1" s="1"/>
  <c r="AC71" i="1"/>
  <c r="T89" i="1"/>
  <c r="U89" i="1" s="1"/>
  <c r="AB72" i="1"/>
  <c r="V96" i="1"/>
  <c r="Z96" i="1" s="1"/>
  <c r="AC96" i="1"/>
  <c r="AD96" i="1" s="1"/>
  <c r="V118" i="1"/>
  <c r="Z118" i="1" s="1"/>
  <c r="AB118" i="1"/>
  <c r="AC118" i="1"/>
  <c r="V81" i="1"/>
  <c r="Z81" i="1" s="1"/>
  <c r="AC81" i="1"/>
  <c r="AD81" i="1" s="1"/>
  <c r="Q81" i="1"/>
  <c r="O81" i="1" s="1"/>
  <c r="R81" i="1" s="1"/>
  <c r="L81" i="1" s="1"/>
  <c r="M81" i="1" s="1"/>
  <c r="BK29" i="1"/>
  <c r="AB82" i="1"/>
  <c r="V82" i="1"/>
  <c r="Z82" i="1" s="1"/>
  <c r="AC82" i="1"/>
  <c r="L16" i="1"/>
  <c r="M16" i="1" s="1"/>
  <c r="V31" i="1"/>
  <c r="Z31" i="1" s="1"/>
  <c r="AC31" i="1"/>
  <c r="AB31" i="1"/>
  <c r="Q31" i="1"/>
  <c r="O31" i="1" s="1"/>
  <c r="R31" i="1" s="1"/>
  <c r="L31" i="1" s="1"/>
  <c r="M31" i="1" s="1"/>
  <c r="V110" i="1"/>
  <c r="Z110" i="1" s="1"/>
  <c r="AB110" i="1"/>
  <c r="AC110" i="1"/>
  <c r="T20" i="1"/>
  <c r="U20" i="1" s="1"/>
  <c r="T109" i="1"/>
  <c r="U109" i="1" s="1"/>
  <c r="Q48" i="1"/>
  <c r="O48" i="1" s="1"/>
  <c r="R48" i="1" s="1"/>
  <c r="L48" i="1" s="1"/>
  <c r="M48" i="1" s="1"/>
  <c r="AB17" i="1"/>
  <c r="AC17" i="1"/>
  <c r="V17" i="1"/>
  <c r="Z17" i="1" s="1"/>
  <c r="AD170" i="1" l="1"/>
  <c r="AD163" i="1"/>
  <c r="AD39" i="1"/>
  <c r="AD67" i="1"/>
  <c r="AD72" i="1"/>
  <c r="AD24" i="1"/>
  <c r="AD165" i="1"/>
  <c r="AD128" i="1"/>
  <c r="AD195" i="1"/>
  <c r="AD176" i="1"/>
  <c r="AD52" i="1"/>
  <c r="AD110" i="1"/>
  <c r="AD134" i="1"/>
  <c r="AD66" i="1"/>
  <c r="AC200" i="1"/>
  <c r="V200" i="1"/>
  <c r="Z200" i="1" s="1"/>
  <c r="AB200" i="1"/>
  <c r="Q200" i="1"/>
  <c r="O200" i="1" s="1"/>
  <c r="R200" i="1" s="1"/>
  <c r="L200" i="1" s="1"/>
  <c r="M200" i="1" s="1"/>
  <c r="AD100" i="1"/>
  <c r="AC102" i="1"/>
  <c r="AB102" i="1"/>
  <c r="V102" i="1"/>
  <c r="Z102" i="1" s="1"/>
  <c r="Q102" i="1"/>
  <c r="O102" i="1" s="1"/>
  <c r="R102" i="1" s="1"/>
  <c r="L102" i="1" s="1"/>
  <c r="M102" i="1" s="1"/>
  <c r="AC145" i="1"/>
  <c r="V145" i="1"/>
  <c r="Z145" i="1" s="1"/>
  <c r="Q145" i="1"/>
  <c r="O145" i="1" s="1"/>
  <c r="R145" i="1" s="1"/>
  <c r="L145" i="1" s="1"/>
  <c r="M145" i="1" s="1"/>
  <c r="AB145" i="1"/>
  <c r="AD43" i="1"/>
  <c r="AD167" i="1"/>
  <c r="V124" i="1"/>
  <c r="Z124" i="1" s="1"/>
  <c r="AC124" i="1"/>
  <c r="AD124" i="1" s="1"/>
  <c r="Q124" i="1"/>
  <c r="O124" i="1" s="1"/>
  <c r="R124" i="1" s="1"/>
  <c r="L124" i="1" s="1"/>
  <c r="M124" i="1" s="1"/>
  <c r="AB124" i="1"/>
  <c r="V77" i="1"/>
  <c r="Z77" i="1" s="1"/>
  <c r="AC77" i="1"/>
  <c r="Q77" i="1"/>
  <c r="O77" i="1" s="1"/>
  <c r="R77" i="1" s="1"/>
  <c r="L77" i="1" s="1"/>
  <c r="M77" i="1" s="1"/>
  <c r="AB77" i="1"/>
  <c r="V97" i="1"/>
  <c r="Z97" i="1" s="1"/>
  <c r="AC97" i="1"/>
  <c r="AD97" i="1" s="1"/>
  <c r="Q97" i="1"/>
  <c r="O97" i="1" s="1"/>
  <c r="R97" i="1" s="1"/>
  <c r="L97" i="1" s="1"/>
  <c r="M97" i="1" s="1"/>
  <c r="AB97" i="1"/>
  <c r="AD111" i="1"/>
  <c r="V155" i="1"/>
  <c r="Z155" i="1" s="1"/>
  <c r="AC155" i="1"/>
  <c r="AB155" i="1"/>
  <c r="Q155" i="1"/>
  <c r="O155" i="1" s="1"/>
  <c r="R155" i="1" s="1"/>
  <c r="L155" i="1" s="1"/>
  <c r="M155" i="1" s="1"/>
  <c r="AD64" i="1"/>
  <c r="AD115" i="1"/>
  <c r="AD83" i="1"/>
  <c r="AD50" i="1"/>
  <c r="V109" i="1"/>
  <c r="Z109" i="1" s="1"/>
  <c r="AC109" i="1"/>
  <c r="AB109" i="1"/>
  <c r="Q109" i="1"/>
  <c r="O109" i="1" s="1"/>
  <c r="R109" i="1" s="1"/>
  <c r="L109" i="1" s="1"/>
  <c r="M109" i="1" s="1"/>
  <c r="AD31" i="1"/>
  <c r="V107" i="1"/>
  <c r="Z107" i="1" s="1"/>
  <c r="AC107" i="1"/>
  <c r="AB107" i="1"/>
  <c r="Q107" i="1"/>
  <c r="O107" i="1" s="1"/>
  <c r="R107" i="1" s="1"/>
  <c r="L107" i="1" s="1"/>
  <c r="M107" i="1" s="1"/>
  <c r="AD30" i="1"/>
  <c r="AD122" i="1"/>
  <c r="AD157" i="1"/>
  <c r="AC41" i="1"/>
  <c r="V41" i="1"/>
  <c r="Z41" i="1" s="1"/>
  <c r="Q41" i="1"/>
  <c r="O41" i="1" s="1"/>
  <c r="R41" i="1" s="1"/>
  <c r="L41" i="1" s="1"/>
  <c r="M41" i="1" s="1"/>
  <c r="AB41" i="1"/>
  <c r="V69" i="1"/>
  <c r="Z69" i="1" s="1"/>
  <c r="AC69" i="1"/>
  <c r="Q69" i="1"/>
  <c r="O69" i="1" s="1"/>
  <c r="R69" i="1" s="1"/>
  <c r="L69" i="1" s="1"/>
  <c r="M69" i="1" s="1"/>
  <c r="AB69" i="1"/>
  <c r="AD127" i="1"/>
  <c r="AC94" i="1"/>
  <c r="AD94" i="1" s="1"/>
  <c r="AB94" i="1"/>
  <c r="V94" i="1"/>
  <c r="Z94" i="1" s="1"/>
  <c r="Q94" i="1"/>
  <c r="O94" i="1" s="1"/>
  <c r="R94" i="1" s="1"/>
  <c r="L94" i="1" s="1"/>
  <c r="M94" i="1" s="1"/>
  <c r="AB60" i="1"/>
  <c r="V60" i="1"/>
  <c r="Z60" i="1" s="1"/>
  <c r="AC60" i="1"/>
  <c r="AD60" i="1" s="1"/>
  <c r="Q60" i="1"/>
  <c r="O60" i="1" s="1"/>
  <c r="R60" i="1" s="1"/>
  <c r="L60" i="1" s="1"/>
  <c r="M60" i="1" s="1"/>
  <c r="AD75" i="1"/>
  <c r="AD79" i="1"/>
  <c r="V151" i="1"/>
  <c r="Z151" i="1" s="1"/>
  <c r="AC151" i="1"/>
  <c r="Q151" i="1"/>
  <c r="O151" i="1" s="1"/>
  <c r="R151" i="1" s="1"/>
  <c r="L151" i="1" s="1"/>
  <c r="M151" i="1" s="1"/>
  <c r="AB151" i="1"/>
  <c r="AC190" i="1"/>
  <c r="AD190" i="1" s="1"/>
  <c r="V190" i="1"/>
  <c r="Z190" i="1" s="1"/>
  <c r="Q190" i="1"/>
  <c r="O190" i="1" s="1"/>
  <c r="R190" i="1" s="1"/>
  <c r="L190" i="1" s="1"/>
  <c r="M190" i="1" s="1"/>
  <c r="AB190" i="1"/>
  <c r="AD86" i="1"/>
  <c r="AD90" i="1"/>
  <c r="AD175" i="1"/>
  <c r="V120" i="1"/>
  <c r="Z120" i="1" s="1"/>
  <c r="AC120" i="1"/>
  <c r="AB120" i="1"/>
  <c r="Q120" i="1"/>
  <c r="O120" i="1" s="1"/>
  <c r="R120" i="1" s="1"/>
  <c r="L120" i="1" s="1"/>
  <c r="M120" i="1" s="1"/>
  <c r="AD78" i="1"/>
  <c r="AC29" i="1"/>
  <c r="V29" i="1"/>
  <c r="Z29" i="1" s="1"/>
  <c r="Q29" i="1"/>
  <c r="O29" i="1" s="1"/>
  <c r="R29" i="1" s="1"/>
  <c r="L29" i="1" s="1"/>
  <c r="M29" i="1" s="1"/>
  <c r="AB29" i="1"/>
  <c r="AC194" i="1"/>
  <c r="V194" i="1"/>
  <c r="Z194" i="1" s="1"/>
  <c r="AB194" i="1"/>
  <c r="Q194" i="1"/>
  <c r="O194" i="1" s="1"/>
  <c r="R194" i="1" s="1"/>
  <c r="L194" i="1" s="1"/>
  <c r="M194" i="1" s="1"/>
  <c r="V85" i="1"/>
  <c r="Z85" i="1" s="1"/>
  <c r="AC85" i="1"/>
  <c r="AB85" i="1"/>
  <c r="Q85" i="1"/>
  <c r="O85" i="1" s="1"/>
  <c r="R85" i="1" s="1"/>
  <c r="L85" i="1" s="1"/>
  <c r="M85" i="1" s="1"/>
  <c r="V45" i="1"/>
  <c r="Z45" i="1" s="1"/>
  <c r="AC45" i="1"/>
  <c r="AB45" i="1"/>
  <c r="Q45" i="1"/>
  <c r="O45" i="1" s="1"/>
  <c r="R45" i="1" s="1"/>
  <c r="L45" i="1" s="1"/>
  <c r="M45" i="1" s="1"/>
  <c r="AD40" i="1"/>
  <c r="AC183" i="1"/>
  <c r="V183" i="1"/>
  <c r="Z183" i="1" s="1"/>
  <c r="Q183" i="1"/>
  <c r="O183" i="1" s="1"/>
  <c r="R183" i="1" s="1"/>
  <c r="L183" i="1" s="1"/>
  <c r="M183" i="1" s="1"/>
  <c r="AB183" i="1"/>
  <c r="V139" i="1"/>
  <c r="Z139" i="1" s="1"/>
  <c r="AC139" i="1"/>
  <c r="AD139" i="1" s="1"/>
  <c r="Q139" i="1"/>
  <c r="O139" i="1" s="1"/>
  <c r="R139" i="1" s="1"/>
  <c r="L139" i="1" s="1"/>
  <c r="M139" i="1" s="1"/>
  <c r="AB139" i="1"/>
  <c r="V132" i="1"/>
  <c r="Z132" i="1" s="1"/>
  <c r="AC132" i="1"/>
  <c r="Q132" i="1"/>
  <c r="O132" i="1" s="1"/>
  <c r="R132" i="1" s="1"/>
  <c r="L132" i="1" s="1"/>
  <c r="M132" i="1" s="1"/>
  <c r="AB132" i="1"/>
  <c r="V103" i="1"/>
  <c r="Z103" i="1" s="1"/>
  <c r="AC103" i="1"/>
  <c r="AB103" i="1"/>
  <c r="Q103" i="1"/>
  <c r="O103" i="1" s="1"/>
  <c r="R103" i="1" s="1"/>
  <c r="L103" i="1" s="1"/>
  <c r="M103" i="1" s="1"/>
  <c r="AD118" i="1"/>
  <c r="AD71" i="1"/>
  <c r="AC143" i="1"/>
  <c r="V143" i="1"/>
  <c r="Z143" i="1" s="1"/>
  <c r="Q143" i="1"/>
  <c r="O143" i="1" s="1"/>
  <c r="R143" i="1" s="1"/>
  <c r="L143" i="1" s="1"/>
  <c r="M143" i="1" s="1"/>
  <c r="AB143" i="1"/>
  <c r="AD114" i="1"/>
  <c r="AC54" i="1"/>
  <c r="V54" i="1"/>
  <c r="Z54" i="1" s="1"/>
  <c r="Q54" i="1"/>
  <c r="O54" i="1" s="1"/>
  <c r="R54" i="1" s="1"/>
  <c r="L54" i="1" s="1"/>
  <c r="M54" i="1" s="1"/>
  <c r="AB54" i="1"/>
  <c r="AD123" i="1"/>
  <c r="V25" i="1"/>
  <c r="Z25" i="1" s="1"/>
  <c r="AC25" i="1"/>
  <c r="AD25" i="1" s="1"/>
  <c r="Q25" i="1"/>
  <c r="O25" i="1" s="1"/>
  <c r="R25" i="1" s="1"/>
  <c r="L25" i="1" s="1"/>
  <c r="M25" i="1" s="1"/>
  <c r="AB25" i="1"/>
  <c r="AD153" i="1"/>
  <c r="AC160" i="1"/>
  <c r="AB160" i="1"/>
  <c r="V160" i="1"/>
  <c r="Z160" i="1" s="1"/>
  <c r="Q160" i="1"/>
  <c r="O160" i="1" s="1"/>
  <c r="R160" i="1" s="1"/>
  <c r="L160" i="1" s="1"/>
  <c r="M160" i="1" s="1"/>
  <c r="AD119" i="1"/>
  <c r="AD131" i="1"/>
  <c r="AD181" i="1"/>
  <c r="AD92" i="1"/>
  <c r="V95" i="1"/>
  <c r="Z95" i="1" s="1"/>
  <c r="AC95" i="1"/>
  <c r="AB95" i="1"/>
  <c r="Q95" i="1"/>
  <c r="O95" i="1" s="1"/>
  <c r="R95" i="1" s="1"/>
  <c r="L95" i="1" s="1"/>
  <c r="M95" i="1" s="1"/>
  <c r="AC199" i="1"/>
  <c r="AD199" i="1" s="1"/>
  <c r="V199" i="1"/>
  <c r="Z199" i="1" s="1"/>
  <c r="AB199" i="1"/>
  <c r="Q199" i="1"/>
  <c r="O199" i="1" s="1"/>
  <c r="R199" i="1" s="1"/>
  <c r="L199" i="1" s="1"/>
  <c r="M199" i="1" s="1"/>
  <c r="AD57" i="1"/>
  <c r="AD35" i="1"/>
  <c r="AD47" i="1"/>
  <c r="AD135" i="1"/>
  <c r="V196" i="1"/>
  <c r="Z196" i="1" s="1"/>
  <c r="AB196" i="1"/>
  <c r="AC196" i="1"/>
  <c r="Q196" i="1"/>
  <c r="O196" i="1" s="1"/>
  <c r="R196" i="1" s="1"/>
  <c r="L196" i="1" s="1"/>
  <c r="M196" i="1" s="1"/>
  <c r="V51" i="1"/>
  <c r="Z51" i="1" s="1"/>
  <c r="Q51" i="1"/>
  <c r="O51" i="1" s="1"/>
  <c r="R51" i="1" s="1"/>
  <c r="L51" i="1" s="1"/>
  <c r="M51" i="1" s="1"/>
  <c r="AB51" i="1"/>
  <c r="AC51" i="1"/>
  <c r="AD116" i="1"/>
  <c r="AC159" i="1"/>
  <c r="V159" i="1"/>
  <c r="Z159" i="1" s="1"/>
  <c r="Q159" i="1"/>
  <c r="O159" i="1" s="1"/>
  <c r="R159" i="1" s="1"/>
  <c r="L159" i="1" s="1"/>
  <c r="M159" i="1" s="1"/>
  <c r="AB159" i="1"/>
  <c r="AD82" i="1"/>
  <c r="AD36" i="1"/>
  <c r="AD27" i="1"/>
  <c r="AD166" i="1"/>
  <c r="AC49" i="1"/>
  <c r="V49" i="1"/>
  <c r="Z49" i="1" s="1"/>
  <c r="AB49" i="1"/>
  <c r="Q49" i="1"/>
  <c r="O49" i="1" s="1"/>
  <c r="R49" i="1" s="1"/>
  <c r="L49" i="1" s="1"/>
  <c r="M49" i="1" s="1"/>
  <c r="AD23" i="1"/>
  <c r="AC105" i="1"/>
  <c r="AD105" i="1" s="1"/>
  <c r="V105" i="1"/>
  <c r="Z105" i="1" s="1"/>
  <c r="Q105" i="1"/>
  <c r="O105" i="1" s="1"/>
  <c r="R105" i="1" s="1"/>
  <c r="L105" i="1" s="1"/>
  <c r="M105" i="1" s="1"/>
  <c r="AB105" i="1"/>
  <c r="AD182" i="1"/>
  <c r="AD172" i="1"/>
  <c r="AC198" i="1"/>
  <c r="V198" i="1"/>
  <c r="Z198" i="1" s="1"/>
  <c r="Q198" i="1"/>
  <c r="O198" i="1" s="1"/>
  <c r="R198" i="1" s="1"/>
  <c r="L198" i="1" s="1"/>
  <c r="M198" i="1" s="1"/>
  <c r="AB198" i="1"/>
  <c r="AC21" i="1"/>
  <c r="AD21" i="1" s="1"/>
  <c r="V21" i="1"/>
  <c r="Z21" i="1" s="1"/>
  <c r="AB21" i="1"/>
  <c r="Q21" i="1"/>
  <c r="O21" i="1" s="1"/>
  <c r="R21" i="1" s="1"/>
  <c r="L21" i="1" s="1"/>
  <c r="M21" i="1" s="1"/>
  <c r="AC58" i="1"/>
  <c r="V58" i="1"/>
  <c r="Z58" i="1" s="1"/>
  <c r="AB58" i="1"/>
  <c r="Q58" i="1"/>
  <c r="O58" i="1" s="1"/>
  <c r="R58" i="1" s="1"/>
  <c r="L58" i="1" s="1"/>
  <c r="M58" i="1" s="1"/>
  <c r="AC33" i="1"/>
  <c r="V33" i="1"/>
  <c r="Z33" i="1" s="1"/>
  <c r="Q33" i="1"/>
  <c r="O33" i="1" s="1"/>
  <c r="R33" i="1" s="1"/>
  <c r="L33" i="1" s="1"/>
  <c r="M33" i="1" s="1"/>
  <c r="AB33" i="1"/>
  <c r="V101" i="1"/>
  <c r="Z101" i="1" s="1"/>
  <c r="AC101" i="1"/>
  <c r="AB101" i="1"/>
  <c r="Q101" i="1"/>
  <c r="O101" i="1" s="1"/>
  <c r="R101" i="1" s="1"/>
  <c r="L101" i="1" s="1"/>
  <c r="M101" i="1" s="1"/>
  <c r="AC20" i="1"/>
  <c r="AD20" i="1" s="1"/>
  <c r="V20" i="1"/>
  <c r="Z20" i="1" s="1"/>
  <c r="AB20" i="1"/>
  <c r="Q20" i="1"/>
  <c r="O20" i="1" s="1"/>
  <c r="R20" i="1" s="1"/>
  <c r="L20" i="1" s="1"/>
  <c r="M20" i="1" s="1"/>
  <c r="V89" i="1"/>
  <c r="Z89" i="1" s="1"/>
  <c r="AC89" i="1"/>
  <c r="Q89" i="1"/>
  <c r="O89" i="1" s="1"/>
  <c r="R89" i="1" s="1"/>
  <c r="L89" i="1" s="1"/>
  <c r="M89" i="1" s="1"/>
  <c r="AB89" i="1"/>
  <c r="V99" i="1"/>
  <c r="Z99" i="1" s="1"/>
  <c r="AC99" i="1"/>
  <c r="AD99" i="1" s="1"/>
  <c r="AB99" i="1"/>
  <c r="Q99" i="1"/>
  <c r="O99" i="1" s="1"/>
  <c r="R99" i="1" s="1"/>
  <c r="L99" i="1" s="1"/>
  <c r="M99" i="1" s="1"/>
  <c r="AC187" i="1"/>
  <c r="V187" i="1"/>
  <c r="Z187" i="1" s="1"/>
  <c r="Q187" i="1"/>
  <c r="O187" i="1" s="1"/>
  <c r="R187" i="1" s="1"/>
  <c r="L187" i="1" s="1"/>
  <c r="M187" i="1" s="1"/>
  <c r="AB187" i="1"/>
  <c r="AC93" i="1"/>
  <c r="AD93" i="1" s="1"/>
  <c r="V93" i="1"/>
  <c r="Z93" i="1" s="1"/>
  <c r="AB93" i="1"/>
  <c r="Q93" i="1"/>
  <c r="O93" i="1" s="1"/>
  <c r="R93" i="1" s="1"/>
  <c r="L93" i="1" s="1"/>
  <c r="M93" i="1" s="1"/>
  <c r="AD17" i="1"/>
  <c r="AC184" i="1"/>
  <c r="AB184" i="1"/>
  <c r="V184" i="1"/>
  <c r="Z184" i="1" s="1"/>
  <c r="Q184" i="1"/>
  <c r="O184" i="1" s="1"/>
  <c r="R184" i="1" s="1"/>
  <c r="L184" i="1" s="1"/>
  <c r="M184" i="1" s="1"/>
  <c r="AC192" i="1"/>
  <c r="AD192" i="1" s="1"/>
  <c r="AB192" i="1"/>
  <c r="V192" i="1"/>
  <c r="Z192" i="1" s="1"/>
  <c r="Q192" i="1"/>
  <c r="O192" i="1" s="1"/>
  <c r="R192" i="1" s="1"/>
  <c r="L192" i="1" s="1"/>
  <c r="M192" i="1" s="1"/>
  <c r="AC191" i="1"/>
  <c r="V191" i="1"/>
  <c r="Z191" i="1" s="1"/>
  <c r="Q191" i="1"/>
  <c r="O191" i="1" s="1"/>
  <c r="R191" i="1" s="1"/>
  <c r="L191" i="1" s="1"/>
  <c r="M191" i="1" s="1"/>
  <c r="AB191" i="1"/>
  <c r="AC188" i="1"/>
  <c r="AD188" i="1" s="1"/>
  <c r="AB188" i="1"/>
  <c r="V188" i="1"/>
  <c r="Z188" i="1" s="1"/>
  <c r="Q188" i="1"/>
  <c r="O188" i="1" s="1"/>
  <c r="R188" i="1" s="1"/>
  <c r="L188" i="1" s="1"/>
  <c r="M188" i="1" s="1"/>
  <c r="V112" i="1"/>
  <c r="Z112" i="1" s="1"/>
  <c r="Q112" i="1"/>
  <c r="O112" i="1" s="1"/>
  <c r="R112" i="1" s="1"/>
  <c r="L112" i="1" s="1"/>
  <c r="M112" i="1" s="1"/>
  <c r="AC112" i="1"/>
  <c r="AB112" i="1"/>
  <c r="V37" i="1"/>
  <c r="Z37" i="1" s="1"/>
  <c r="AC37" i="1"/>
  <c r="Q37" i="1"/>
  <c r="O37" i="1" s="1"/>
  <c r="R37" i="1" s="1"/>
  <c r="L37" i="1" s="1"/>
  <c r="M37" i="1" s="1"/>
  <c r="AB37" i="1"/>
  <c r="AD91" i="1"/>
  <c r="AC65" i="1"/>
  <c r="V65" i="1"/>
  <c r="Z65" i="1" s="1"/>
  <c r="AB65" i="1"/>
  <c r="Q65" i="1"/>
  <c r="O65" i="1" s="1"/>
  <c r="R65" i="1" s="1"/>
  <c r="L65" i="1" s="1"/>
  <c r="M65" i="1" s="1"/>
  <c r="AD197" i="1"/>
  <c r="AC186" i="1"/>
  <c r="V186" i="1"/>
  <c r="Z186" i="1" s="1"/>
  <c r="AB186" i="1"/>
  <c r="Q186" i="1"/>
  <c r="O186" i="1" s="1"/>
  <c r="R186" i="1" s="1"/>
  <c r="L186" i="1" s="1"/>
  <c r="M186" i="1" s="1"/>
  <c r="AD140" i="1"/>
  <c r="AD148" i="1"/>
  <c r="V56" i="1"/>
  <c r="Z56" i="1" s="1"/>
  <c r="AC56" i="1"/>
  <c r="AB56" i="1"/>
  <c r="Q56" i="1"/>
  <c r="O56" i="1" s="1"/>
  <c r="R56" i="1" s="1"/>
  <c r="L56" i="1" s="1"/>
  <c r="M56" i="1" s="1"/>
  <c r="AD112" i="1" l="1"/>
  <c r="AD65" i="1"/>
  <c r="AD194" i="1"/>
  <c r="AD120" i="1"/>
  <c r="AD191" i="1"/>
  <c r="AD89" i="1"/>
  <c r="AD143" i="1"/>
  <c r="AD187" i="1"/>
  <c r="AD198" i="1"/>
  <c r="AD184" i="1"/>
  <c r="AD101" i="1"/>
  <c r="AD85" i="1"/>
  <c r="AD151" i="1"/>
  <c r="AD77" i="1"/>
  <c r="AD56" i="1"/>
  <c r="AD37" i="1"/>
  <c r="AD196" i="1"/>
  <c r="AD54" i="1"/>
  <c r="AD29" i="1"/>
  <c r="AD58" i="1"/>
  <c r="AD69" i="1"/>
  <c r="AD155" i="1"/>
  <c r="AD186" i="1"/>
  <c r="AD49" i="1"/>
  <c r="AD159" i="1"/>
  <c r="AD107" i="1"/>
  <c r="AD132" i="1"/>
  <c r="AD109" i="1"/>
  <c r="AD102" i="1"/>
  <c r="AD183" i="1"/>
  <c r="AD33" i="1"/>
  <c r="AD103" i="1"/>
  <c r="AD145" i="1"/>
  <c r="AD95" i="1"/>
  <c r="AD160" i="1"/>
  <c r="AD51" i="1"/>
  <c r="AD45" i="1"/>
  <c r="AD41" i="1"/>
  <c r="AD200" i="1"/>
</calcChain>
</file>

<file path=xl/sharedStrings.xml><?xml version="1.0" encoding="utf-8"?>
<sst xmlns="http://schemas.openxmlformats.org/spreadsheetml/2006/main" count="5467" uniqueCount="791">
  <si>
    <t>File opened</t>
  </si>
  <si>
    <t>2022-07-25 12:35:49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</si>
  <si>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</si>
  <si>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</si>
  <si>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</si>
  <si>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</si>
  <si>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</si>
  <si>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</si>
  <si>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</si>
  <si>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</si>
  <si>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</si>
  <si>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</si>
  <si>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</si>
  <si>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</si>
  <si>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</si>
  <si>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</si>
  <si>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</si>
  <si>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</si>
  <si>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</si>
  <si>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</si>
  <si>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</si>
  <si>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</si>
  <si>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</si>
  <si>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</si>
  <si>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</si>
  <si>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</si>
  <si>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</si>
  <si>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12:35:49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</si>
  <si>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</si>
  <si>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</si>
  <si>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</si>
  <si>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</si>
  <si>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</si>
  <si>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</si>
  <si>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</si>
  <si>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</si>
  <si>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</si>
  <si>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</si>
  <si>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</si>
  <si>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</si>
  <si>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</si>
  <si>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</si>
  <si>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</si>
  <si>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</si>
  <si>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</si>
  <si>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</si>
  <si>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</si>
  <si>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</si>
  <si>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</si>
  <si>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</si>
  <si>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</si>
  <si>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</si>
  <si>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</si>
  <si>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</si>
  <si>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</si>
  <si>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</si>
  <si>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</si>
  <si>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</si>
  <si>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</si>
  <si>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</si>
  <si>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</si>
  <si>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</si>
  <si>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</si>
  <si>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</si>
  <si>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</si>
  <si>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</si>
  <si>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</si>
  <si>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</si>
  <si>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</si>
  <si>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</si>
  <si>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</si>
  <si>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</si>
  <si>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</si>
  <si>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</si>
  <si>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</si>
  <si>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</si>
  <si>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</si>
  <si>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</si>
  <si>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</si>
  <si>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</si>
  <si>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</si>
  <si>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5.16865 90.3079 388.195 650.951 883.148 1086.29 1278.73 1484.77</t>
  </si>
  <si>
    <t>Fs_true</t>
  </si>
  <si>
    <t>-0.155729 110.835 399.505 601.558 801.609 1003.16 1200.88 1401.93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</si>
  <si>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</si>
  <si>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</si>
  <si>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</si>
  <si>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</si>
  <si>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</si>
  <si>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</si>
  <si>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</si>
  <si>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</si>
  <si>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</si>
  <si>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</si>
  <si>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</si>
  <si>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</si>
  <si>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</si>
  <si>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</si>
  <si>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</si>
  <si>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</si>
  <si>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</si>
  <si>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</si>
  <si>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</si>
  <si>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</si>
  <si>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</si>
  <si>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</si>
  <si>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</si>
  <si>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</si>
  <si>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</si>
  <si>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</si>
  <si>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</si>
  <si>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</si>
  <si>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</si>
  <si>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</si>
  <si>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</si>
  <si>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</si>
  <si>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</si>
  <si>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</si>
  <si>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</si>
  <si>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</si>
  <si>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</si>
  <si>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</si>
  <si>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</si>
  <si>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</si>
  <si>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</si>
  <si>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</si>
  <si>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</si>
  <si>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</si>
  <si>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</si>
  <si>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</si>
  <si>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</si>
  <si>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</si>
  <si>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</si>
  <si>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</si>
  <si>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</si>
  <si>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</si>
  <si>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</si>
  <si>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</si>
  <si>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</si>
  <si>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</si>
  <si>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</si>
  <si>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</si>
  <si>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</si>
  <si>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</si>
  <si>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</si>
  <si>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</si>
  <si>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</si>
  <si>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</si>
  <si>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</si>
  <si>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</si>
  <si>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</si>
  <si>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</si>
  <si>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</si>
  <si>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</si>
  <si>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</si>
  <si>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</si>
  <si>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</si>
  <si>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</si>
  <si>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</si>
  <si>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</si>
  <si>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</si>
  <si>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</si>
  <si>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</si>
  <si>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</si>
  <si>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</si>
  <si>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</si>
  <si>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</si>
  <si>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</si>
  <si>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</si>
  <si>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</si>
  <si>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</si>
  <si>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</si>
  <si>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</si>
  <si>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</si>
  <si>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</si>
  <si>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</si>
  <si>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</si>
  <si>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</si>
  <si>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</si>
  <si>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</si>
  <si>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</si>
  <si>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</si>
  <si>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</si>
  <si>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</si>
  <si>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</si>
  <si>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</si>
  <si>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</si>
  <si>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</si>
  <si>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</si>
  <si>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</si>
  <si>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</si>
  <si>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</si>
  <si>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</si>
  <si>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</si>
  <si>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</si>
  <si>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</si>
  <si>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</si>
  <si>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</si>
  <si>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</si>
  <si>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</si>
  <si>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</si>
  <si>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</si>
  <si>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</si>
  <si>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</si>
  <si>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</si>
  <si>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</si>
  <si>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</si>
  <si>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</si>
  <si>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</si>
  <si>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</si>
  <si>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</si>
  <si>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</si>
  <si>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</si>
  <si>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</si>
  <si>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</si>
  <si>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</si>
  <si>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</si>
  <si>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</si>
  <si>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</si>
  <si>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</si>
  <si>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</si>
  <si>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</si>
  <si>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</si>
  <si>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</si>
  <si>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</si>
  <si>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</si>
  <si>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</si>
  <si>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</si>
  <si>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</si>
  <si>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</si>
  <si>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</si>
  <si>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</si>
  <si>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</si>
  <si>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</si>
  <si>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</si>
  <si>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</si>
  <si>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</si>
  <si>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</si>
  <si>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</si>
  <si>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</si>
  <si>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</si>
  <si>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</si>
  <si>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</si>
  <si>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</si>
  <si>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</si>
  <si>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</si>
  <si>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</si>
  <si>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</si>
  <si>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</si>
  <si>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</si>
  <si>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</si>
  <si>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</si>
  <si>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</si>
  <si>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</si>
  <si>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</si>
  <si>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</si>
  <si>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</si>
  <si>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</si>
  <si>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</si>
  <si>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</si>
  <si>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</si>
  <si>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</si>
  <si>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</si>
  <si>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</si>
  <si>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</si>
  <si>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</si>
  <si>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</si>
  <si>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</si>
  <si>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</si>
  <si>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</si>
  <si>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</si>
  <si>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</si>
  <si>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</si>
  <si>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</si>
  <si>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</si>
  <si>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</si>
  <si>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</si>
  <si>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</si>
  <si>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</si>
  <si>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</si>
  <si>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</si>
  <si>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</si>
  <si>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</si>
  <si>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</si>
  <si>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</si>
  <si>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</si>
  <si>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</si>
  <si>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</si>
  <si>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</si>
  <si>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</si>
  <si>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</si>
  <si>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</si>
  <si>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</si>
  <si>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</si>
  <si>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</si>
  <si>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</si>
  <si>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</si>
  <si>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</si>
  <si>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</si>
  <si>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</si>
  <si>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</si>
  <si>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</si>
  <si>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</si>
  <si>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</si>
  <si>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</si>
  <si>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</si>
  <si>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</si>
  <si>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</si>
  <si>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</si>
  <si>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</si>
  <si>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</si>
  <si>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</si>
  <si>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</si>
  <si>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</si>
  <si>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</si>
  <si>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</si>
  <si>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</si>
  <si>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</si>
  <si>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</si>
  <si>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</si>
  <si>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</si>
  <si>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</si>
  <si>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</si>
  <si>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</si>
  <si>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</si>
  <si>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</si>
  <si>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</si>
  <si>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</si>
  <si>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</si>
  <si>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</si>
  <si>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</si>
  <si>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</si>
  <si>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</si>
  <si>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</si>
  <si>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</si>
  <si>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</si>
  <si>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</si>
  <si>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</si>
  <si>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</si>
  <si>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</si>
  <si>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</si>
  <si>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</si>
  <si>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</si>
  <si>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</si>
  <si>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</si>
  <si>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</si>
  <si>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</si>
  <si>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</si>
  <si>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</si>
  <si>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</si>
  <si>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</si>
  <si>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</si>
  <si>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</si>
  <si>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</si>
  <si>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</si>
  <si>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</si>
  <si>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</si>
  <si>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</si>
  <si>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</si>
  <si>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</si>
  <si>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</si>
  <si>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</si>
  <si>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</si>
  <si>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</si>
  <si>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</si>
  <si>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</si>
  <si>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</si>
  <si>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</si>
  <si>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</si>
  <si>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</si>
  <si>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</si>
  <si>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</si>
  <si>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</si>
  <si>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</si>
  <si>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</si>
  <si>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</si>
  <si>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</si>
  <si>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</si>
  <si>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</si>
  <si>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</si>
  <si>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</si>
  <si>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</si>
  <si>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</si>
  <si>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</si>
  <si>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</si>
  <si>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</si>
  <si>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</si>
  <si>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</si>
  <si>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</si>
  <si>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</si>
  <si>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</si>
  <si>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</si>
  <si>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</si>
  <si>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</si>
  <si>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</si>
  <si>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</si>
  <si>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</si>
  <si>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</si>
  <si>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</si>
  <si>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</si>
  <si>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</si>
  <si>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</si>
  <si>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</si>
  <si>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</si>
  <si>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</si>
  <si>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</si>
  <si>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</si>
  <si>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</si>
  <si>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</si>
  <si>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</si>
  <si>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</si>
  <si>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20220725 12:37:59</t>
  </si>
  <si>
    <t>12:37:59</t>
  </si>
  <si>
    <t>-</t>
  </si>
  <si>
    <t>?</t>
  </si>
  <si>
    <t>0: Broadleaf</t>
  </si>
  <si>
    <t>12:20:09</t>
  </si>
  <si>
    <t>1/3</t>
  </si>
  <si>
    <t>10111111</t>
  </si>
  <si>
    <t>oioooooo</t>
  </si>
  <si>
    <t>on</t>
  </si>
  <si>
    <t>20220725 12:38:03</t>
  </si>
  <si>
    <t>12:38:03</t>
  </si>
  <si>
    <t>20220725 12:38:07</t>
  </si>
  <si>
    <t>12:38:07</t>
  </si>
  <si>
    <t>0/3</t>
  </si>
  <si>
    <t>20220725 12:38:11</t>
  </si>
  <si>
    <t>12:38:11</t>
  </si>
  <si>
    <t>20220725 12:38:15</t>
  </si>
  <si>
    <t>12:38:15</t>
  </si>
  <si>
    <t>20220725 12:38:19</t>
  </si>
  <si>
    <t>12:38:19</t>
  </si>
  <si>
    <t>20220725 12:38:23</t>
  </si>
  <si>
    <t>12:38:23</t>
  </si>
  <si>
    <t>20220725 12:38:27</t>
  </si>
  <si>
    <t>12:38:27</t>
  </si>
  <si>
    <t>20220725 12:38:31</t>
  </si>
  <si>
    <t>12:38:31</t>
  </si>
  <si>
    <t>20220725 12:38:35</t>
  </si>
  <si>
    <t>12:38:35</t>
  </si>
  <si>
    <t>20220725 12:38:39</t>
  </si>
  <si>
    <t>12:38:39</t>
  </si>
  <si>
    <t>20220725 12:38:43</t>
  </si>
  <si>
    <t>12:38:43</t>
  </si>
  <si>
    <t>20220725 12:38:47</t>
  </si>
  <si>
    <t>12:38:47</t>
  </si>
  <si>
    <t>20220725 12:38:51</t>
  </si>
  <si>
    <t>12:38:51</t>
  </si>
  <si>
    <t>20220725 12:38:55</t>
  </si>
  <si>
    <t>12:38:55</t>
  </si>
  <si>
    <t>20220725 12:38:59</t>
  </si>
  <si>
    <t>12:38:59</t>
  </si>
  <si>
    <t>20220725 12:39:03</t>
  </si>
  <si>
    <t>12:39:03</t>
  </si>
  <si>
    <t>20220725 12:39:07</t>
  </si>
  <si>
    <t>12:39:07</t>
  </si>
  <si>
    <t>20220725 12:39:11</t>
  </si>
  <si>
    <t>12:39:11</t>
  </si>
  <si>
    <t>20220725 12:39:15</t>
  </si>
  <si>
    <t>12:39:15</t>
  </si>
  <si>
    <t>20220725 12:39:19</t>
  </si>
  <si>
    <t>12:39:19</t>
  </si>
  <si>
    <t>20220725 12:39:23</t>
  </si>
  <si>
    <t>12:39:23</t>
  </si>
  <si>
    <t>20220725 12:39:27</t>
  </si>
  <si>
    <t>12:39:27</t>
  </si>
  <si>
    <t>20220725 12:39:31</t>
  </si>
  <si>
    <t>12:39:31</t>
  </si>
  <si>
    <t>20220725 12:39:35</t>
  </si>
  <si>
    <t>12:39:35</t>
  </si>
  <si>
    <t>20220725 12:39:39</t>
  </si>
  <si>
    <t>12:39:39</t>
  </si>
  <si>
    <t>2/3</t>
  </si>
  <si>
    <t>20220725 12:39:43</t>
  </si>
  <si>
    <t>12:39:43</t>
  </si>
  <si>
    <t>20220725 12:39:47</t>
  </si>
  <si>
    <t>12:39:47</t>
  </si>
  <si>
    <t>20220725 12:39:51</t>
  </si>
  <si>
    <t>12:39:51</t>
  </si>
  <si>
    <t>20220725 12:39:55</t>
  </si>
  <si>
    <t>12:39:55</t>
  </si>
  <si>
    <t>20220725 12:39:59</t>
  </si>
  <si>
    <t>12:39:59</t>
  </si>
  <si>
    <t>20220725 12:40:03</t>
  </si>
  <si>
    <t>12:40:03</t>
  </si>
  <si>
    <t>20220725 12:40:07</t>
  </si>
  <si>
    <t>12:40:07</t>
  </si>
  <si>
    <t>20220725 12:40:11</t>
  </si>
  <si>
    <t>12:40:11</t>
  </si>
  <si>
    <t>20220725 12:40:15</t>
  </si>
  <si>
    <t>12:40:15</t>
  </si>
  <si>
    <t>20220725 12:40:19</t>
  </si>
  <si>
    <t>12:40:19</t>
  </si>
  <si>
    <t>20220725 12:40:23</t>
  </si>
  <si>
    <t>12:40:23</t>
  </si>
  <si>
    <t>20220725 12:40:27</t>
  </si>
  <si>
    <t>12:40:27</t>
  </si>
  <si>
    <t>20220725 12:40:31</t>
  </si>
  <si>
    <t>12:40:31</t>
  </si>
  <si>
    <t>20220725 12:40:35</t>
  </si>
  <si>
    <t>12:40:35</t>
  </si>
  <si>
    <t>20220725 12:40:39</t>
  </si>
  <si>
    <t>12:40:39</t>
  </si>
  <si>
    <t>20220725 12:40:43</t>
  </si>
  <si>
    <t>12:40:43</t>
  </si>
  <si>
    <t>20220725 12:40:47</t>
  </si>
  <si>
    <t>12:40:47</t>
  </si>
  <si>
    <t>20220725 12:40:51</t>
  </si>
  <si>
    <t>12:40:51</t>
  </si>
  <si>
    <t>20220725 12:40:55</t>
  </si>
  <si>
    <t>12:40:55</t>
  </si>
  <si>
    <t>20220725 12:40:59</t>
  </si>
  <si>
    <t>12:40:59</t>
  </si>
  <si>
    <t>20220725 12:41:03</t>
  </si>
  <si>
    <t>12:41:03</t>
  </si>
  <si>
    <t>20220725 12:41:07</t>
  </si>
  <si>
    <t>12:41:07</t>
  </si>
  <si>
    <t>20220725 12:41:11</t>
  </si>
  <si>
    <t>12:41:11</t>
  </si>
  <si>
    <t>20220725 12:41:15</t>
  </si>
  <si>
    <t>12:41:15</t>
  </si>
  <si>
    <t>20220725 12:41:19</t>
  </si>
  <si>
    <t>12:41:19</t>
  </si>
  <si>
    <t>20220725 12:41:23</t>
  </si>
  <si>
    <t>12:41:23</t>
  </si>
  <si>
    <t>20220725 12:41:27</t>
  </si>
  <si>
    <t>12:41:27</t>
  </si>
  <si>
    <t>20220725 12:41:31</t>
  </si>
  <si>
    <t>12:41:31</t>
  </si>
  <si>
    <t>20220725 12:41:35</t>
  </si>
  <si>
    <t>12:41:35</t>
  </si>
  <si>
    <t>20220725 12:41:39</t>
  </si>
  <si>
    <t>12:41:39</t>
  </si>
  <si>
    <t>20220725 12:41:43</t>
  </si>
  <si>
    <t>12:41:43</t>
  </si>
  <si>
    <t>20220725 12:41:47</t>
  </si>
  <si>
    <t>12:41:47</t>
  </si>
  <si>
    <t>20220725 12:41:51</t>
  </si>
  <si>
    <t>12:41:51</t>
  </si>
  <si>
    <t>20220725 12:41:55</t>
  </si>
  <si>
    <t>12:41:55</t>
  </si>
  <si>
    <t>20220725 12:41:59</t>
  </si>
  <si>
    <t>12:41:59</t>
  </si>
  <si>
    <t>20220725 12:42:03</t>
  </si>
  <si>
    <t>12:42:03</t>
  </si>
  <si>
    <t>20220725 12:42:07</t>
  </si>
  <si>
    <t>12:42:07</t>
  </si>
  <si>
    <t>20220725 12:42:11</t>
  </si>
  <si>
    <t>12:42:11</t>
  </si>
  <si>
    <t>20220725 12:42:15</t>
  </si>
  <si>
    <t>12:42:15</t>
  </si>
  <si>
    <t>20220725 12:42:19</t>
  </si>
  <si>
    <t>12:42:19</t>
  </si>
  <si>
    <t>20220725 12:42:23</t>
  </si>
  <si>
    <t>12:42:23</t>
  </si>
  <si>
    <t>20220725 12:42:27</t>
  </si>
  <si>
    <t>12:42:27</t>
  </si>
  <si>
    <t>20220725 12:42:31</t>
  </si>
  <si>
    <t>12:42:31</t>
  </si>
  <si>
    <t>20220725 12:42:35</t>
  </si>
  <si>
    <t>12:42:35</t>
  </si>
  <si>
    <t>20220725 12:42:39</t>
  </si>
  <si>
    <t>12:42:39</t>
  </si>
  <si>
    <t>20220725 12:42:43</t>
  </si>
  <si>
    <t>12:42:43</t>
  </si>
  <si>
    <t>20220725 12:42:47</t>
  </si>
  <si>
    <t>12:42:47</t>
  </si>
  <si>
    <t>20220725 12:42:51</t>
  </si>
  <si>
    <t>12:42:51</t>
  </si>
  <si>
    <t>20220725 12:42:55</t>
  </si>
  <si>
    <t>12:42:55</t>
  </si>
  <si>
    <t>20220725 12:42:59</t>
  </si>
  <si>
    <t>12:42:59</t>
  </si>
  <si>
    <t>20220725 12:43:02</t>
  </si>
  <si>
    <t>12:43:02</t>
  </si>
  <si>
    <t>20220725 12:43:06</t>
  </si>
  <si>
    <t>12:43:06</t>
  </si>
  <si>
    <t>20220725 12:43:10</t>
  </si>
  <si>
    <t>12:43:10</t>
  </si>
  <si>
    <t>20220725 12:43:14</t>
  </si>
  <si>
    <t>12:43:14</t>
  </si>
  <si>
    <t>20220725 12:43:18</t>
  </si>
  <si>
    <t>12:43:18</t>
  </si>
  <si>
    <t>20220725 12:43:23</t>
  </si>
  <si>
    <t>12:43:23</t>
  </si>
  <si>
    <t>20220725 12:43:27</t>
  </si>
  <si>
    <t>12:43:27</t>
  </si>
  <si>
    <t>20220725 12:43:31</t>
  </si>
  <si>
    <t>12:43:31</t>
  </si>
  <si>
    <t>20220725 12:43:35</t>
  </si>
  <si>
    <t>12:43:35</t>
  </si>
  <si>
    <t>20220725 12:43:39</t>
  </si>
  <si>
    <t>12:43:39</t>
  </si>
  <si>
    <t>20220725 12:43:43</t>
  </si>
  <si>
    <t>12:43:43</t>
  </si>
  <si>
    <t>20220725 12:43:47</t>
  </si>
  <si>
    <t>12:43:47</t>
  </si>
  <si>
    <t>20220725 12:43:51</t>
  </si>
  <si>
    <t>12:43:51</t>
  </si>
  <si>
    <t>20220725 12:43:55</t>
  </si>
  <si>
    <t>12:43:55</t>
  </si>
  <si>
    <t>20220725 12:43:59</t>
  </si>
  <si>
    <t>12:43:59</t>
  </si>
  <si>
    <t>20220725 12:44:03</t>
  </si>
  <si>
    <t>12:44:03</t>
  </si>
  <si>
    <t>20220725 12:44:07</t>
  </si>
  <si>
    <t>12:44:07</t>
  </si>
  <si>
    <t>20220725 12:44:11</t>
  </si>
  <si>
    <t>12:44:11</t>
  </si>
  <si>
    <t>20220725 12:44:15</t>
  </si>
  <si>
    <t>12:44:15</t>
  </si>
  <si>
    <t>20220725 12:44:19</t>
  </si>
  <si>
    <t>12:44:19</t>
  </si>
  <si>
    <t>20220725 12:44:23</t>
  </si>
  <si>
    <t>12:44:23</t>
  </si>
  <si>
    <t>20220725 12:44:27</t>
  </si>
  <si>
    <t>12:44:27</t>
  </si>
  <si>
    <t>20220725 12:44:31</t>
  </si>
  <si>
    <t>12:44:31</t>
  </si>
  <si>
    <t>20220725 12:44:35</t>
  </si>
  <si>
    <t>12:44:35</t>
  </si>
  <si>
    <t>20220725 12:44:39</t>
  </si>
  <si>
    <t>12:44:39</t>
  </si>
  <si>
    <t>20220725 12:44:43</t>
  </si>
  <si>
    <t>12:44:43</t>
  </si>
  <si>
    <t>20220725 12:44:47</t>
  </si>
  <si>
    <t>12:44:47</t>
  </si>
  <si>
    <t>20220725 12:44:51</t>
  </si>
  <si>
    <t>12:44:51</t>
  </si>
  <si>
    <t>20220725 12:44:55</t>
  </si>
  <si>
    <t>12:44:55</t>
  </si>
  <si>
    <t>20220725 12:44:59</t>
  </si>
  <si>
    <t>12:44:59</t>
  </si>
  <si>
    <t>20220725 12:45:03</t>
  </si>
  <si>
    <t>12:45:03</t>
  </si>
  <si>
    <t>20220725 12:45:07</t>
  </si>
  <si>
    <t>12:45:07</t>
  </si>
  <si>
    <t>20220725 12:45:11</t>
  </si>
  <si>
    <t>12:45:11</t>
  </si>
  <si>
    <t>20220725 12:45:15</t>
  </si>
  <si>
    <t>12:45:15</t>
  </si>
  <si>
    <t>20220725 12:45:18</t>
  </si>
  <si>
    <t>12:45:18</t>
  </si>
  <si>
    <t>20220725 12:45:22</t>
  </si>
  <si>
    <t>12:45:22</t>
  </si>
  <si>
    <t>20220725 12:45:26</t>
  </si>
  <si>
    <t>12:45:26</t>
  </si>
  <si>
    <t>20220725 12:45:30</t>
  </si>
  <si>
    <t>12:45:30</t>
  </si>
  <si>
    <t>20220725 12:45:34</t>
  </si>
  <si>
    <t>12:45:34</t>
  </si>
  <si>
    <t>20220725 12:45:38</t>
  </si>
  <si>
    <t>12:45:38</t>
  </si>
  <si>
    <t>20220725 12:45:42</t>
  </si>
  <si>
    <t>12:45:42</t>
  </si>
  <si>
    <t>20220725 12:45:46</t>
  </si>
  <si>
    <t>12:45:46</t>
  </si>
  <si>
    <t>20220725 12:45:50</t>
  </si>
  <si>
    <t>12:45:50</t>
  </si>
  <si>
    <t>20220725 12:45:54</t>
  </si>
  <si>
    <t>12:45:54</t>
  </si>
  <si>
    <t>20220725 12:45:58</t>
  </si>
  <si>
    <t>12:45:58</t>
  </si>
  <si>
    <t>20220725 12:46:02</t>
  </si>
  <si>
    <t>12:46:02</t>
  </si>
  <si>
    <t>20220725 12:46:06</t>
  </si>
  <si>
    <t>12:46:06</t>
  </si>
  <si>
    <t>20220725 12:46:10</t>
  </si>
  <si>
    <t>12:46:10</t>
  </si>
  <si>
    <t>20220725 12:46:14</t>
  </si>
  <si>
    <t>12:46:14</t>
  </si>
  <si>
    <t>20220725 12:46:18</t>
  </si>
  <si>
    <t>12:46:18</t>
  </si>
  <si>
    <t>20220725 12:46:22</t>
  </si>
  <si>
    <t>12:46:22</t>
  </si>
  <si>
    <t>20220725 12:46:26</t>
  </si>
  <si>
    <t>12:46:26</t>
  </si>
  <si>
    <t>20220725 12:46:30</t>
  </si>
  <si>
    <t>12:46:30</t>
  </si>
  <si>
    <t>20220725 12:46:34</t>
  </si>
  <si>
    <t>12:46:34</t>
  </si>
  <si>
    <t>20220725 12:46:38</t>
  </si>
  <si>
    <t>12:46:38</t>
  </si>
  <si>
    <t>20220725 12:46:42</t>
  </si>
  <si>
    <t>12:46:42</t>
  </si>
  <si>
    <t>20220725 12:46:46</t>
  </si>
  <si>
    <t>12:46:46</t>
  </si>
  <si>
    <t>20220725 12:46:50</t>
  </si>
  <si>
    <t>12:46:50</t>
  </si>
  <si>
    <t>20220725 12:46:54</t>
  </si>
  <si>
    <t>12:46:54</t>
  </si>
  <si>
    <t>20220725 12:46:58</t>
  </si>
  <si>
    <t>12:46:58</t>
  </si>
  <si>
    <t>20220725 12:47:02</t>
  </si>
  <si>
    <t>12:47:02</t>
  </si>
  <si>
    <t>20220725 12:47:06</t>
  </si>
  <si>
    <t>12:47:06</t>
  </si>
  <si>
    <t>20220725 12:47:10</t>
  </si>
  <si>
    <t>12:47:10</t>
  </si>
  <si>
    <t>20220725 12:47:14</t>
  </si>
  <si>
    <t>12:47:14</t>
  </si>
  <si>
    <t>20220725 12:47:18</t>
  </si>
  <si>
    <t>12:47:18</t>
  </si>
  <si>
    <t>20220725 12:47:22</t>
  </si>
  <si>
    <t>12:47:22</t>
  </si>
  <si>
    <t>20220725 12:47:26</t>
  </si>
  <si>
    <t>12:47:26</t>
  </si>
  <si>
    <t>20220725 12:47:30</t>
  </si>
  <si>
    <t>12:47:30</t>
  </si>
  <si>
    <t>20220725 12:47:34</t>
  </si>
  <si>
    <t>12:47:34</t>
  </si>
  <si>
    <t>20220725 12:47:38</t>
  </si>
  <si>
    <t>12:47:38</t>
  </si>
  <si>
    <t>20220725 12:47:42</t>
  </si>
  <si>
    <t>12:47:42</t>
  </si>
  <si>
    <t>20220725 12:47:46</t>
  </si>
  <si>
    <t>12:47:46</t>
  </si>
  <si>
    <t>20220725 12:47:50</t>
  </si>
  <si>
    <t>12:47:50</t>
  </si>
  <si>
    <t>20220725 12:47:54</t>
  </si>
  <si>
    <t>12:47:54</t>
  </si>
  <si>
    <t>20220725 12:47:58</t>
  </si>
  <si>
    <t>12:47:58</t>
  </si>
  <si>
    <t>20220725 12:48:02</t>
  </si>
  <si>
    <t>12:48:02</t>
  </si>
  <si>
    <t>20220725 12:48:06</t>
  </si>
  <si>
    <t>12:48:06</t>
  </si>
  <si>
    <t>20220725 12:48:10</t>
  </si>
  <si>
    <t>12:48:10</t>
  </si>
  <si>
    <t>20220725 12:48:14</t>
  </si>
  <si>
    <t>12:48:14</t>
  </si>
  <si>
    <t>20220725 12:48:18</t>
  </si>
  <si>
    <t>12:48:18</t>
  </si>
  <si>
    <t>20220725 12:48:22</t>
  </si>
  <si>
    <t>12:48:22</t>
  </si>
  <si>
    <t>20220725 12:48:26</t>
  </si>
  <si>
    <t>12:48:26</t>
  </si>
  <si>
    <t>20220725 12:48:30</t>
  </si>
  <si>
    <t>12:48:30</t>
  </si>
  <si>
    <t>20220725 12:48:34</t>
  </si>
  <si>
    <t>12:48:34</t>
  </si>
  <si>
    <t>20220725 12:48:38</t>
  </si>
  <si>
    <t>12:48:38</t>
  </si>
  <si>
    <t>20220725 12:48:42</t>
  </si>
  <si>
    <t>12:48:42</t>
  </si>
  <si>
    <t>20220725 12:48:46</t>
  </si>
  <si>
    <t>12:48:46</t>
  </si>
  <si>
    <t>20220725 12:48:50</t>
  </si>
  <si>
    <t>12:48:50</t>
  </si>
  <si>
    <t>20220725 12:48:54</t>
  </si>
  <si>
    <t>12:48:54</t>
  </si>
  <si>
    <t>20220725 12:48:58</t>
  </si>
  <si>
    <t>12:48:58</t>
  </si>
  <si>
    <t>20220725 12:49:02</t>
  </si>
  <si>
    <t>12:49:02</t>
  </si>
  <si>
    <t>20220725 12:49:06</t>
  </si>
  <si>
    <t>12:49:06</t>
  </si>
  <si>
    <t>20220725 12:49:10</t>
  </si>
  <si>
    <t>12:49:10</t>
  </si>
  <si>
    <t>20220725 12:49:14</t>
  </si>
  <si>
    <t>12:49:14</t>
  </si>
  <si>
    <t>20220725 12:49:18</t>
  </si>
  <si>
    <t>12:49:18</t>
  </si>
  <si>
    <t>20220725 12:49:22</t>
  </si>
  <si>
    <t>12:49:22</t>
  </si>
  <si>
    <t>20220725 12:49:26</t>
  </si>
  <si>
    <t>12:49:26</t>
  </si>
  <si>
    <t>20220725 12:49:30</t>
  </si>
  <si>
    <t>12:49:30</t>
  </si>
  <si>
    <t>20220725 12:49:34</t>
  </si>
  <si>
    <t>12:49:34</t>
  </si>
  <si>
    <t>20220725 12:49:38</t>
  </si>
  <si>
    <t>12:49:38</t>
  </si>
  <si>
    <t>20220725 12:49:42</t>
  </si>
  <si>
    <t>12:49:42</t>
  </si>
  <si>
    <t>20220725 12:49:46</t>
  </si>
  <si>
    <t>12:49:46</t>
  </si>
  <si>
    <t>20220725 12:49:50</t>
  </si>
  <si>
    <t>12:49:50</t>
  </si>
  <si>
    <t>20220725 12:49:54</t>
  </si>
  <si>
    <t>12:49:54</t>
  </si>
  <si>
    <t>20220725 12:49:58</t>
  </si>
  <si>
    <t>12:49:58</t>
  </si>
  <si>
    <t>20220725 12:50:02</t>
  </si>
  <si>
    <t>12:50:02</t>
  </si>
  <si>
    <t>20220725 12:50:06</t>
  </si>
  <si>
    <t>12:50:06</t>
  </si>
  <si>
    <t>20220725 12:50:10</t>
  </si>
  <si>
    <t>12:50:10</t>
  </si>
  <si>
    <t>20220725 12:50:14</t>
  </si>
  <si>
    <t>12:50:14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</si>
</sst>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200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1658763479.5</v>
      </c>
      <c r="C16">
        <v>0</v>
      </c>
      <c r="D16" t="s">
        <v>411</v>
      </c>
      <c r="E16" t="s">
        <v>412</v>
      </c>
      <c r="F16">
        <v>4</v>
      </c>
      <c r="G16">
        <v>1658763477</v>
      </c>
      <c r="H16">
        <f t="shared" ref="H16:H47" si="0">(I16)/1000</f>
        <v>3.2339757782765672E-4</v>
      </c>
      <c r="I16">
        <f t="shared" ref="I16:I47" si="1">IF(CX16, AL16, AF16)</f>
        <v>0.32339757782765671</v>
      </c>
      <c r="J16">
        <f t="shared" ref="J16:J47" si="2">IF(CX16, AG16, AE16)</f>
        <v>-0.72509961069892126</v>
      </c>
      <c r="K16">
        <f t="shared" ref="K16:K47" si="3">CZ16 - IF(AS16&gt;1, J16*CT16*100/(AU16*DN16), 0)</f>
        <v>10.926877777777779</v>
      </c>
      <c r="L16">
        <f t="shared" ref="L16:L47" si="4">((R16-H16/2)*K16-J16)/(R16+H16/2)</f>
        <v>86.837597945042418</v>
      </c>
      <c r="M16">
        <f t="shared" ref="M16:M47" si="5">L16*(DG16+DH16)/1000</f>
        <v>8.788827553841692</v>
      </c>
      <c r="N16">
        <f t="shared" ref="N16:N47" si="6">(CZ16 - IF(AS16&gt;1, J16*CT16*100/(AU16*DN16), 0))*(DG16+DH16)/1000</f>
        <v>1.1059085783507265</v>
      </c>
      <c r="O16">
        <f t="shared" ref="O16:O47" si="7">2/((1/Q16-1/P16)+SIGN(Q16)*SQRT((1/Q16-1/P16)*(1/Q16-1/P16) + 4*CU16/((CU16+1)*(CU16+1))*(2*1/Q16*1/P16-1/P16*1/P16)))</f>
        <v>1.499961130160862E-2</v>
      </c>
      <c r="P16">
        <f t="shared" ref="P16:P47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2.1499667036841621</v>
      </c>
      <c r="Q16">
        <f t="shared" ref="Q16:Q47" si="9">H16*(1000-(1000*0.61365*EXP(17.502*U16/(240.97+U16))/(DG16+DH16)+DB16)/2)/(1000*0.61365*EXP(17.502*U16/(240.97+U16))/(DG16+DH16)-DB16)</f>
        <v>1.4941716178689602E-2</v>
      </c>
      <c r="R16">
        <f t="shared" ref="R16:R47" si="10">1/((CU16+1)/(O16/1.6)+1/(P16/1.37)) + CU16/((CU16+1)/(O16/1.6) + CU16/(P16/1.37))</f>
        <v>9.3437555566969442E-3</v>
      </c>
      <c r="S16">
        <f t="shared" ref="S16:S47" si="11">(CP16*CS16)</f>
        <v>194.41797361259529</v>
      </c>
      <c r="T16">
        <f t="shared" ref="T16:T47" si="12">(DI16+(S16+2*0.95*0.0000000567*(((DI16+$B$6)+273)^4-(DI16+273)^4)-44100*H16)/(1.84*29.3*P16+8*0.95*0.0000000567*(DI16+273)^3))</f>
        <v>36.996599123093915</v>
      </c>
      <c r="U16">
        <f t="shared" ref="U16:U47" si="13">($C$6*DJ16+$D$6*DK16+$E$6*T16)</f>
        <v>35.988166666666672</v>
      </c>
      <c r="V16">
        <f t="shared" ref="V16:V47" si="14">0.61365*EXP(17.502*U16/(240.97+U16))</f>
        <v>5.9649065796975806</v>
      </c>
      <c r="W16">
        <f t="shared" ref="W16:W47" si="15">(X16/Y16*100)</f>
        <v>66.484144821009139</v>
      </c>
      <c r="X16">
        <f t="shared" ref="X16:X47" si="16">DB16*(DG16+DH16)/1000</f>
        <v>3.880875800519862</v>
      </c>
      <c r="Y16">
        <f t="shared" ref="Y16:Y47" si="17">0.61365*EXP(17.502*DI16/(240.97+DI16))</f>
        <v>5.837295209208281</v>
      </c>
      <c r="Z16">
        <f t="shared" ref="Z16:Z47" si="18">(V16-DB16*(DG16+DH16)/1000)</f>
        <v>2.0840307791777186</v>
      </c>
      <c r="AA16">
        <f t="shared" ref="AA16:AA47" si="19">(-H16*44100)</f>
        <v>-14.261833182199661</v>
      </c>
      <c r="AB16">
        <f t="shared" ref="AB16:AB47" si="20">2*29.3*P16*0.92*(DI16-U16)</f>
        <v>-45.525193502620823</v>
      </c>
      <c r="AC16">
        <f t="shared" ref="AC16:AC47" si="21">2*0.95*0.0000000567*(((DI16+$B$6)+273)^4-(U16+273)^4)</f>
        <v>-4.9834333782532099</v>
      </c>
      <c r="AD16">
        <f t="shared" ref="AD16:AD47" si="22">S16+AC16+AA16+AB16</f>
        <v>129.64751354952159</v>
      </c>
      <c r="AE16">
        <f t="shared" ref="AE16:AE47" si="23">DF16*AS16*(DA16-CZ16*(1000-AS16*DC16)/(1000-AS16*DB16))/(100*CT16)</f>
        <v>-0.72782823774461691</v>
      </c>
      <c r="AF16">
        <f t="shared" ref="AF16:AF47" si="24">1000*DF16*AS16*(DB16-DC16)/(100*CT16*(1000-AS16*DB16))</f>
        <v>0.27368011899446382</v>
      </c>
      <c r="AG16">
        <f t="shared" ref="AG16:AG47" si="25">(AH16 - AI16 - DG16*1000/(8.314*(DI16+273.15)) * AK16/DF16 * AJ16) * DF16/(100*CT16) * (1000 - DC16)/1000</f>
        <v>-0.72509961069892126</v>
      </c>
      <c r="AH16">
        <v>10.359835316294889</v>
      </c>
      <c r="AI16">
        <v>11.364137575757571</v>
      </c>
      <c r="AJ16">
        <v>6.0373251249916849E-6</v>
      </c>
      <c r="AK16">
        <v>65.170809206373946</v>
      </c>
      <c r="AL16">
        <f t="shared" ref="AL16:AL47" si="26">(AN16 - AM16 + DG16*1000/(8.314*(DI16+273.15)) * AP16/DF16 * AO16) * DF16/(100*CT16) * 1000/(1000 - AN16)</f>
        <v>0.32339757782765671</v>
      </c>
      <c r="AM16">
        <v>37.937650478983059</v>
      </c>
      <c r="AN16">
        <v>38.351955244755267</v>
      </c>
      <c r="AO16">
        <v>1.1152823104842479E-5</v>
      </c>
      <c r="AP16">
        <v>90.324460528769862</v>
      </c>
      <c r="AQ16">
        <v>0</v>
      </c>
      <c r="AR16">
        <v>0</v>
      </c>
      <c r="AS16">
        <f t="shared" ref="AS16:AS47" si="27">IF(AQ16*$H$12&gt;=AU16,1,(AU16/(AU16-AQ16*$H$12)))</f>
        <v>1</v>
      </c>
      <c r="AT16">
        <f t="shared" ref="AT16:AT47" si="28">(AS16-1)*100</f>
        <v>0</v>
      </c>
      <c r="AU16">
        <f t="shared" ref="AU16:AU47" si="29">MAX(0,($B$12+$C$12*DN16)/(1+$D$12*DN16)*DG16/(DI16+273)*$E$12)</f>
        <v>30869.423308655409</v>
      </c>
      <c r="AV16" t="s">
        <v>413</v>
      </c>
      <c r="AW16" t="s">
        <v>413</v>
      </c>
      <c r="AX16">
        <v>0</v>
      </c>
      <c r="AY16">
        <v>0</v>
      </c>
      <c r="AZ16" t="e">
        <f t="shared" ref="AZ16:AZ47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47" si="31">1-BD16/BE16</f>
        <v>#DIV/0!</v>
      </c>
      <c r="BG16">
        <v>0.5</v>
      </c>
      <c r="BH16">
        <f t="shared" ref="BH16:BH47" si="32">CQ16</f>
        <v>1009.4661997992717</v>
      </c>
      <c r="BI16">
        <f t="shared" ref="BI16:BI47" si="33">J16</f>
        <v>-0.72509961069892126</v>
      </c>
      <c r="BJ16" t="e">
        <f t="shared" ref="BJ16:BJ47" si="34">BF16*BG16*BH16</f>
        <v>#DIV/0!</v>
      </c>
      <c r="BK16">
        <f t="shared" ref="BK16:BK47" si="35">(BI16-BA16)/BH16</f>
        <v>-7.1830003901379204E-4</v>
      </c>
      <c r="BL16" t="e">
        <f t="shared" ref="BL16:BL47" si="36">(AY16-BE16)/BE16</f>
        <v>#DIV/0!</v>
      </c>
      <c r="BM16" t="e">
        <f t="shared" ref="BM16:BM47" si="37">AX16/(AZ16+AX16/BE16)</f>
        <v>#DIV/0!</v>
      </c>
      <c r="BN16" t="s">
        <v>413</v>
      </c>
      <c r="BO16">
        <v>0</v>
      </c>
      <c r="BP16" t="e">
        <f t="shared" ref="BP16:BP47" si="38">IF(BO16&lt;&gt;0, BO16, BM16)</f>
        <v>#DIV/0!</v>
      </c>
      <c r="BQ16" t="e">
        <f t="shared" ref="BQ16:BQ47" si="39">1-BP16/BE16</f>
        <v>#DIV/0!</v>
      </c>
      <c r="BR16" t="e">
        <f t="shared" ref="BR16:BR47" si="40">(BE16-BD16)/(BE16-BP16)</f>
        <v>#DIV/0!</v>
      </c>
      <c r="BS16" t="e">
        <f t="shared" ref="BS16:BS47" si="41">(AY16-BE16)/(AY16-BP16)</f>
        <v>#DIV/0!</v>
      </c>
      <c r="BT16" t="e">
        <f t="shared" ref="BT16:BT47" si="42">(BE16-BD16)/(BE16-AX16)</f>
        <v>#DIV/0!</v>
      </c>
      <c r="BU16" t="e">
        <f t="shared" ref="BU16:BU47" si="43">(AY16-BE16)/(AY16-AX16)</f>
        <v>#DIV/0!</v>
      </c>
      <c r="BV16" t="e">
        <f t="shared" ref="BV16:BV47" si="44">(BR16*BP16/BD16)</f>
        <v>#DIV/0!</v>
      </c>
      <c r="BW16" t="e">
        <f t="shared" ref="BW16:BW47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47" si="46">$B$10*DO16+$C$10*DP16+$F$10*EA16*(1-ED16)</f>
        <v>1199.9533333333329</v>
      </c>
      <c r="CQ16">
        <f t="shared" ref="CQ16:CQ47" si="47">CP16*CR16</f>
        <v>1009.4661997992717</v>
      </c>
      <c r="CR16">
        <f t="shared" ref="CR16:CR47" si="48">($B$10*$D$8+$C$10*$D$8+$F$10*((EN16+EF16)/MAX(EN16+EF16+EO16, 0.1)*$I$8+EO16/MAX(EN16+EF16+EO16, 0.1)*$J$8))/($B$10+$C$10+$F$10)</f>
        <v>0.84125454862072868</v>
      </c>
      <c r="CS16">
        <f t="shared" ref="CS16:CS47" si="49">($B$10*$K$8+$C$10*$K$8+$F$10*((EN16+EF16)/MAX(EN16+EF16+EO16, 0.1)*$P$8+EO16/MAX(EN16+EF16+EO16, 0.1)*$Q$8))/($B$10+$C$10+$F$10)</f>
        <v>0.16202127883800649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1658763477</v>
      </c>
      <c r="CZ16">
        <v>10.926877777777779</v>
      </c>
      <c r="DA16">
        <v>9.9610488888888895</v>
      </c>
      <c r="DB16">
        <v>38.344811111111113</v>
      </c>
      <c r="DC16">
        <v>37.994122222222217</v>
      </c>
      <c r="DD16">
        <v>12.459</v>
      </c>
      <c r="DE16">
        <v>38.046111111111117</v>
      </c>
      <c r="DF16">
        <v>450.28955555555552</v>
      </c>
      <c r="DG16">
        <v>101.11</v>
      </c>
      <c r="DH16">
        <v>9.9933966666666665E-2</v>
      </c>
      <c r="DI16">
        <v>35.595400000000012</v>
      </c>
      <c r="DJ16">
        <v>999.90000000000009</v>
      </c>
      <c r="DK16">
        <v>35.988166666666672</v>
      </c>
      <c r="DL16">
        <v>0</v>
      </c>
      <c r="DM16">
        <v>0</v>
      </c>
      <c r="DN16">
        <v>6012.6388888888878</v>
      </c>
      <c r="DO16">
        <v>0</v>
      </c>
      <c r="DP16">
        <v>1859.5444444444449</v>
      </c>
      <c r="DQ16">
        <v>0.96582355555555544</v>
      </c>
      <c r="DR16">
        <v>11.36256666666667</v>
      </c>
      <c r="DS16">
        <v>10.354466666666671</v>
      </c>
      <c r="DT16">
        <v>0.35067677777777778</v>
      </c>
      <c r="DU16">
        <v>9.9610488888888895</v>
      </c>
      <c r="DV16">
        <v>37.994122222222217</v>
      </c>
      <c r="DW16">
        <v>3.877043333333333</v>
      </c>
      <c r="DX16">
        <v>3.8415866666666671</v>
      </c>
      <c r="DY16">
        <v>28.368133333333329</v>
      </c>
      <c r="DZ16">
        <v>28.210166666666669</v>
      </c>
      <c r="EA16">
        <v>1199.9533333333329</v>
      </c>
      <c r="EB16">
        <v>0.95800588888888882</v>
      </c>
      <c r="EC16">
        <v>4.1994144444444451E-2</v>
      </c>
      <c r="ED16">
        <v>0</v>
      </c>
      <c r="EE16">
        <v>1206.645555555556</v>
      </c>
      <c r="EF16">
        <v>5.0001600000000002</v>
      </c>
      <c r="EG16">
        <v>17246.755555555559</v>
      </c>
      <c r="EH16">
        <v>9514.82</v>
      </c>
      <c r="EI16">
        <v>50.075999999999993</v>
      </c>
      <c r="EJ16">
        <v>52.465000000000003</v>
      </c>
      <c r="EK16">
        <v>51.200999999999993</v>
      </c>
      <c r="EL16">
        <v>51.513777777777783</v>
      </c>
      <c r="EM16">
        <v>51.812222222222218</v>
      </c>
      <c r="EN16">
        <v>1144.773333333334</v>
      </c>
      <c r="EO16">
        <v>50.18</v>
      </c>
      <c r="EP16">
        <v>0</v>
      </c>
      <c r="EQ16">
        <v>1206000.2999999521</v>
      </c>
      <c r="ER16">
        <v>0</v>
      </c>
      <c r="ES16">
        <v>1206.9942307692311</v>
      </c>
      <c r="ET16">
        <v>-4.2875213764974616</v>
      </c>
      <c r="EU16">
        <v>-45.644444569133363</v>
      </c>
      <c r="EV16">
        <v>17250.68076923077</v>
      </c>
      <c r="EW16">
        <v>15</v>
      </c>
      <c r="EX16">
        <v>1658762409.5999999</v>
      </c>
      <c r="EY16" t="s">
        <v>416</v>
      </c>
      <c r="EZ16">
        <v>1658762408.0999999</v>
      </c>
      <c r="FA16">
        <v>1658762409.5999999</v>
      </c>
      <c r="FB16">
        <v>17</v>
      </c>
      <c r="FC16">
        <v>-3.2000000000000001E-2</v>
      </c>
      <c r="FD16">
        <v>-0.09</v>
      </c>
      <c r="FE16">
        <v>-1.837</v>
      </c>
      <c r="FF16">
        <v>0.29899999999999999</v>
      </c>
      <c r="FG16">
        <v>415</v>
      </c>
      <c r="FH16">
        <v>37</v>
      </c>
      <c r="FI16">
        <v>0.44</v>
      </c>
      <c r="FJ16">
        <v>0.12</v>
      </c>
      <c r="FK16">
        <v>0.95581141463414621</v>
      </c>
      <c r="FL16">
        <v>1.8499317073172549E-2</v>
      </c>
      <c r="FM16">
        <v>2.8514005994466449E-2</v>
      </c>
      <c r="FN16">
        <v>1</v>
      </c>
      <c r="FO16">
        <v>1207.197941176471</v>
      </c>
      <c r="FP16">
        <v>-4.1517188710064756</v>
      </c>
      <c r="FQ16">
        <v>0.46593851785631879</v>
      </c>
      <c r="FR16">
        <v>0</v>
      </c>
      <c r="FS16">
        <v>0.46257539024390237</v>
      </c>
      <c r="FT16">
        <v>-0.53462216027874521</v>
      </c>
      <c r="FU16">
        <v>6.2814773257639678E-2</v>
      </c>
      <c r="FV16">
        <v>0</v>
      </c>
      <c r="FW16">
        <v>1</v>
      </c>
      <c r="FX16">
        <v>3</v>
      </c>
      <c r="FY16" t="s">
        <v>417</v>
      </c>
      <c r="FZ16">
        <v>2.8856199999999999</v>
      </c>
      <c r="GA16">
        <v>2.8721399999999999</v>
      </c>
      <c r="GB16">
        <v>3.4314699999999998E-3</v>
      </c>
      <c r="GC16">
        <v>2.80876E-3</v>
      </c>
      <c r="GD16">
        <v>0.15181900000000001</v>
      </c>
      <c r="GE16">
        <v>0.15329899999999999</v>
      </c>
      <c r="GF16">
        <v>34146.199999999997</v>
      </c>
      <c r="GG16">
        <v>29726.1</v>
      </c>
      <c r="GH16">
        <v>30639.1</v>
      </c>
      <c r="GI16">
        <v>27804.6</v>
      </c>
      <c r="GJ16">
        <v>34254.9</v>
      </c>
      <c r="GK16">
        <v>33213.4</v>
      </c>
      <c r="GL16">
        <v>39946.699999999997</v>
      </c>
      <c r="GM16">
        <v>38759</v>
      </c>
      <c r="GN16">
        <v>1.9462999999999999</v>
      </c>
      <c r="GO16">
        <v>1.8668499999999999</v>
      </c>
      <c r="GP16">
        <v>0</v>
      </c>
      <c r="GQ16">
        <v>6.3013299999999994E-2</v>
      </c>
      <c r="GR16">
        <v>999.9</v>
      </c>
      <c r="GS16">
        <v>34.979399999999998</v>
      </c>
      <c r="GT16">
        <v>47.6</v>
      </c>
      <c r="GU16">
        <v>45.8</v>
      </c>
      <c r="GV16">
        <v>47.281500000000001</v>
      </c>
      <c r="GW16">
        <v>30.5809</v>
      </c>
      <c r="GX16">
        <v>33.617800000000003</v>
      </c>
      <c r="GY16">
        <v>1</v>
      </c>
      <c r="GZ16">
        <v>0.94992600000000005</v>
      </c>
      <c r="HA16">
        <v>2.8761800000000002</v>
      </c>
      <c r="HB16">
        <v>20.183599999999998</v>
      </c>
      <c r="HC16">
        <v>5.2115999999999998</v>
      </c>
      <c r="HD16">
        <v>11.98</v>
      </c>
      <c r="HE16">
        <v>4.9898999999999996</v>
      </c>
      <c r="HF16">
        <v>3.2925800000000001</v>
      </c>
      <c r="HG16">
        <v>8844.2999999999993</v>
      </c>
      <c r="HH16">
        <v>9999</v>
      </c>
      <c r="HI16">
        <v>9999</v>
      </c>
      <c r="HJ16">
        <v>999.9</v>
      </c>
      <c r="HK16">
        <v>4.9713599999999998</v>
      </c>
      <c r="HL16">
        <v>1.8746799999999999</v>
      </c>
      <c r="HM16">
        <v>1.8709899999999999</v>
      </c>
      <c r="HN16">
        <v>1.87083</v>
      </c>
      <c r="HO16">
        <v>1.8751500000000001</v>
      </c>
      <c r="HP16">
        <v>1.8719399999999999</v>
      </c>
      <c r="HQ16">
        <v>1.86737</v>
      </c>
      <c r="HR16">
        <v>1.87826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-1.532</v>
      </c>
      <c r="IG16">
        <v>0.29870000000000002</v>
      </c>
      <c r="IH16">
        <v>-1.5320121600852781</v>
      </c>
      <c r="II16">
        <v>1.7196870422270779E-5</v>
      </c>
      <c r="IJ16">
        <v>-2.1741833173098589E-6</v>
      </c>
      <c r="IK16">
        <v>9.0595066644434051E-10</v>
      </c>
      <c r="IL16">
        <v>0.29866999999999422</v>
      </c>
      <c r="IM16">
        <v>0</v>
      </c>
      <c r="IN16">
        <v>0</v>
      </c>
      <c r="IO16">
        <v>0</v>
      </c>
      <c r="IP16">
        <v>17</v>
      </c>
      <c r="IQ16">
        <v>2050</v>
      </c>
      <c r="IR16">
        <v>3</v>
      </c>
      <c r="IS16">
        <v>34</v>
      </c>
      <c r="IT16">
        <v>17.899999999999999</v>
      </c>
      <c r="IU16">
        <v>17.8</v>
      </c>
      <c r="IV16">
        <v>0.17211899999999999</v>
      </c>
      <c r="IW16">
        <v>2.7233900000000002</v>
      </c>
      <c r="IX16">
        <v>1.49902</v>
      </c>
      <c r="IY16">
        <v>2.2790499999999998</v>
      </c>
      <c r="IZ16">
        <v>1.69678</v>
      </c>
      <c r="JA16">
        <v>2.4279799999999998</v>
      </c>
      <c r="JB16">
        <v>48.887999999999998</v>
      </c>
      <c r="JC16">
        <v>12.95</v>
      </c>
      <c r="JD16">
        <v>18</v>
      </c>
      <c r="JE16">
        <v>466.91</v>
      </c>
      <c r="JF16">
        <v>487.673</v>
      </c>
      <c r="JG16">
        <v>30.005299999999998</v>
      </c>
      <c r="JH16">
        <v>39.263300000000001</v>
      </c>
      <c r="JI16">
        <v>30.000599999999999</v>
      </c>
      <c r="JJ16">
        <v>38.9407</v>
      </c>
      <c r="JK16">
        <v>38.8459</v>
      </c>
      <c r="JL16">
        <v>3.4735100000000001</v>
      </c>
      <c r="JM16">
        <v>23.708400000000001</v>
      </c>
      <c r="JN16">
        <v>0</v>
      </c>
      <c r="JO16">
        <v>30</v>
      </c>
      <c r="JP16">
        <v>13.3453</v>
      </c>
      <c r="JQ16">
        <v>38.148800000000001</v>
      </c>
      <c r="JR16">
        <v>97.651700000000005</v>
      </c>
      <c r="JS16">
        <v>97.609499999999997</v>
      </c>
    </row>
    <row r="17" spans="1:279" x14ac:dyDescent="0.2">
      <c r="A17">
        <v>2</v>
      </c>
      <c r="B17">
        <v>1658763483.5</v>
      </c>
      <c r="C17">
        <v>4</v>
      </c>
      <c r="D17" t="s">
        <v>421</v>
      </c>
      <c r="E17" t="s">
        <v>422</v>
      </c>
      <c r="F17">
        <v>4</v>
      </c>
      <c r="G17">
        <v>1658763481.5</v>
      </c>
      <c r="H17">
        <f t="shared" si="0"/>
        <v>3.1922506573521195E-4</v>
      </c>
      <c r="I17">
        <f t="shared" si="1"/>
        <v>0.31922506573521192</v>
      </c>
      <c r="J17">
        <f t="shared" si="2"/>
        <v>-0.73670311495346119</v>
      </c>
      <c r="K17">
        <f t="shared" si="3"/>
        <v>10.93187142857143</v>
      </c>
      <c r="L17">
        <f t="shared" si="4"/>
        <v>89.188170786495078</v>
      </c>
      <c r="M17">
        <f t="shared" si="5"/>
        <v>9.0266254983249041</v>
      </c>
      <c r="N17">
        <f t="shared" si="6"/>
        <v>1.1064013143376883</v>
      </c>
      <c r="O17">
        <f t="shared" si="7"/>
        <v>1.4783971062565741E-2</v>
      </c>
      <c r="P17">
        <f t="shared" si="8"/>
        <v>2.1434324206319624</v>
      </c>
      <c r="Q17">
        <f t="shared" si="9"/>
        <v>1.4727554490296731E-2</v>
      </c>
      <c r="R17">
        <f t="shared" si="10"/>
        <v>9.2097723421383296E-3</v>
      </c>
      <c r="S17">
        <f t="shared" si="11"/>
        <v>194.4309763268962</v>
      </c>
      <c r="T17">
        <f t="shared" si="12"/>
        <v>37.018006498483722</v>
      </c>
      <c r="U17">
        <f t="shared" si="13"/>
        <v>36.004314285714287</v>
      </c>
      <c r="V17">
        <f t="shared" si="14"/>
        <v>5.9702044572965205</v>
      </c>
      <c r="W17">
        <f t="shared" si="15"/>
        <v>66.466109405184412</v>
      </c>
      <c r="X17">
        <f t="shared" si="16"/>
        <v>3.8832563496075871</v>
      </c>
      <c r="Y17">
        <f t="shared" si="17"/>
        <v>5.8424607433163374</v>
      </c>
      <c r="Z17">
        <f t="shared" si="18"/>
        <v>2.0869481076889334</v>
      </c>
      <c r="AA17">
        <f t="shared" si="19"/>
        <v>-14.077825398922847</v>
      </c>
      <c r="AB17">
        <f t="shared" si="20"/>
        <v>-45.398937070132597</v>
      </c>
      <c r="AC17">
        <f t="shared" si="21"/>
        <v>-4.9855421078495628</v>
      </c>
      <c r="AD17">
        <f t="shared" si="22"/>
        <v>129.96867174999119</v>
      </c>
      <c r="AE17">
        <f t="shared" si="23"/>
        <v>-0.63691956528929816</v>
      </c>
      <c r="AF17">
        <f t="shared" si="24"/>
        <v>0.25643491288532777</v>
      </c>
      <c r="AG17">
        <f t="shared" si="25"/>
        <v>-0.73670311495346119</v>
      </c>
      <c r="AH17">
        <v>10.34700637291656</v>
      </c>
      <c r="AI17">
        <v>11.367423636363631</v>
      </c>
      <c r="AJ17">
        <v>-1.4791254173363141E-5</v>
      </c>
      <c r="AK17">
        <v>65.170809206373946</v>
      </c>
      <c r="AL17">
        <f t="shared" si="26"/>
        <v>0.31922506573521192</v>
      </c>
      <c r="AM17">
        <v>38.019656017111373</v>
      </c>
      <c r="AN17">
        <v>38.378298601398619</v>
      </c>
      <c r="AO17">
        <v>6.372642511057609E-3</v>
      </c>
      <c r="AP17">
        <v>90.324460528769862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30704.504567237804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1009.534242656423</v>
      </c>
      <c r="BI17">
        <f t="shared" si="33"/>
        <v>-0.73670311495346119</v>
      </c>
      <c r="BJ17" t="e">
        <f t="shared" si="34"/>
        <v>#DIV/0!</v>
      </c>
      <c r="BK17">
        <f t="shared" si="35"/>
        <v>-7.2974554386084846E-4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1200.0342857142859</v>
      </c>
      <c r="CQ17">
        <f t="shared" si="47"/>
        <v>1009.534242656423</v>
      </c>
      <c r="CR17">
        <f t="shared" si="48"/>
        <v>0.84125449970417032</v>
      </c>
      <c r="CS17">
        <f t="shared" si="49"/>
        <v>0.16202118442904884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1658763481.5</v>
      </c>
      <c r="CZ17">
        <v>10.93187142857143</v>
      </c>
      <c r="DA17">
        <v>10.08703</v>
      </c>
      <c r="DB17">
        <v>38.368771428571428</v>
      </c>
      <c r="DC17">
        <v>38.040228571428578</v>
      </c>
      <c r="DD17">
        <v>12.464</v>
      </c>
      <c r="DE17">
        <v>38.070114285714283</v>
      </c>
      <c r="DF17">
        <v>450.34457142857138</v>
      </c>
      <c r="DG17">
        <v>101.1087142857143</v>
      </c>
      <c r="DH17">
        <v>0.10006058571428569</v>
      </c>
      <c r="DI17">
        <v>35.611442857142848</v>
      </c>
      <c r="DJ17">
        <v>999.89999999999986</v>
      </c>
      <c r="DK17">
        <v>36.004314285714287</v>
      </c>
      <c r="DL17">
        <v>0</v>
      </c>
      <c r="DM17">
        <v>0</v>
      </c>
      <c r="DN17">
        <v>5983.6614285714286</v>
      </c>
      <c r="DO17">
        <v>0</v>
      </c>
      <c r="DP17">
        <v>1860.111428571428</v>
      </c>
      <c r="DQ17">
        <v>0.84482957142857151</v>
      </c>
      <c r="DR17">
        <v>11.368042857142861</v>
      </c>
      <c r="DS17">
        <v>10.485914285714291</v>
      </c>
      <c r="DT17">
        <v>0.32856385714285707</v>
      </c>
      <c r="DU17">
        <v>10.08703</v>
      </c>
      <c r="DV17">
        <v>38.040228571428578</v>
      </c>
      <c r="DW17">
        <v>3.8794257142857149</v>
      </c>
      <c r="DX17">
        <v>3.8462042857142862</v>
      </c>
      <c r="DY17">
        <v>28.37867142857143</v>
      </c>
      <c r="DZ17">
        <v>28.230814285714281</v>
      </c>
      <c r="EA17">
        <v>1200.0342857142859</v>
      </c>
      <c r="EB17">
        <v>0.95800728571428573</v>
      </c>
      <c r="EC17">
        <v>4.1992785714285719E-2</v>
      </c>
      <c r="ED17">
        <v>0</v>
      </c>
      <c r="EE17">
        <v>1206.2057142857141</v>
      </c>
      <c r="EF17">
        <v>5.0001600000000002</v>
      </c>
      <c r="EG17">
        <v>17244.099999999999</v>
      </c>
      <c r="EH17">
        <v>9515.4700000000012</v>
      </c>
      <c r="EI17">
        <v>50.124714285714283</v>
      </c>
      <c r="EJ17">
        <v>52.5</v>
      </c>
      <c r="EK17">
        <v>51.223000000000013</v>
      </c>
      <c r="EL17">
        <v>51.53557142857143</v>
      </c>
      <c r="EM17">
        <v>51.85671428571429</v>
      </c>
      <c r="EN17">
        <v>1144.8528571428569</v>
      </c>
      <c r="EO17">
        <v>50.181428571428583</v>
      </c>
      <c r="EP17">
        <v>0</v>
      </c>
      <c r="EQ17">
        <v>1206004.5</v>
      </c>
      <c r="ER17">
        <v>0</v>
      </c>
      <c r="ES17">
        <v>1206.6348</v>
      </c>
      <c r="ET17">
        <v>-5.2807692474621142</v>
      </c>
      <c r="EU17">
        <v>-46.515384712335234</v>
      </c>
      <c r="EV17">
        <v>17247.38</v>
      </c>
      <c r="EW17">
        <v>15</v>
      </c>
      <c r="EX17">
        <v>1658762409.5999999</v>
      </c>
      <c r="EY17" t="s">
        <v>416</v>
      </c>
      <c r="EZ17">
        <v>1658762408.0999999</v>
      </c>
      <c r="FA17">
        <v>1658762409.5999999</v>
      </c>
      <c r="FB17">
        <v>17</v>
      </c>
      <c r="FC17">
        <v>-3.2000000000000001E-2</v>
      </c>
      <c r="FD17">
        <v>-0.09</v>
      </c>
      <c r="FE17">
        <v>-1.837</v>
      </c>
      <c r="FF17">
        <v>0.29899999999999999</v>
      </c>
      <c r="FG17">
        <v>415</v>
      </c>
      <c r="FH17">
        <v>37</v>
      </c>
      <c r="FI17">
        <v>0.44</v>
      </c>
      <c r="FJ17">
        <v>0.12</v>
      </c>
      <c r="FK17">
        <v>0.94181680487804875</v>
      </c>
      <c r="FL17">
        <v>-0.37205142857142748</v>
      </c>
      <c r="FM17">
        <v>7.1969195291718635E-2</v>
      </c>
      <c r="FN17">
        <v>1</v>
      </c>
      <c r="FO17">
        <v>1206.884705882353</v>
      </c>
      <c r="FP17">
        <v>-4.5665393495257582</v>
      </c>
      <c r="FQ17">
        <v>0.50494749461538146</v>
      </c>
      <c r="FR17">
        <v>0</v>
      </c>
      <c r="FS17">
        <v>0.42737990243902441</v>
      </c>
      <c r="FT17">
        <v>-0.71283324041811802</v>
      </c>
      <c r="FU17">
        <v>7.5980598665392585E-2</v>
      </c>
      <c r="FV17">
        <v>0</v>
      </c>
      <c r="FW17">
        <v>1</v>
      </c>
      <c r="FX17">
        <v>3</v>
      </c>
      <c r="FY17" t="s">
        <v>417</v>
      </c>
      <c r="FZ17">
        <v>2.8859400000000002</v>
      </c>
      <c r="GA17">
        <v>2.8720500000000002</v>
      </c>
      <c r="GB17">
        <v>3.4313400000000002E-3</v>
      </c>
      <c r="GC17">
        <v>2.9669399999999999E-3</v>
      </c>
      <c r="GD17">
        <v>0.15188299999999999</v>
      </c>
      <c r="GE17">
        <v>0.15343100000000001</v>
      </c>
      <c r="GF17">
        <v>34145.5</v>
      </c>
      <c r="GG17">
        <v>29721.599999999999</v>
      </c>
      <c r="GH17">
        <v>30638.400000000001</v>
      </c>
      <c r="GI17">
        <v>27804.799999999999</v>
      </c>
      <c r="GJ17">
        <v>34251.9</v>
      </c>
      <c r="GK17">
        <v>33208.6</v>
      </c>
      <c r="GL17">
        <v>39946.1</v>
      </c>
      <c r="GM17">
        <v>38759.5</v>
      </c>
      <c r="GN17">
        <v>1.94638</v>
      </c>
      <c r="GO17">
        <v>1.8666799999999999</v>
      </c>
      <c r="GP17">
        <v>0</v>
      </c>
      <c r="GQ17">
        <v>6.2957399999999997E-2</v>
      </c>
      <c r="GR17">
        <v>999.9</v>
      </c>
      <c r="GS17">
        <v>35.001899999999999</v>
      </c>
      <c r="GT17">
        <v>47.6</v>
      </c>
      <c r="GU17">
        <v>45.8</v>
      </c>
      <c r="GV17">
        <v>47.278199999999998</v>
      </c>
      <c r="GW17">
        <v>30.9709</v>
      </c>
      <c r="GX17">
        <v>33.653799999999997</v>
      </c>
      <c r="GY17">
        <v>1</v>
      </c>
      <c r="GZ17">
        <v>0.95051099999999999</v>
      </c>
      <c r="HA17">
        <v>2.8909799999999999</v>
      </c>
      <c r="HB17">
        <v>20.183399999999999</v>
      </c>
      <c r="HC17">
        <v>5.2114500000000001</v>
      </c>
      <c r="HD17">
        <v>11.98</v>
      </c>
      <c r="HE17">
        <v>4.9896500000000001</v>
      </c>
      <c r="HF17">
        <v>3.2924799999999999</v>
      </c>
      <c r="HG17">
        <v>8844.2999999999993</v>
      </c>
      <c r="HH17">
        <v>9999</v>
      </c>
      <c r="HI17">
        <v>9999</v>
      </c>
      <c r="HJ17">
        <v>999.9</v>
      </c>
      <c r="HK17">
        <v>4.9713700000000003</v>
      </c>
      <c r="HL17">
        <v>1.87469</v>
      </c>
      <c r="HM17">
        <v>1.8710100000000001</v>
      </c>
      <c r="HN17">
        <v>1.8708100000000001</v>
      </c>
      <c r="HO17">
        <v>1.8751500000000001</v>
      </c>
      <c r="HP17">
        <v>1.87195</v>
      </c>
      <c r="HQ17">
        <v>1.86737</v>
      </c>
      <c r="HR17">
        <v>1.8782700000000001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-1.532</v>
      </c>
      <c r="IG17">
        <v>0.29859999999999998</v>
      </c>
      <c r="IH17">
        <v>-1.5320121600852781</v>
      </c>
      <c r="II17">
        <v>1.7196870422270779E-5</v>
      </c>
      <c r="IJ17">
        <v>-2.1741833173098589E-6</v>
      </c>
      <c r="IK17">
        <v>9.0595066644434051E-10</v>
      </c>
      <c r="IL17">
        <v>0.29866999999999422</v>
      </c>
      <c r="IM17">
        <v>0</v>
      </c>
      <c r="IN17">
        <v>0</v>
      </c>
      <c r="IO17">
        <v>0</v>
      </c>
      <c r="IP17">
        <v>17</v>
      </c>
      <c r="IQ17">
        <v>2050</v>
      </c>
      <c r="IR17">
        <v>3</v>
      </c>
      <c r="IS17">
        <v>34</v>
      </c>
      <c r="IT17">
        <v>17.899999999999999</v>
      </c>
      <c r="IU17">
        <v>17.899999999999999</v>
      </c>
      <c r="IV17">
        <v>0.18188499999999999</v>
      </c>
      <c r="IW17">
        <v>2.7331500000000002</v>
      </c>
      <c r="IX17">
        <v>1.49902</v>
      </c>
      <c r="IY17">
        <v>2.2802699999999998</v>
      </c>
      <c r="IZ17">
        <v>1.69678</v>
      </c>
      <c r="JA17">
        <v>2.2827099999999998</v>
      </c>
      <c r="JB17">
        <v>48.887999999999998</v>
      </c>
      <c r="JC17">
        <v>12.9237</v>
      </c>
      <c r="JD17">
        <v>18</v>
      </c>
      <c r="JE17">
        <v>466.99799999999999</v>
      </c>
      <c r="JF17">
        <v>487.58800000000002</v>
      </c>
      <c r="JG17">
        <v>30.004799999999999</v>
      </c>
      <c r="JH17">
        <v>39.268099999999997</v>
      </c>
      <c r="JI17">
        <v>30.000699999999998</v>
      </c>
      <c r="JJ17">
        <v>38.946800000000003</v>
      </c>
      <c r="JK17">
        <v>38.851799999999997</v>
      </c>
      <c r="JL17">
        <v>3.6648900000000002</v>
      </c>
      <c r="JM17">
        <v>23.708400000000001</v>
      </c>
      <c r="JN17">
        <v>0</v>
      </c>
      <c r="JO17">
        <v>30</v>
      </c>
      <c r="JP17">
        <v>20.057600000000001</v>
      </c>
      <c r="JQ17">
        <v>38.178400000000003</v>
      </c>
      <c r="JR17">
        <v>97.65</v>
      </c>
      <c r="JS17">
        <v>97.610500000000002</v>
      </c>
    </row>
    <row r="18" spans="1:279" x14ac:dyDescent="0.2">
      <c r="A18">
        <v>3</v>
      </c>
      <c r="B18">
        <v>1658763487.5</v>
      </c>
      <c r="C18">
        <v>8</v>
      </c>
      <c r="D18" t="s">
        <v>423</v>
      </c>
      <c r="E18" t="s">
        <v>424</v>
      </c>
      <c r="F18">
        <v>4</v>
      </c>
      <c r="G18">
        <v>1658763485.1875</v>
      </c>
      <c r="H18">
        <f t="shared" si="0"/>
        <v>2.9564681325652955E-4</v>
      </c>
      <c r="I18">
        <f t="shared" si="1"/>
        <v>0.29564681325652953</v>
      </c>
      <c r="J18">
        <f t="shared" si="2"/>
        <v>-0.70456389080388571</v>
      </c>
      <c r="K18">
        <f t="shared" si="3"/>
        <v>11.0667375</v>
      </c>
      <c r="L18">
        <f t="shared" si="4"/>
        <v>92.048700660260494</v>
      </c>
      <c r="M18">
        <f t="shared" si="5"/>
        <v>9.3159542941567555</v>
      </c>
      <c r="N18">
        <f t="shared" si="6"/>
        <v>1.1200290715232226</v>
      </c>
      <c r="O18">
        <f t="shared" si="7"/>
        <v>1.3660517224693748E-2</v>
      </c>
      <c r="P18">
        <f t="shared" si="8"/>
        <v>2.1440805015021573</v>
      </c>
      <c r="Q18">
        <f t="shared" si="9"/>
        <v>1.3612348631107978E-2</v>
      </c>
      <c r="R18">
        <f t="shared" si="10"/>
        <v>8.512031427231859E-3</v>
      </c>
      <c r="S18">
        <f t="shared" si="11"/>
        <v>194.42242911260436</v>
      </c>
      <c r="T18">
        <f t="shared" si="12"/>
        <v>37.030739068087755</v>
      </c>
      <c r="U18">
        <f t="shared" si="13"/>
        <v>36.0232125</v>
      </c>
      <c r="V18">
        <f t="shared" si="14"/>
        <v>5.9764099692390324</v>
      </c>
      <c r="W18">
        <f t="shared" si="15"/>
        <v>66.484037194640365</v>
      </c>
      <c r="X18">
        <f t="shared" si="16"/>
        <v>3.8853922462646482</v>
      </c>
      <c r="Y18">
        <f t="shared" si="17"/>
        <v>5.8440979372081072</v>
      </c>
      <c r="Z18">
        <f t="shared" si="18"/>
        <v>2.0910177229743843</v>
      </c>
      <c r="AA18">
        <f t="shared" si="19"/>
        <v>-13.038024464612953</v>
      </c>
      <c r="AB18">
        <f t="shared" si="20"/>
        <v>-47.009686478523186</v>
      </c>
      <c r="AC18">
        <f t="shared" si="21"/>
        <v>-5.1614695041634091</v>
      </c>
      <c r="AD18">
        <f t="shared" si="22"/>
        <v>129.2132486653048</v>
      </c>
      <c r="AE18">
        <f t="shared" si="23"/>
        <v>0.64114424905572087</v>
      </c>
      <c r="AF18">
        <f t="shared" si="24"/>
        <v>0.2240134406620857</v>
      </c>
      <c r="AG18">
        <f t="shared" si="25"/>
        <v>-0.70456389080388571</v>
      </c>
      <c r="AH18">
        <v>11.343668817271791</v>
      </c>
      <c r="AI18">
        <v>11.757718181818181</v>
      </c>
      <c r="AJ18">
        <v>9.8592828784869094E-2</v>
      </c>
      <c r="AK18">
        <v>65.170809206373946</v>
      </c>
      <c r="AL18">
        <f t="shared" si="26"/>
        <v>0.29564681325652953</v>
      </c>
      <c r="AM18">
        <v>38.063571393878391</v>
      </c>
      <c r="AN18">
        <v>38.402381118881138</v>
      </c>
      <c r="AO18">
        <v>5.0697491662427532E-3</v>
      </c>
      <c r="AP18">
        <v>90.324460528769862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30720.245188957029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1009.4896497992767</v>
      </c>
      <c r="BI18">
        <f t="shared" si="33"/>
        <v>-0.70456389080388571</v>
      </c>
      <c r="BJ18" t="e">
        <f t="shared" si="34"/>
        <v>#DIV/0!</v>
      </c>
      <c r="BK18">
        <f t="shared" si="35"/>
        <v>-6.9794067818721936E-4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1199.98125</v>
      </c>
      <c r="CQ18">
        <f t="shared" si="47"/>
        <v>1009.4896497992767</v>
      </c>
      <c r="CR18">
        <f t="shared" si="48"/>
        <v>0.84125451943459673</v>
      </c>
      <c r="CS18">
        <f t="shared" si="49"/>
        <v>0.16202122250877199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1658763485.1875</v>
      </c>
      <c r="CZ18">
        <v>11.0667375</v>
      </c>
      <c r="DA18">
        <v>11.924474999999999</v>
      </c>
      <c r="DB18">
        <v>38.390625</v>
      </c>
      <c r="DC18">
        <v>38.103549999999998</v>
      </c>
      <c r="DD18">
        <v>12.5988875</v>
      </c>
      <c r="DE18">
        <v>38.0919375</v>
      </c>
      <c r="DF18">
        <v>450.22399999999999</v>
      </c>
      <c r="DG18">
        <v>101.107</v>
      </c>
      <c r="DH18">
        <v>9.9798437500000003E-2</v>
      </c>
      <c r="DI18">
        <v>35.616525000000003</v>
      </c>
      <c r="DJ18">
        <v>999.9</v>
      </c>
      <c r="DK18">
        <v>36.0232125</v>
      </c>
      <c r="DL18">
        <v>0</v>
      </c>
      <c r="DM18">
        <v>0</v>
      </c>
      <c r="DN18">
        <v>5986.6424999999999</v>
      </c>
      <c r="DO18">
        <v>0</v>
      </c>
      <c r="DP18">
        <v>1860.07125</v>
      </c>
      <c r="DQ18">
        <v>-0.85770512499999996</v>
      </c>
      <c r="DR18">
        <v>11.508587500000001</v>
      </c>
      <c r="DS18">
        <v>12.396825</v>
      </c>
      <c r="DT18">
        <v>0.28707074999999999</v>
      </c>
      <c r="DU18">
        <v>11.924474999999999</v>
      </c>
      <c r="DV18">
        <v>38.103549999999998</v>
      </c>
      <c r="DW18">
        <v>3.8815662500000001</v>
      </c>
      <c r="DX18">
        <v>3.8525399999999999</v>
      </c>
      <c r="DY18">
        <v>28.3881625</v>
      </c>
      <c r="DZ18">
        <v>28.2591</v>
      </c>
      <c r="EA18">
        <v>1199.98125</v>
      </c>
      <c r="EB18">
        <v>0.95800649999999998</v>
      </c>
      <c r="EC18">
        <v>4.1993549999999998E-2</v>
      </c>
      <c r="ED18">
        <v>0</v>
      </c>
      <c r="EE18">
        <v>1206.0374999999999</v>
      </c>
      <c r="EF18">
        <v>5.0001600000000002</v>
      </c>
      <c r="EG18">
        <v>17236.05</v>
      </c>
      <c r="EH18">
        <v>9515.057499999999</v>
      </c>
      <c r="EI18">
        <v>50.093499999999999</v>
      </c>
      <c r="EJ18">
        <v>52.5</v>
      </c>
      <c r="EK18">
        <v>51.226374999999997</v>
      </c>
      <c r="EL18">
        <v>51.531125000000003</v>
      </c>
      <c r="EM18">
        <v>51.819875000000003</v>
      </c>
      <c r="EN18">
        <v>1144.80125</v>
      </c>
      <c r="EO18">
        <v>50.18</v>
      </c>
      <c r="EP18">
        <v>0</v>
      </c>
      <c r="EQ18">
        <v>1206008.7000000479</v>
      </c>
      <c r="ER18">
        <v>0</v>
      </c>
      <c r="ES18">
        <v>1206.3257692307691</v>
      </c>
      <c r="ET18">
        <v>-4.2252991379448197</v>
      </c>
      <c r="EU18">
        <v>-69.302563943550481</v>
      </c>
      <c r="EV18">
        <v>17242.942307692309</v>
      </c>
      <c r="EW18">
        <v>15</v>
      </c>
      <c r="EX18">
        <v>1658762409.5999999</v>
      </c>
      <c r="EY18" t="s">
        <v>416</v>
      </c>
      <c r="EZ18">
        <v>1658762408.0999999</v>
      </c>
      <c r="FA18">
        <v>1658762409.5999999</v>
      </c>
      <c r="FB18">
        <v>17</v>
      </c>
      <c r="FC18">
        <v>-3.2000000000000001E-2</v>
      </c>
      <c r="FD18">
        <v>-0.09</v>
      </c>
      <c r="FE18">
        <v>-1.837</v>
      </c>
      <c r="FF18">
        <v>0.29899999999999999</v>
      </c>
      <c r="FG18">
        <v>415</v>
      </c>
      <c r="FH18">
        <v>37</v>
      </c>
      <c r="FI18">
        <v>0.44</v>
      </c>
      <c r="FJ18">
        <v>0.12</v>
      </c>
      <c r="FK18">
        <v>0.57739156097560973</v>
      </c>
      <c r="FL18">
        <v>-5.5927423484320533</v>
      </c>
      <c r="FM18">
        <v>0.84013497418482641</v>
      </c>
      <c r="FN18">
        <v>0</v>
      </c>
      <c r="FO18">
        <v>1206.576470588235</v>
      </c>
      <c r="FP18">
        <v>-4.5258976285256924</v>
      </c>
      <c r="FQ18">
        <v>0.49259745140932509</v>
      </c>
      <c r="FR18">
        <v>0</v>
      </c>
      <c r="FS18">
        <v>0.3856420487804878</v>
      </c>
      <c r="FT18">
        <v>-0.80736997212543438</v>
      </c>
      <c r="FU18">
        <v>8.3139340705081791E-2</v>
      </c>
      <c r="FV18">
        <v>0</v>
      </c>
      <c r="FW18">
        <v>0</v>
      </c>
      <c r="FX18">
        <v>3</v>
      </c>
      <c r="FY18" t="s">
        <v>425</v>
      </c>
      <c r="FZ18">
        <v>2.8857200000000001</v>
      </c>
      <c r="GA18">
        <v>2.8721199999999998</v>
      </c>
      <c r="GB18">
        <v>3.5739000000000001E-3</v>
      </c>
      <c r="GC18">
        <v>4.0948499999999997E-3</v>
      </c>
      <c r="GD18">
        <v>0.151945</v>
      </c>
      <c r="GE18">
        <v>0.153562</v>
      </c>
      <c r="GF18">
        <v>34140.1</v>
      </c>
      <c r="GG18">
        <v>29687.599999999999</v>
      </c>
      <c r="GH18">
        <v>30638</v>
      </c>
      <c r="GI18">
        <v>27804.5</v>
      </c>
      <c r="GJ18">
        <v>34249</v>
      </c>
      <c r="GK18">
        <v>33202.800000000003</v>
      </c>
      <c r="GL18">
        <v>39945.599999999999</v>
      </c>
      <c r="GM18">
        <v>38758.800000000003</v>
      </c>
      <c r="GN18">
        <v>1.9459</v>
      </c>
      <c r="GO18">
        <v>1.8667199999999999</v>
      </c>
      <c r="GP18">
        <v>0</v>
      </c>
      <c r="GQ18">
        <v>6.18398E-2</v>
      </c>
      <c r="GR18">
        <v>999.9</v>
      </c>
      <c r="GS18">
        <v>35.026699999999998</v>
      </c>
      <c r="GT18">
        <v>47.6</v>
      </c>
      <c r="GU18">
        <v>45.8</v>
      </c>
      <c r="GV18">
        <v>47.282400000000003</v>
      </c>
      <c r="GW18">
        <v>30.3109</v>
      </c>
      <c r="GX18">
        <v>33.241199999999999</v>
      </c>
      <c r="GY18">
        <v>1</v>
      </c>
      <c r="GZ18">
        <v>0.95103899999999997</v>
      </c>
      <c r="HA18">
        <v>2.9017300000000001</v>
      </c>
      <c r="HB18">
        <v>20.182700000000001</v>
      </c>
      <c r="HC18">
        <v>5.2110000000000003</v>
      </c>
      <c r="HD18">
        <v>11.98</v>
      </c>
      <c r="HE18">
        <v>4.9878499999999999</v>
      </c>
      <c r="HF18">
        <v>3.2926199999999999</v>
      </c>
      <c r="HG18">
        <v>8844.5</v>
      </c>
      <c r="HH18">
        <v>9999</v>
      </c>
      <c r="HI18">
        <v>9999</v>
      </c>
      <c r="HJ18">
        <v>999.9</v>
      </c>
      <c r="HK18">
        <v>4.9713500000000002</v>
      </c>
      <c r="HL18">
        <v>1.87469</v>
      </c>
      <c r="HM18">
        <v>1.8710199999999999</v>
      </c>
      <c r="HN18">
        <v>1.8708100000000001</v>
      </c>
      <c r="HO18">
        <v>1.8751500000000001</v>
      </c>
      <c r="HP18">
        <v>1.8719399999999999</v>
      </c>
      <c r="HQ18">
        <v>1.86737</v>
      </c>
      <c r="HR18">
        <v>1.8782799999999999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-1.532</v>
      </c>
      <c r="IG18">
        <v>0.29870000000000002</v>
      </c>
      <c r="IH18">
        <v>-1.5320121600852781</v>
      </c>
      <c r="II18">
        <v>1.7196870422270779E-5</v>
      </c>
      <c r="IJ18">
        <v>-2.1741833173098589E-6</v>
      </c>
      <c r="IK18">
        <v>9.0595066644434051E-10</v>
      </c>
      <c r="IL18">
        <v>0.29866999999999422</v>
      </c>
      <c r="IM18">
        <v>0</v>
      </c>
      <c r="IN18">
        <v>0</v>
      </c>
      <c r="IO18">
        <v>0</v>
      </c>
      <c r="IP18">
        <v>17</v>
      </c>
      <c r="IQ18">
        <v>2050</v>
      </c>
      <c r="IR18">
        <v>3</v>
      </c>
      <c r="IS18">
        <v>34</v>
      </c>
      <c r="IT18">
        <v>18</v>
      </c>
      <c r="IU18">
        <v>18</v>
      </c>
      <c r="IV18">
        <v>0.19531200000000001</v>
      </c>
      <c r="IW18">
        <v>2.7148400000000001</v>
      </c>
      <c r="IX18">
        <v>1.49902</v>
      </c>
      <c r="IY18">
        <v>2.2790499999999998</v>
      </c>
      <c r="IZ18">
        <v>1.69678</v>
      </c>
      <c r="JA18">
        <v>2.4047900000000002</v>
      </c>
      <c r="JB18">
        <v>48.887999999999998</v>
      </c>
      <c r="JC18">
        <v>12.9412</v>
      </c>
      <c r="JD18">
        <v>18</v>
      </c>
      <c r="JE18">
        <v>466.74700000000001</v>
      </c>
      <c r="JF18">
        <v>487.68200000000002</v>
      </c>
      <c r="JG18">
        <v>30.003799999999998</v>
      </c>
      <c r="JH18">
        <v>39.274500000000003</v>
      </c>
      <c r="JI18">
        <v>30.000800000000002</v>
      </c>
      <c r="JJ18">
        <v>38.953000000000003</v>
      </c>
      <c r="JK18">
        <v>38.859400000000001</v>
      </c>
      <c r="JL18">
        <v>3.9216500000000001</v>
      </c>
      <c r="JM18">
        <v>23.708400000000001</v>
      </c>
      <c r="JN18">
        <v>0</v>
      </c>
      <c r="JO18">
        <v>30</v>
      </c>
      <c r="JP18">
        <v>26.7377</v>
      </c>
      <c r="JQ18">
        <v>38.1999</v>
      </c>
      <c r="JR18">
        <v>97.648700000000005</v>
      </c>
      <c r="JS18">
        <v>97.608900000000006</v>
      </c>
    </row>
    <row r="19" spans="1:279" x14ac:dyDescent="0.2">
      <c r="A19">
        <v>4</v>
      </c>
      <c r="B19">
        <v>1658763491.5</v>
      </c>
      <c r="C19">
        <v>12</v>
      </c>
      <c r="D19" t="s">
        <v>426</v>
      </c>
      <c r="E19" t="s">
        <v>427</v>
      </c>
      <c r="F19">
        <v>4</v>
      </c>
      <c r="G19">
        <v>1658763489.5</v>
      </c>
      <c r="H19">
        <f t="shared" si="0"/>
        <v>2.7783312339826292E-4</v>
      </c>
      <c r="I19">
        <f t="shared" si="1"/>
        <v>0.27783312339826294</v>
      </c>
      <c r="J19">
        <f t="shared" si="2"/>
        <v>-0.54228585359435943</v>
      </c>
      <c r="K19">
        <f t="shared" si="3"/>
        <v>12.395071428571431</v>
      </c>
      <c r="L19">
        <f t="shared" si="4"/>
        <v>78.535625516388137</v>
      </c>
      <c r="M19">
        <f t="shared" si="5"/>
        <v>7.9484220986225358</v>
      </c>
      <c r="N19">
        <f t="shared" si="6"/>
        <v>1.25447857592098</v>
      </c>
      <c r="O19">
        <f t="shared" si="7"/>
        <v>1.2849187932096997E-2</v>
      </c>
      <c r="P19">
        <f t="shared" si="8"/>
        <v>2.1524923339435689</v>
      </c>
      <c r="Q19">
        <f t="shared" si="9"/>
        <v>1.2806727462041973E-2</v>
      </c>
      <c r="R19">
        <f t="shared" si="10"/>
        <v>8.0080078119488252E-3</v>
      </c>
      <c r="S19">
        <f t="shared" si="11"/>
        <v>194.42140032687686</v>
      </c>
      <c r="T19">
        <f t="shared" si="12"/>
        <v>37.035122281799431</v>
      </c>
      <c r="U19">
        <f t="shared" si="13"/>
        <v>36.024328571428569</v>
      </c>
      <c r="V19">
        <f t="shared" si="14"/>
        <v>5.9767766231708626</v>
      </c>
      <c r="W19">
        <f t="shared" si="15"/>
        <v>66.51918716824872</v>
      </c>
      <c r="X19">
        <f t="shared" si="16"/>
        <v>3.8881483825891263</v>
      </c>
      <c r="Y19">
        <f t="shared" si="17"/>
        <v>5.8451531777661847</v>
      </c>
      <c r="Z19">
        <f t="shared" si="18"/>
        <v>2.0886282405817362</v>
      </c>
      <c r="AA19">
        <f t="shared" si="19"/>
        <v>-12.252440741863394</v>
      </c>
      <c r="AB19">
        <f t="shared" si="20"/>
        <v>-46.943585509400286</v>
      </c>
      <c r="AC19">
        <f t="shared" si="21"/>
        <v>-5.1341789664451101</v>
      </c>
      <c r="AD19">
        <f t="shared" si="22"/>
        <v>130.09119510916807</v>
      </c>
      <c r="AE19">
        <f t="shared" si="23"/>
        <v>3.7670688829191379</v>
      </c>
      <c r="AF19">
        <f t="shared" si="24"/>
        <v>0.22470905123665638</v>
      </c>
      <c r="AG19">
        <f t="shared" si="25"/>
        <v>-0.54228585359435943</v>
      </c>
      <c r="AH19">
        <v>16.082681159943821</v>
      </c>
      <c r="AI19">
        <v>13.839521212121211</v>
      </c>
      <c r="AJ19">
        <v>0.52543947917513434</v>
      </c>
      <c r="AK19">
        <v>65.170809206373946</v>
      </c>
      <c r="AL19">
        <f t="shared" si="26"/>
        <v>0.27783312339826294</v>
      </c>
      <c r="AM19">
        <v>38.122993009615122</v>
      </c>
      <c r="AN19">
        <v>38.42579370629371</v>
      </c>
      <c r="AO19">
        <v>6.7176113810919463E-3</v>
      </c>
      <c r="AP19">
        <v>90.324460528769862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30930.215128815445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1009.4838426564129</v>
      </c>
      <c r="BI19">
        <f t="shared" si="33"/>
        <v>-0.54228585359435943</v>
      </c>
      <c r="BJ19" t="e">
        <f t="shared" si="34"/>
        <v>#DIV/0!</v>
      </c>
      <c r="BK19">
        <f t="shared" si="35"/>
        <v>-5.3719121661953276E-4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1199.974285714286</v>
      </c>
      <c r="CQ19">
        <f t="shared" si="47"/>
        <v>1009.4838426564129</v>
      </c>
      <c r="CR19">
        <f t="shared" si="48"/>
        <v>0.84125456243049124</v>
      </c>
      <c r="CS19">
        <f t="shared" si="49"/>
        <v>0.16202130549084834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1658763489.5</v>
      </c>
      <c r="CZ19">
        <v>12.395071428571431</v>
      </c>
      <c r="DA19">
        <v>17.416528571428572</v>
      </c>
      <c r="DB19">
        <v>38.417457142857138</v>
      </c>
      <c r="DC19">
        <v>38.129642857142848</v>
      </c>
      <c r="DD19">
        <v>13.92725714285714</v>
      </c>
      <c r="DE19">
        <v>38.118785714285707</v>
      </c>
      <c r="DF19">
        <v>450.4494285714286</v>
      </c>
      <c r="DG19">
        <v>101.10771428571429</v>
      </c>
      <c r="DH19">
        <v>0.1001394285714286</v>
      </c>
      <c r="DI19">
        <v>35.619800000000012</v>
      </c>
      <c r="DJ19">
        <v>999.89999999999986</v>
      </c>
      <c r="DK19">
        <v>36.024328571428569</v>
      </c>
      <c r="DL19">
        <v>0</v>
      </c>
      <c r="DM19">
        <v>0</v>
      </c>
      <c r="DN19">
        <v>6024.0171428571421</v>
      </c>
      <c r="DO19">
        <v>0</v>
      </c>
      <c r="DP19">
        <v>1859.444285714286</v>
      </c>
      <c r="DQ19">
        <v>-5.0214657142857133</v>
      </c>
      <c r="DR19">
        <v>12.890271428571429</v>
      </c>
      <c r="DS19">
        <v>18.106942857142862</v>
      </c>
      <c r="DT19">
        <v>0.28781071428571431</v>
      </c>
      <c r="DU19">
        <v>17.416528571428572</v>
      </c>
      <c r="DV19">
        <v>38.129642857142848</v>
      </c>
      <c r="DW19">
        <v>3.8842985714285718</v>
      </c>
      <c r="DX19">
        <v>3.855197142857143</v>
      </c>
      <c r="DY19">
        <v>28.400271428571429</v>
      </c>
      <c r="DZ19">
        <v>28.270957142857149</v>
      </c>
      <c r="EA19">
        <v>1199.974285714286</v>
      </c>
      <c r="EB19">
        <v>0.95800414285714297</v>
      </c>
      <c r="EC19">
        <v>4.1995842857142862E-2</v>
      </c>
      <c r="ED19">
        <v>0</v>
      </c>
      <c r="EE19">
        <v>1205.555714285714</v>
      </c>
      <c r="EF19">
        <v>5.0001600000000002</v>
      </c>
      <c r="EG19">
        <v>17230.45714285714</v>
      </c>
      <c r="EH19">
        <v>9514.9928571428572</v>
      </c>
      <c r="EI19">
        <v>50.125</v>
      </c>
      <c r="EJ19">
        <v>52.5</v>
      </c>
      <c r="EK19">
        <v>51.232000000000014</v>
      </c>
      <c r="EL19">
        <v>51.553571428571431</v>
      </c>
      <c r="EM19">
        <v>51.875</v>
      </c>
      <c r="EN19">
        <v>1144.792857142857</v>
      </c>
      <c r="EO19">
        <v>50.181428571428569</v>
      </c>
      <c r="EP19">
        <v>0</v>
      </c>
      <c r="EQ19">
        <v>1206012.2999999521</v>
      </c>
      <c r="ER19">
        <v>0</v>
      </c>
      <c r="ES19">
        <v>1206.063076923077</v>
      </c>
      <c r="ET19">
        <v>-5.0564102523592762</v>
      </c>
      <c r="EU19">
        <v>-79.466666585093904</v>
      </c>
      <c r="EV19">
        <v>17238.707692307689</v>
      </c>
      <c r="EW19">
        <v>15</v>
      </c>
      <c r="EX19">
        <v>1658762409.5999999</v>
      </c>
      <c r="EY19" t="s">
        <v>416</v>
      </c>
      <c r="EZ19">
        <v>1658762408.0999999</v>
      </c>
      <c r="FA19">
        <v>1658762409.5999999</v>
      </c>
      <c r="FB19">
        <v>17</v>
      </c>
      <c r="FC19">
        <v>-3.2000000000000001E-2</v>
      </c>
      <c r="FD19">
        <v>-0.09</v>
      </c>
      <c r="FE19">
        <v>-1.837</v>
      </c>
      <c r="FF19">
        <v>0.29899999999999999</v>
      </c>
      <c r="FG19">
        <v>415</v>
      </c>
      <c r="FH19">
        <v>37</v>
      </c>
      <c r="FI19">
        <v>0.44</v>
      </c>
      <c r="FJ19">
        <v>0.12</v>
      </c>
      <c r="FK19">
        <v>-0.54218597560975601</v>
      </c>
      <c r="FL19">
        <v>-19.209388954703829</v>
      </c>
      <c r="FM19">
        <v>2.2905110516147471</v>
      </c>
      <c r="FN19">
        <v>0</v>
      </c>
      <c r="FO19">
        <v>1206.286764705882</v>
      </c>
      <c r="FP19">
        <v>-4.709396484390445</v>
      </c>
      <c r="FQ19">
        <v>0.5114553662789445</v>
      </c>
      <c r="FR19">
        <v>0</v>
      </c>
      <c r="FS19">
        <v>0.34474782926829273</v>
      </c>
      <c r="FT19">
        <v>-0.62379296864111466</v>
      </c>
      <c r="FU19">
        <v>6.8903936299432242E-2</v>
      </c>
      <c r="FV19">
        <v>0</v>
      </c>
      <c r="FW19">
        <v>0</v>
      </c>
      <c r="FX19">
        <v>3</v>
      </c>
      <c r="FY19" t="s">
        <v>425</v>
      </c>
      <c r="FZ19">
        <v>2.8860600000000001</v>
      </c>
      <c r="GA19">
        <v>2.87229</v>
      </c>
      <c r="GB19">
        <v>4.1886199999999997E-3</v>
      </c>
      <c r="GC19">
        <v>5.7635200000000003E-3</v>
      </c>
      <c r="GD19">
        <v>0.152005</v>
      </c>
      <c r="GE19">
        <v>0.153585</v>
      </c>
      <c r="GF19">
        <v>34118.300000000003</v>
      </c>
      <c r="GG19">
        <v>29637.599999999999</v>
      </c>
      <c r="GH19">
        <v>30637.3</v>
      </c>
      <c r="GI19">
        <v>27804.1</v>
      </c>
      <c r="GJ19">
        <v>34246</v>
      </c>
      <c r="GK19">
        <v>33201.599999999999</v>
      </c>
      <c r="GL19">
        <v>39944.800000000003</v>
      </c>
      <c r="GM19">
        <v>38758.400000000001</v>
      </c>
      <c r="GN19">
        <v>1.9463200000000001</v>
      </c>
      <c r="GO19">
        <v>1.8667199999999999</v>
      </c>
      <c r="GP19">
        <v>0</v>
      </c>
      <c r="GQ19">
        <v>6.0848899999999997E-2</v>
      </c>
      <c r="GR19">
        <v>999.9</v>
      </c>
      <c r="GS19">
        <v>35.046700000000001</v>
      </c>
      <c r="GT19">
        <v>47.6</v>
      </c>
      <c r="GU19">
        <v>45.8</v>
      </c>
      <c r="GV19">
        <v>47.285200000000003</v>
      </c>
      <c r="GW19">
        <v>30.550899999999999</v>
      </c>
      <c r="GX19">
        <v>33.325299999999999</v>
      </c>
      <c r="GY19">
        <v>1</v>
      </c>
      <c r="GZ19">
        <v>0.95172299999999999</v>
      </c>
      <c r="HA19">
        <v>2.8993899999999999</v>
      </c>
      <c r="HB19">
        <v>20.183199999999999</v>
      </c>
      <c r="HC19">
        <v>5.2119</v>
      </c>
      <c r="HD19">
        <v>11.98</v>
      </c>
      <c r="HE19">
        <v>4.9897999999999998</v>
      </c>
      <c r="HF19">
        <v>3.2925800000000001</v>
      </c>
      <c r="HG19">
        <v>8844.5</v>
      </c>
      <c r="HH19">
        <v>9999</v>
      </c>
      <c r="HI19">
        <v>9999</v>
      </c>
      <c r="HJ19">
        <v>999.9</v>
      </c>
      <c r="HK19">
        <v>4.9713700000000003</v>
      </c>
      <c r="HL19">
        <v>1.8746799999999999</v>
      </c>
      <c r="HM19">
        <v>1.8709899999999999</v>
      </c>
      <c r="HN19">
        <v>1.87079</v>
      </c>
      <c r="HO19">
        <v>1.8751500000000001</v>
      </c>
      <c r="HP19">
        <v>1.87195</v>
      </c>
      <c r="HQ19">
        <v>1.86737</v>
      </c>
      <c r="HR19">
        <v>1.87829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-1.532</v>
      </c>
      <c r="IG19">
        <v>0.29859999999999998</v>
      </c>
      <c r="IH19">
        <v>-1.5320121600852781</v>
      </c>
      <c r="II19">
        <v>1.7196870422270779E-5</v>
      </c>
      <c r="IJ19">
        <v>-2.1741833173098589E-6</v>
      </c>
      <c r="IK19">
        <v>9.0595066644434051E-10</v>
      </c>
      <c r="IL19">
        <v>0.29866999999999422</v>
      </c>
      <c r="IM19">
        <v>0</v>
      </c>
      <c r="IN19">
        <v>0</v>
      </c>
      <c r="IO19">
        <v>0</v>
      </c>
      <c r="IP19">
        <v>17</v>
      </c>
      <c r="IQ19">
        <v>2050</v>
      </c>
      <c r="IR19">
        <v>3</v>
      </c>
      <c r="IS19">
        <v>34</v>
      </c>
      <c r="IT19">
        <v>18.100000000000001</v>
      </c>
      <c r="IU19">
        <v>18</v>
      </c>
      <c r="IV19">
        <v>0.20874000000000001</v>
      </c>
      <c r="IW19">
        <v>2.7233900000000002</v>
      </c>
      <c r="IX19">
        <v>1.49902</v>
      </c>
      <c r="IY19">
        <v>2.2790499999999998</v>
      </c>
      <c r="IZ19">
        <v>1.69678</v>
      </c>
      <c r="JA19">
        <v>2.2753899999999998</v>
      </c>
      <c r="JB19">
        <v>48.887999999999998</v>
      </c>
      <c r="JC19">
        <v>12.9237</v>
      </c>
      <c r="JD19">
        <v>18</v>
      </c>
      <c r="JE19">
        <v>467.048</v>
      </c>
      <c r="JF19">
        <v>487.726</v>
      </c>
      <c r="JG19">
        <v>30.001200000000001</v>
      </c>
      <c r="JH19">
        <v>39.279699999999998</v>
      </c>
      <c r="JI19">
        <v>30.000800000000002</v>
      </c>
      <c r="JJ19">
        <v>38.958799999999997</v>
      </c>
      <c r="JK19">
        <v>38.865200000000002</v>
      </c>
      <c r="JL19">
        <v>4.1962299999999999</v>
      </c>
      <c r="JM19">
        <v>23.708400000000001</v>
      </c>
      <c r="JN19">
        <v>0</v>
      </c>
      <c r="JO19">
        <v>30</v>
      </c>
      <c r="JP19">
        <v>33.425800000000002</v>
      </c>
      <c r="JQ19">
        <v>38.217500000000001</v>
      </c>
      <c r="JR19">
        <v>97.646600000000007</v>
      </c>
      <c r="JS19">
        <v>97.607900000000001</v>
      </c>
    </row>
    <row r="20" spans="1:279" x14ac:dyDescent="0.2">
      <c r="A20">
        <v>5</v>
      </c>
      <c r="B20">
        <v>1658763495.5</v>
      </c>
      <c r="C20">
        <v>16</v>
      </c>
      <c r="D20" t="s">
        <v>428</v>
      </c>
      <c r="E20" t="s">
        <v>429</v>
      </c>
      <c r="F20">
        <v>4</v>
      </c>
      <c r="G20">
        <v>1658763493.1875</v>
      </c>
      <c r="H20">
        <f t="shared" si="0"/>
        <v>2.7250449965756214E-4</v>
      </c>
      <c r="I20">
        <f t="shared" si="1"/>
        <v>0.27250449965756213</v>
      </c>
      <c r="J20">
        <f t="shared" si="2"/>
        <v>-0.56065022638891626</v>
      </c>
      <c r="K20">
        <f t="shared" si="3"/>
        <v>15.192012500000001</v>
      </c>
      <c r="L20">
        <f t="shared" si="4"/>
        <v>84.871475693033716</v>
      </c>
      <c r="M20">
        <f t="shared" si="5"/>
        <v>8.5896122749195438</v>
      </c>
      <c r="N20">
        <f t="shared" si="6"/>
        <v>1.5375424544602576</v>
      </c>
      <c r="O20">
        <f t="shared" si="7"/>
        <v>1.2595982370007612E-2</v>
      </c>
      <c r="P20">
        <f t="shared" si="8"/>
        <v>2.1355460495376191</v>
      </c>
      <c r="Q20">
        <f t="shared" si="9"/>
        <v>1.2554853320184734E-2</v>
      </c>
      <c r="R20">
        <f t="shared" si="10"/>
        <v>7.8504673533648633E-3</v>
      </c>
      <c r="S20">
        <f t="shared" si="11"/>
        <v>194.42070598759108</v>
      </c>
      <c r="T20">
        <f t="shared" si="12"/>
        <v>37.039471479005016</v>
      </c>
      <c r="U20">
        <f t="shared" si="13"/>
        <v>36.0322125</v>
      </c>
      <c r="V20">
        <f t="shared" si="14"/>
        <v>5.979367223116828</v>
      </c>
      <c r="W20">
        <f t="shared" si="15"/>
        <v>66.574638523923241</v>
      </c>
      <c r="X20">
        <f t="shared" si="16"/>
        <v>3.889756806078307</v>
      </c>
      <c r="Y20">
        <f t="shared" si="17"/>
        <v>5.8427006023931218</v>
      </c>
      <c r="Z20">
        <f t="shared" si="18"/>
        <v>2.089610417038521</v>
      </c>
      <c r="AA20">
        <f t="shared" si="19"/>
        <v>-12.01744843489849</v>
      </c>
      <c r="AB20">
        <f t="shared" si="20"/>
        <v>-48.358132910488145</v>
      </c>
      <c r="AC20">
        <f t="shared" si="21"/>
        <v>-5.3308631033094116</v>
      </c>
      <c r="AD20">
        <f t="shared" si="22"/>
        <v>128.71426153889504</v>
      </c>
      <c r="AE20">
        <f t="shared" si="23"/>
        <v>5.8814978327962839</v>
      </c>
      <c r="AF20">
        <f t="shared" si="24"/>
        <v>0.23136284305432953</v>
      </c>
      <c r="AG20">
        <f t="shared" si="25"/>
        <v>-0.56065022638891626</v>
      </c>
      <c r="AH20">
        <v>22.311690362313239</v>
      </c>
      <c r="AI20">
        <v>17.637876969696961</v>
      </c>
      <c r="AJ20">
        <v>0.95632208559202869</v>
      </c>
      <c r="AK20">
        <v>65.170809206373946</v>
      </c>
      <c r="AL20">
        <f t="shared" si="26"/>
        <v>0.27250449965756213</v>
      </c>
      <c r="AM20">
        <v>38.132876243363597</v>
      </c>
      <c r="AN20">
        <v>38.437988811188838</v>
      </c>
      <c r="AO20">
        <v>5.5656813056607687E-3</v>
      </c>
      <c r="AP20">
        <v>90.324460528769862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30507.472501256372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1009.4802372992698</v>
      </c>
      <c r="BI20">
        <f t="shared" si="33"/>
        <v>-0.56065022638891626</v>
      </c>
      <c r="BJ20" t="e">
        <f t="shared" si="34"/>
        <v>#DIV/0!</v>
      </c>
      <c r="BK20">
        <f t="shared" si="35"/>
        <v>-5.553850443757685E-4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1199.97</v>
      </c>
      <c r="CQ20">
        <f t="shared" si="47"/>
        <v>1009.4802372992698</v>
      </c>
      <c r="CR20">
        <f t="shared" si="48"/>
        <v>0.84125456244678598</v>
      </c>
      <c r="CS20">
        <f t="shared" si="49"/>
        <v>0.16202130552229729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1658763493.1875</v>
      </c>
      <c r="CZ20">
        <v>15.192012500000001</v>
      </c>
      <c r="DA20">
        <v>23.0320125</v>
      </c>
      <c r="DB20">
        <v>38.433562500000001</v>
      </c>
      <c r="DC20">
        <v>38.137187500000003</v>
      </c>
      <c r="DD20">
        <v>16.724350000000001</v>
      </c>
      <c r="DE20">
        <v>38.134874999999987</v>
      </c>
      <c r="DF20">
        <v>450.38362500000011</v>
      </c>
      <c r="DG20">
        <v>101.107125</v>
      </c>
      <c r="DH20">
        <v>0.1001676125</v>
      </c>
      <c r="DI20">
        <v>35.612187499999997</v>
      </c>
      <c r="DJ20">
        <v>999.9</v>
      </c>
      <c r="DK20">
        <v>36.0322125</v>
      </c>
      <c r="DL20">
        <v>0</v>
      </c>
      <c r="DM20">
        <v>0</v>
      </c>
      <c r="DN20">
        <v>5948.75</v>
      </c>
      <c r="DO20">
        <v>0</v>
      </c>
      <c r="DP20">
        <v>1860.70625</v>
      </c>
      <c r="DQ20">
        <v>-7.8399824999999996</v>
      </c>
      <c r="DR20">
        <v>15.7992375</v>
      </c>
      <c r="DS20">
        <v>23.9452125</v>
      </c>
      <c r="DT20">
        <v>0.29633912499999998</v>
      </c>
      <c r="DU20">
        <v>23.0320125</v>
      </c>
      <c r="DV20">
        <v>38.137187500000003</v>
      </c>
      <c r="DW20">
        <v>3.88589875</v>
      </c>
      <c r="DX20">
        <v>3.85593875</v>
      </c>
      <c r="DY20">
        <v>28.407362500000001</v>
      </c>
      <c r="DZ20">
        <v>28.274262499999999</v>
      </c>
      <c r="EA20">
        <v>1199.97</v>
      </c>
      <c r="EB20">
        <v>0.95800375000000004</v>
      </c>
      <c r="EC20">
        <v>4.1996224999999998E-2</v>
      </c>
      <c r="ED20">
        <v>0</v>
      </c>
      <c r="EE20">
        <v>1205.3062500000001</v>
      </c>
      <c r="EF20">
        <v>5.0001600000000002</v>
      </c>
      <c r="EG20">
        <v>17225.337500000001</v>
      </c>
      <c r="EH20">
        <v>9514.9350000000013</v>
      </c>
      <c r="EI20">
        <v>50.109250000000003</v>
      </c>
      <c r="EJ20">
        <v>52.5</v>
      </c>
      <c r="EK20">
        <v>51.226374999999997</v>
      </c>
      <c r="EL20">
        <v>51.554250000000003</v>
      </c>
      <c r="EM20">
        <v>51.875</v>
      </c>
      <c r="EN20">
        <v>1144.7887499999999</v>
      </c>
      <c r="EO20">
        <v>50.181250000000013</v>
      </c>
      <c r="EP20">
        <v>0</v>
      </c>
      <c r="EQ20">
        <v>1206016.5</v>
      </c>
      <c r="ER20">
        <v>0</v>
      </c>
      <c r="ES20">
        <v>1205.6780000000001</v>
      </c>
      <c r="ET20">
        <v>-4.8315384624326887</v>
      </c>
      <c r="EU20">
        <v>-90.053846396725575</v>
      </c>
      <c r="EV20">
        <v>17232.671999999999</v>
      </c>
      <c r="EW20">
        <v>15</v>
      </c>
      <c r="EX20">
        <v>1658762409.5999999</v>
      </c>
      <c r="EY20" t="s">
        <v>416</v>
      </c>
      <c r="EZ20">
        <v>1658762408.0999999</v>
      </c>
      <c r="FA20">
        <v>1658762409.5999999</v>
      </c>
      <c r="FB20">
        <v>17</v>
      </c>
      <c r="FC20">
        <v>-3.2000000000000001E-2</v>
      </c>
      <c r="FD20">
        <v>-0.09</v>
      </c>
      <c r="FE20">
        <v>-1.837</v>
      </c>
      <c r="FF20">
        <v>0.29899999999999999</v>
      </c>
      <c r="FG20">
        <v>415</v>
      </c>
      <c r="FH20">
        <v>37</v>
      </c>
      <c r="FI20">
        <v>0.44</v>
      </c>
      <c r="FJ20">
        <v>0.12</v>
      </c>
      <c r="FK20">
        <v>-2.2624107073170729</v>
      </c>
      <c r="FL20">
        <v>-33.709363421602781</v>
      </c>
      <c r="FM20">
        <v>3.533677201377571</v>
      </c>
      <c r="FN20">
        <v>0</v>
      </c>
      <c r="FO20">
        <v>1205.9441176470591</v>
      </c>
      <c r="FP20">
        <v>-4.8843391923432282</v>
      </c>
      <c r="FQ20">
        <v>0.52952874524573501</v>
      </c>
      <c r="FR20">
        <v>0</v>
      </c>
      <c r="FS20">
        <v>0.31083358536585359</v>
      </c>
      <c r="FT20">
        <v>-0.23282134494773479</v>
      </c>
      <c r="FU20">
        <v>2.9196411736572919E-2</v>
      </c>
      <c r="FV20">
        <v>0</v>
      </c>
      <c r="FW20">
        <v>0</v>
      </c>
      <c r="FX20">
        <v>3</v>
      </c>
      <c r="FY20" t="s">
        <v>425</v>
      </c>
      <c r="FZ20">
        <v>2.88551</v>
      </c>
      <c r="GA20">
        <v>2.8718900000000001</v>
      </c>
      <c r="GB20">
        <v>5.2397600000000004E-3</v>
      </c>
      <c r="GC20">
        <v>7.5279199999999996E-3</v>
      </c>
      <c r="GD20">
        <v>0.15203</v>
      </c>
      <c r="GE20">
        <v>0.15360199999999999</v>
      </c>
      <c r="GF20">
        <v>34081.1</v>
      </c>
      <c r="GG20">
        <v>29583.3</v>
      </c>
      <c r="GH20">
        <v>30636.3</v>
      </c>
      <c r="GI20">
        <v>27802.5</v>
      </c>
      <c r="GJ20">
        <v>34243.699999999997</v>
      </c>
      <c r="GK20">
        <v>33199.1</v>
      </c>
      <c r="GL20">
        <v>39943.300000000003</v>
      </c>
      <c r="GM20">
        <v>38756.199999999997</v>
      </c>
      <c r="GN20">
        <v>1.9462200000000001</v>
      </c>
      <c r="GO20">
        <v>1.86683</v>
      </c>
      <c r="GP20">
        <v>0</v>
      </c>
      <c r="GQ20">
        <v>6.0275200000000001E-2</v>
      </c>
      <c r="GR20">
        <v>999.9</v>
      </c>
      <c r="GS20">
        <v>35.058399999999999</v>
      </c>
      <c r="GT20">
        <v>47.6</v>
      </c>
      <c r="GU20">
        <v>45.8</v>
      </c>
      <c r="GV20">
        <v>47.280900000000003</v>
      </c>
      <c r="GW20">
        <v>30.730899999999998</v>
      </c>
      <c r="GX20">
        <v>34.174700000000001</v>
      </c>
      <c r="GY20">
        <v>1</v>
      </c>
      <c r="GZ20">
        <v>0.95224299999999995</v>
      </c>
      <c r="HA20">
        <v>2.88462</v>
      </c>
      <c r="HB20">
        <v>20.183299999999999</v>
      </c>
      <c r="HC20">
        <v>5.2119</v>
      </c>
      <c r="HD20">
        <v>11.979799999999999</v>
      </c>
      <c r="HE20">
        <v>4.9897999999999998</v>
      </c>
      <c r="HF20">
        <v>3.29243</v>
      </c>
      <c r="HG20">
        <v>8844.5</v>
      </c>
      <c r="HH20">
        <v>9999</v>
      </c>
      <c r="HI20">
        <v>9999</v>
      </c>
      <c r="HJ20">
        <v>999.9</v>
      </c>
      <c r="HK20">
        <v>4.9713599999999998</v>
      </c>
      <c r="HL20">
        <v>1.8746799999999999</v>
      </c>
      <c r="HM20">
        <v>1.871</v>
      </c>
      <c r="HN20">
        <v>1.8708100000000001</v>
      </c>
      <c r="HO20">
        <v>1.8751500000000001</v>
      </c>
      <c r="HP20">
        <v>1.8719300000000001</v>
      </c>
      <c r="HQ20">
        <v>1.86737</v>
      </c>
      <c r="HR20">
        <v>1.87829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-1.532</v>
      </c>
      <c r="IG20">
        <v>0.29859999999999998</v>
      </c>
      <c r="IH20">
        <v>-1.5320121600852781</v>
      </c>
      <c r="II20">
        <v>1.7196870422270779E-5</v>
      </c>
      <c r="IJ20">
        <v>-2.1741833173098589E-6</v>
      </c>
      <c r="IK20">
        <v>9.0595066644434051E-10</v>
      </c>
      <c r="IL20">
        <v>0.29866999999999422</v>
      </c>
      <c r="IM20">
        <v>0</v>
      </c>
      <c r="IN20">
        <v>0</v>
      </c>
      <c r="IO20">
        <v>0</v>
      </c>
      <c r="IP20">
        <v>17</v>
      </c>
      <c r="IQ20">
        <v>2050</v>
      </c>
      <c r="IR20">
        <v>3</v>
      </c>
      <c r="IS20">
        <v>34</v>
      </c>
      <c r="IT20">
        <v>18.100000000000001</v>
      </c>
      <c r="IU20">
        <v>18.100000000000001</v>
      </c>
      <c r="IV20">
        <v>0.223389</v>
      </c>
      <c r="IW20">
        <v>2.7050800000000002</v>
      </c>
      <c r="IX20">
        <v>1.49902</v>
      </c>
      <c r="IY20">
        <v>2.2802699999999998</v>
      </c>
      <c r="IZ20">
        <v>1.69678</v>
      </c>
      <c r="JA20">
        <v>2.3962400000000001</v>
      </c>
      <c r="JB20">
        <v>48.856900000000003</v>
      </c>
      <c r="JC20">
        <v>12.932499999999999</v>
      </c>
      <c r="JD20">
        <v>18</v>
      </c>
      <c r="JE20">
        <v>467.02699999999999</v>
      </c>
      <c r="JF20">
        <v>487.84800000000001</v>
      </c>
      <c r="JG20">
        <v>29.998200000000001</v>
      </c>
      <c r="JH20">
        <v>39.286000000000001</v>
      </c>
      <c r="JI20">
        <v>30.000800000000002</v>
      </c>
      <c r="JJ20">
        <v>38.964700000000001</v>
      </c>
      <c r="JK20">
        <v>38.871200000000002</v>
      </c>
      <c r="JL20">
        <v>4.4838500000000003</v>
      </c>
      <c r="JM20">
        <v>23.708400000000001</v>
      </c>
      <c r="JN20">
        <v>0</v>
      </c>
      <c r="JO20">
        <v>30</v>
      </c>
      <c r="JP20">
        <v>40.117400000000004</v>
      </c>
      <c r="JQ20">
        <v>38.241599999999998</v>
      </c>
      <c r="JR20">
        <v>97.643100000000004</v>
      </c>
      <c r="JS20">
        <v>97.602199999999996</v>
      </c>
    </row>
    <row r="21" spans="1:279" x14ac:dyDescent="0.2">
      <c r="A21">
        <v>6</v>
      </c>
      <c r="B21">
        <v>1658763499.5</v>
      </c>
      <c r="C21">
        <v>20</v>
      </c>
      <c r="D21" t="s">
        <v>430</v>
      </c>
      <c r="E21" t="s">
        <v>431</v>
      </c>
      <c r="F21">
        <v>4</v>
      </c>
      <c r="G21">
        <v>1658763497.5</v>
      </c>
      <c r="H21">
        <f t="shared" si="0"/>
        <v>2.4230640951478511E-4</v>
      </c>
      <c r="I21">
        <f t="shared" si="1"/>
        <v>0.2423064095147851</v>
      </c>
      <c r="J21">
        <f t="shared" si="2"/>
        <v>-0.53129747077649037</v>
      </c>
      <c r="K21">
        <f t="shared" si="3"/>
        <v>19.843499999999999</v>
      </c>
      <c r="L21">
        <f t="shared" si="4"/>
        <v>93.855833588557672</v>
      </c>
      <c r="M21">
        <f t="shared" si="5"/>
        <v>9.4989089898081236</v>
      </c>
      <c r="N21">
        <f t="shared" si="6"/>
        <v>2.0083099082105136</v>
      </c>
      <c r="O21">
        <f t="shared" si="7"/>
        <v>1.1215593618049201E-2</v>
      </c>
      <c r="P21">
        <f t="shared" si="8"/>
        <v>2.1478957517436434</v>
      </c>
      <c r="Q21">
        <f t="shared" si="9"/>
        <v>1.1183159617659519E-2</v>
      </c>
      <c r="R21">
        <f t="shared" si="10"/>
        <v>6.9923809592387434E-3</v>
      </c>
      <c r="S21">
        <f t="shared" si="11"/>
        <v>194.43333904117543</v>
      </c>
      <c r="T21">
        <f t="shared" si="12"/>
        <v>37.031894866501155</v>
      </c>
      <c r="U21">
        <f t="shared" si="13"/>
        <v>36.023957142857142</v>
      </c>
      <c r="V21">
        <f t="shared" si="14"/>
        <v>5.9766545985730906</v>
      </c>
      <c r="W21">
        <f t="shared" si="15"/>
        <v>66.629636296800271</v>
      </c>
      <c r="X21">
        <f t="shared" si="16"/>
        <v>3.8906830568165738</v>
      </c>
      <c r="Y21">
        <f t="shared" si="17"/>
        <v>5.8392680390533878</v>
      </c>
      <c r="Z21">
        <f t="shared" si="18"/>
        <v>2.0859715417565168</v>
      </c>
      <c r="AA21">
        <f t="shared" si="19"/>
        <v>-10.685712659602023</v>
      </c>
      <c r="AB21">
        <f t="shared" si="20"/>
        <v>-48.916111572284166</v>
      </c>
      <c r="AC21">
        <f t="shared" si="21"/>
        <v>-5.36087618875814</v>
      </c>
      <c r="AD21">
        <f t="shared" si="22"/>
        <v>129.4706386205311</v>
      </c>
      <c r="AE21">
        <f t="shared" si="23"/>
        <v>7.5711813808717459</v>
      </c>
      <c r="AF21">
        <f t="shared" si="24"/>
        <v>0.23429397342148903</v>
      </c>
      <c r="AG21">
        <f t="shared" si="25"/>
        <v>-0.53129747077649037</v>
      </c>
      <c r="AH21">
        <v>28.8812043719823</v>
      </c>
      <c r="AI21">
        <v>22.564870303030311</v>
      </c>
      <c r="AJ21">
        <v>1.237176242647793</v>
      </c>
      <c r="AK21">
        <v>65.170809206373946</v>
      </c>
      <c r="AL21">
        <f t="shared" si="26"/>
        <v>0.2423064095147851</v>
      </c>
      <c r="AM21">
        <v>38.139733667630843</v>
      </c>
      <c r="AN21">
        <v>38.445453146853147</v>
      </c>
      <c r="AO21">
        <v>5.9697555165178797E-4</v>
      </c>
      <c r="AP21">
        <v>90.324460528769862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30817.095004338604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1009.5462855135621</v>
      </c>
      <c r="BI21">
        <f t="shared" si="33"/>
        <v>-0.53129747077649037</v>
      </c>
      <c r="BJ21" t="e">
        <f t="shared" si="34"/>
        <v>#DIV/0!</v>
      </c>
      <c r="BK21">
        <f t="shared" si="35"/>
        <v>-5.2627351355784171E-4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1200.048571428571</v>
      </c>
      <c r="CQ21">
        <f t="shared" si="47"/>
        <v>1009.5462855135621</v>
      </c>
      <c r="CR21">
        <f t="shared" si="48"/>
        <v>0.84125452048309202</v>
      </c>
      <c r="CS21">
        <f t="shared" si="49"/>
        <v>0.16202122453236756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1658763497.5</v>
      </c>
      <c r="CZ21">
        <v>19.843499999999999</v>
      </c>
      <c r="DA21">
        <v>29.9375</v>
      </c>
      <c r="DB21">
        <v>38.442657142857144</v>
      </c>
      <c r="DC21">
        <v>38.142485714285719</v>
      </c>
      <c r="DD21">
        <v>21.376171428571428</v>
      </c>
      <c r="DE21">
        <v>38.143999999999998</v>
      </c>
      <c r="DF21">
        <v>450.31685714285709</v>
      </c>
      <c r="DG21">
        <v>101.1075714285714</v>
      </c>
      <c r="DH21">
        <v>9.9872228571428565E-2</v>
      </c>
      <c r="DI21">
        <v>35.601528571428567</v>
      </c>
      <c r="DJ21">
        <v>999.89999999999986</v>
      </c>
      <c r="DK21">
        <v>36.023957142857142</v>
      </c>
      <c r="DL21">
        <v>0</v>
      </c>
      <c r="DM21">
        <v>0</v>
      </c>
      <c r="DN21">
        <v>6003.57</v>
      </c>
      <c r="DO21">
        <v>0</v>
      </c>
      <c r="DP21">
        <v>1862.0728571428569</v>
      </c>
      <c r="DQ21">
        <v>-10.09399</v>
      </c>
      <c r="DR21">
        <v>20.636842857142859</v>
      </c>
      <c r="DS21">
        <v>31.124642857142859</v>
      </c>
      <c r="DT21">
        <v>0.30018642857142858</v>
      </c>
      <c r="DU21">
        <v>29.9375</v>
      </c>
      <c r="DV21">
        <v>38.142485714285719</v>
      </c>
      <c r="DW21">
        <v>3.8868357142857142</v>
      </c>
      <c r="DX21">
        <v>3.8564857142857152</v>
      </c>
      <c r="DY21">
        <v>28.411528571428569</v>
      </c>
      <c r="DZ21">
        <v>28.276700000000002</v>
      </c>
      <c r="EA21">
        <v>1200.048571428571</v>
      </c>
      <c r="EB21">
        <v>0.95800571428571435</v>
      </c>
      <c r="EC21">
        <v>4.1994314285714297E-2</v>
      </c>
      <c r="ED21">
        <v>0</v>
      </c>
      <c r="EE21">
        <v>1204.985714285714</v>
      </c>
      <c r="EF21">
        <v>5.0001600000000002</v>
      </c>
      <c r="EG21">
        <v>17223.842857142859</v>
      </c>
      <c r="EH21">
        <v>9515.5700000000015</v>
      </c>
      <c r="EI21">
        <v>50.125</v>
      </c>
      <c r="EJ21">
        <v>52.517714285714291</v>
      </c>
      <c r="EK21">
        <v>51.25</v>
      </c>
      <c r="EL21">
        <v>51.589000000000013</v>
      </c>
      <c r="EM21">
        <v>51.875</v>
      </c>
      <c r="EN21">
        <v>1144.8657142857139</v>
      </c>
      <c r="EO21">
        <v>50.182857142857152</v>
      </c>
      <c r="EP21">
        <v>0</v>
      </c>
      <c r="EQ21">
        <v>1206020.7000000479</v>
      </c>
      <c r="ER21">
        <v>0</v>
      </c>
      <c r="ES21">
        <v>1205.3792307692311</v>
      </c>
      <c r="ET21">
        <v>-5.1165811823483009</v>
      </c>
      <c r="EU21">
        <v>-57.548717950943256</v>
      </c>
      <c r="EV21">
        <v>17227.68076923077</v>
      </c>
      <c r="EW21">
        <v>15</v>
      </c>
      <c r="EX21">
        <v>1658762409.5999999</v>
      </c>
      <c r="EY21" t="s">
        <v>416</v>
      </c>
      <c r="EZ21">
        <v>1658762408.0999999</v>
      </c>
      <c r="FA21">
        <v>1658762409.5999999</v>
      </c>
      <c r="FB21">
        <v>17</v>
      </c>
      <c r="FC21">
        <v>-3.2000000000000001E-2</v>
      </c>
      <c r="FD21">
        <v>-0.09</v>
      </c>
      <c r="FE21">
        <v>-1.837</v>
      </c>
      <c r="FF21">
        <v>0.29899999999999999</v>
      </c>
      <c r="FG21">
        <v>415</v>
      </c>
      <c r="FH21">
        <v>37</v>
      </c>
      <c r="FI21">
        <v>0.44</v>
      </c>
      <c r="FJ21">
        <v>0.12</v>
      </c>
      <c r="FK21">
        <v>-4.3978010000000003</v>
      </c>
      <c r="FL21">
        <v>-41.978014076655043</v>
      </c>
      <c r="FM21">
        <v>4.1906863964869094</v>
      </c>
      <c r="FN21">
        <v>0</v>
      </c>
      <c r="FO21">
        <v>1205.6102941176471</v>
      </c>
      <c r="FP21">
        <v>-4.6825057237393644</v>
      </c>
      <c r="FQ21">
        <v>0.50600793584869552</v>
      </c>
      <c r="FR21">
        <v>0</v>
      </c>
      <c r="FS21">
        <v>0.30042200000000002</v>
      </c>
      <c r="FT21">
        <v>-8.0047087108013296E-2</v>
      </c>
      <c r="FU21">
        <v>1.7131542245440629E-2</v>
      </c>
      <c r="FV21">
        <v>1</v>
      </c>
      <c r="FW21">
        <v>1</v>
      </c>
      <c r="FX21">
        <v>3</v>
      </c>
      <c r="FY21" t="s">
        <v>417</v>
      </c>
      <c r="FZ21">
        <v>2.8860399999999999</v>
      </c>
      <c r="GA21">
        <v>2.8723299999999998</v>
      </c>
      <c r="GB21">
        <v>6.5777500000000003E-3</v>
      </c>
      <c r="GC21">
        <v>9.3718199999999995E-3</v>
      </c>
      <c r="GD21">
        <v>0.15205199999999999</v>
      </c>
      <c r="GE21">
        <v>0.15362200000000001</v>
      </c>
      <c r="GF21">
        <v>34035.300000000003</v>
      </c>
      <c r="GG21">
        <v>29528</v>
      </c>
      <c r="GH21">
        <v>30636.3</v>
      </c>
      <c r="GI21">
        <v>27802.1</v>
      </c>
      <c r="GJ21">
        <v>34242.800000000003</v>
      </c>
      <c r="GK21">
        <v>33197.9</v>
      </c>
      <c r="GL21">
        <v>39943.199999999997</v>
      </c>
      <c r="GM21">
        <v>38755.699999999997</v>
      </c>
      <c r="GN21">
        <v>1.9463200000000001</v>
      </c>
      <c r="GO21">
        <v>1.86663</v>
      </c>
      <c r="GP21">
        <v>0</v>
      </c>
      <c r="GQ21">
        <v>5.9358800000000003E-2</v>
      </c>
      <c r="GR21">
        <v>999.9</v>
      </c>
      <c r="GS21">
        <v>35.060400000000001</v>
      </c>
      <c r="GT21">
        <v>47.7</v>
      </c>
      <c r="GU21">
        <v>45.8</v>
      </c>
      <c r="GV21">
        <v>47.384799999999998</v>
      </c>
      <c r="GW21">
        <v>30.760899999999999</v>
      </c>
      <c r="GX21">
        <v>32.960700000000003</v>
      </c>
      <c r="GY21">
        <v>1</v>
      </c>
      <c r="GZ21">
        <v>0.95273099999999999</v>
      </c>
      <c r="HA21">
        <v>2.8634200000000001</v>
      </c>
      <c r="HB21">
        <v>20.183900000000001</v>
      </c>
      <c r="HC21">
        <v>5.2129500000000002</v>
      </c>
      <c r="HD21">
        <v>11.98</v>
      </c>
      <c r="HE21">
        <v>4.9896500000000001</v>
      </c>
      <c r="HF21">
        <v>3.2925</v>
      </c>
      <c r="HG21">
        <v>8844.7000000000007</v>
      </c>
      <c r="HH21">
        <v>9999</v>
      </c>
      <c r="HI21">
        <v>9999</v>
      </c>
      <c r="HJ21">
        <v>999.9</v>
      </c>
      <c r="HK21">
        <v>4.9713700000000003</v>
      </c>
      <c r="HL21">
        <v>1.8746700000000001</v>
      </c>
      <c r="HM21">
        <v>1.8710100000000001</v>
      </c>
      <c r="HN21">
        <v>1.8708199999999999</v>
      </c>
      <c r="HO21">
        <v>1.8751500000000001</v>
      </c>
      <c r="HP21">
        <v>1.87195</v>
      </c>
      <c r="HQ21">
        <v>1.86737</v>
      </c>
      <c r="HR21">
        <v>1.8782700000000001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-1.5329999999999999</v>
      </c>
      <c r="IG21">
        <v>0.29870000000000002</v>
      </c>
      <c r="IH21">
        <v>-1.5320121600852781</v>
      </c>
      <c r="II21">
        <v>1.7196870422270779E-5</v>
      </c>
      <c r="IJ21">
        <v>-2.1741833173098589E-6</v>
      </c>
      <c r="IK21">
        <v>9.0595066644434051E-10</v>
      </c>
      <c r="IL21">
        <v>0.29866999999999422</v>
      </c>
      <c r="IM21">
        <v>0</v>
      </c>
      <c r="IN21">
        <v>0</v>
      </c>
      <c r="IO21">
        <v>0</v>
      </c>
      <c r="IP21">
        <v>17</v>
      </c>
      <c r="IQ21">
        <v>2050</v>
      </c>
      <c r="IR21">
        <v>3</v>
      </c>
      <c r="IS21">
        <v>34</v>
      </c>
      <c r="IT21">
        <v>18.2</v>
      </c>
      <c r="IU21">
        <v>18.2</v>
      </c>
      <c r="IV21">
        <v>0.238037</v>
      </c>
      <c r="IW21">
        <v>2.7099600000000001</v>
      </c>
      <c r="IX21">
        <v>1.49902</v>
      </c>
      <c r="IY21">
        <v>2.2802699999999998</v>
      </c>
      <c r="IZ21">
        <v>1.69678</v>
      </c>
      <c r="JA21">
        <v>2.3046899999999999</v>
      </c>
      <c r="JB21">
        <v>48.856900000000003</v>
      </c>
      <c r="JC21">
        <v>12.9237</v>
      </c>
      <c r="JD21">
        <v>18</v>
      </c>
      <c r="JE21">
        <v>467.12400000000002</v>
      </c>
      <c r="JF21">
        <v>487.745</v>
      </c>
      <c r="JG21">
        <v>29.995999999999999</v>
      </c>
      <c r="JH21">
        <v>39.291200000000003</v>
      </c>
      <c r="JI21">
        <v>30.000699999999998</v>
      </c>
      <c r="JJ21">
        <v>38.970100000000002</v>
      </c>
      <c r="JK21">
        <v>38.877400000000002</v>
      </c>
      <c r="JL21">
        <v>4.77501</v>
      </c>
      <c r="JM21">
        <v>23.430099999999999</v>
      </c>
      <c r="JN21">
        <v>0</v>
      </c>
      <c r="JO21">
        <v>30</v>
      </c>
      <c r="JP21">
        <v>46.805599999999998</v>
      </c>
      <c r="JQ21">
        <v>38.259700000000002</v>
      </c>
      <c r="JR21">
        <v>97.642899999999997</v>
      </c>
      <c r="JS21">
        <v>97.600899999999996</v>
      </c>
    </row>
    <row r="22" spans="1:279" x14ac:dyDescent="0.2">
      <c r="A22">
        <v>7</v>
      </c>
      <c r="B22">
        <v>1658763503.5</v>
      </c>
      <c r="C22">
        <v>24</v>
      </c>
      <c r="D22" t="s">
        <v>432</v>
      </c>
      <c r="E22" t="s">
        <v>433</v>
      </c>
      <c r="F22">
        <v>4</v>
      </c>
      <c r="G22">
        <v>1658763501.1875</v>
      </c>
      <c r="H22">
        <f t="shared" si="0"/>
        <v>2.4413833242165658E-4</v>
      </c>
      <c r="I22">
        <f t="shared" si="1"/>
        <v>0.24413833242165658</v>
      </c>
      <c r="J22">
        <f t="shared" si="2"/>
        <v>-0.49091310940639965</v>
      </c>
      <c r="K22">
        <f t="shared" si="3"/>
        <v>24.640425</v>
      </c>
      <c r="L22">
        <f t="shared" si="4"/>
        <v>92.175596910581135</v>
      </c>
      <c r="M22">
        <f t="shared" si="5"/>
        <v>9.3287292622339049</v>
      </c>
      <c r="N22">
        <f t="shared" si="6"/>
        <v>2.493760403356748</v>
      </c>
      <c r="O22">
        <f t="shared" si="7"/>
        <v>1.1320898533048136E-2</v>
      </c>
      <c r="P22">
        <f t="shared" si="8"/>
        <v>2.1461929676630578</v>
      </c>
      <c r="Q22">
        <f t="shared" si="9"/>
        <v>1.1287827451505528E-2</v>
      </c>
      <c r="R22">
        <f t="shared" si="10"/>
        <v>7.0578553593202472E-3</v>
      </c>
      <c r="S22">
        <f t="shared" si="11"/>
        <v>194.42582061261123</v>
      </c>
      <c r="T22">
        <f t="shared" si="12"/>
        <v>37.029579921400682</v>
      </c>
      <c r="U22">
        <f t="shared" si="13"/>
        <v>36.015037500000012</v>
      </c>
      <c r="V22">
        <f t="shared" si="14"/>
        <v>5.9737248981675126</v>
      </c>
      <c r="W22">
        <f t="shared" si="15"/>
        <v>66.653003332611945</v>
      </c>
      <c r="X22">
        <f t="shared" si="16"/>
        <v>3.8914781212371721</v>
      </c>
      <c r="Y22">
        <f t="shared" si="17"/>
        <v>5.838413764820034</v>
      </c>
      <c r="Z22">
        <f t="shared" si="18"/>
        <v>2.0822467769303405</v>
      </c>
      <c r="AA22">
        <f t="shared" si="19"/>
        <v>-10.766500459795056</v>
      </c>
      <c r="AB22">
        <f t="shared" si="20"/>
        <v>-48.152313146156018</v>
      </c>
      <c r="AC22">
        <f t="shared" si="21"/>
        <v>-5.2810589639450427</v>
      </c>
      <c r="AD22">
        <f t="shared" si="22"/>
        <v>130.22594804271512</v>
      </c>
      <c r="AE22">
        <f t="shared" si="23"/>
        <v>8.491322151732966</v>
      </c>
      <c r="AF22">
        <f t="shared" si="24"/>
        <v>0.21258225204630793</v>
      </c>
      <c r="AG22">
        <f t="shared" si="25"/>
        <v>-0.49091310940639965</v>
      </c>
      <c r="AH22">
        <v>35.670883247529332</v>
      </c>
      <c r="AI22">
        <v>28.24225515151516</v>
      </c>
      <c r="AJ22">
        <v>1.4225771341274041</v>
      </c>
      <c r="AK22">
        <v>65.170809206373946</v>
      </c>
      <c r="AL22">
        <f t="shared" si="26"/>
        <v>0.24413833242165658</v>
      </c>
      <c r="AM22">
        <v>38.146481255844293</v>
      </c>
      <c r="AN22">
        <v>38.454903496503498</v>
      </c>
      <c r="AO22">
        <v>5.4940246511452127E-4</v>
      </c>
      <c r="AP22">
        <v>90.324460528769862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30774.834462249499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1009.5074997992804</v>
      </c>
      <c r="BI22">
        <f t="shared" si="33"/>
        <v>-0.49091310940639965</v>
      </c>
      <c r="BJ22" t="e">
        <f t="shared" si="34"/>
        <v>#DIV/0!</v>
      </c>
      <c r="BK22">
        <f t="shared" si="35"/>
        <v>-4.8628971008537087E-4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1200.0025000000001</v>
      </c>
      <c r="CQ22">
        <f t="shared" si="47"/>
        <v>1009.5074997992804</v>
      </c>
      <c r="CR22">
        <f t="shared" si="48"/>
        <v>0.84125449721919776</v>
      </c>
      <c r="CS22">
        <f t="shared" si="49"/>
        <v>0.16202117963305179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1658763501.1875</v>
      </c>
      <c r="CZ22">
        <v>24.640425</v>
      </c>
      <c r="DA22">
        <v>35.960575000000013</v>
      </c>
      <c r="DB22">
        <v>38.451037499999998</v>
      </c>
      <c r="DC22">
        <v>38.178699999999999</v>
      </c>
      <c r="DD22">
        <v>26.173475</v>
      </c>
      <c r="DE22">
        <v>38.1524</v>
      </c>
      <c r="DF22">
        <v>450.34174999999999</v>
      </c>
      <c r="DG22">
        <v>101.10599999999999</v>
      </c>
      <c r="DH22">
        <v>0.1000629375</v>
      </c>
      <c r="DI22">
        <v>35.598875</v>
      </c>
      <c r="DJ22">
        <v>999.9</v>
      </c>
      <c r="DK22">
        <v>36.015037500000012</v>
      </c>
      <c r="DL22">
        <v>0</v>
      </c>
      <c r="DM22">
        <v>0</v>
      </c>
      <c r="DN22">
        <v>5996.0912499999986</v>
      </c>
      <c r="DO22">
        <v>0</v>
      </c>
      <c r="DP22">
        <v>1862.82</v>
      </c>
      <c r="DQ22">
        <v>-11.32015</v>
      </c>
      <c r="DR22">
        <v>25.625775000000001</v>
      </c>
      <c r="DS22">
        <v>37.38805</v>
      </c>
      <c r="DT22">
        <v>0.27236424999999997</v>
      </c>
      <c r="DU22">
        <v>35.960575000000013</v>
      </c>
      <c r="DV22">
        <v>38.178699999999999</v>
      </c>
      <c r="DW22">
        <v>3.8876300000000001</v>
      </c>
      <c r="DX22">
        <v>3.8600924999999999</v>
      </c>
      <c r="DY22">
        <v>28.4150125</v>
      </c>
      <c r="DZ22">
        <v>28.292774999999999</v>
      </c>
      <c r="EA22">
        <v>1200.0025000000001</v>
      </c>
      <c r="EB22">
        <v>0.95800512500000001</v>
      </c>
      <c r="EC22">
        <v>4.1994887500000001E-2</v>
      </c>
      <c r="ED22">
        <v>0</v>
      </c>
      <c r="EE22">
        <v>1204.62375</v>
      </c>
      <c r="EF22">
        <v>5.0001600000000002</v>
      </c>
      <c r="EG22">
        <v>17216.674999999999</v>
      </c>
      <c r="EH22">
        <v>9515.2112500000003</v>
      </c>
      <c r="EI22">
        <v>50.132750000000001</v>
      </c>
      <c r="EJ22">
        <v>52.5</v>
      </c>
      <c r="EK22">
        <v>51.242125000000001</v>
      </c>
      <c r="EL22">
        <v>51.585624999999993</v>
      </c>
      <c r="EM22">
        <v>51.890500000000003</v>
      </c>
      <c r="EN22">
        <v>1144.8225</v>
      </c>
      <c r="EO22">
        <v>50.18</v>
      </c>
      <c r="EP22">
        <v>0</v>
      </c>
      <c r="EQ22">
        <v>1206024.2999999521</v>
      </c>
      <c r="ER22">
        <v>0</v>
      </c>
      <c r="ES22">
        <v>1205.061923076923</v>
      </c>
      <c r="ET22">
        <v>-4.9384615378992676</v>
      </c>
      <c r="EU22">
        <v>-69.682051306309674</v>
      </c>
      <c r="EV22">
        <v>17223.323076923079</v>
      </c>
      <c r="EW22">
        <v>15</v>
      </c>
      <c r="EX22">
        <v>1658762409.5999999</v>
      </c>
      <c r="EY22" t="s">
        <v>416</v>
      </c>
      <c r="EZ22">
        <v>1658762408.0999999</v>
      </c>
      <c r="FA22">
        <v>1658762409.5999999</v>
      </c>
      <c r="FB22">
        <v>17</v>
      </c>
      <c r="FC22">
        <v>-3.2000000000000001E-2</v>
      </c>
      <c r="FD22">
        <v>-0.09</v>
      </c>
      <c r="FE22">
        <v>-1.837</v>
      </c>
      <c r="FF22">
        <v>0.29899999999999999</v>
      </c>
      <c r="FG22">
        <v>415</v>
      </c>
      <c r="FH22">
        <v>37</v>
      </c>
      <c r="FI22">
        <v>0.44</v>
      </c>
      <c r="FJ22">
        <v>0.12</v>
      </c>
      <c r="FK22">
        <v>-6.7878375853658532</v>
      </c>
      <c r="FL22">
        <v>-39.482109365853653</v>
      </c>
      <c r="FM22">
        <v>3.9720387160695529</v>
      </c>
      <c r="FN22">
        <v>0</v>
      </c>
      <c r="FO22">
        <v>1205.3132352941179</v>
      </c>
      <c r="FP22">
        <v>-5.0271963278464442</v>
      </c>
      <c r="FQ22">
        <v>0.53760755743676913</v>
      </c>
      <c r="FR22">
        <v>0</v>
      </c>
      <c r="FS22">
        <v>0.28889853658536591</v>
      </c>
      <c r="FT22">
        <v>-3.9474397212543123E-2</v>
      </c>
      <c r="FU22">
        <v>1.4027706709115149E-2</v>
      </c>
      <c r="FV22">
        <v>1</v>
      </c>
      <c r="FW22">
        <v>1</v>
      </c>
      <c r="FX22">
        <v>3</v>
      </c>
      <c r="FY22" t="s">
        <v>417</v>
      </c>
      <c r="FZ22">
        <v>2.88565</v>
      </c>
      <c r="GA22">
        <v>2.8721100000000002</v>
      </c>
      <c r="GB22">
        <v>8.1039700000000003E-3</v>
      </c>
      <c r="GC22">
        <v>1.1221800000000001E-2</v>
      </c>
      <c r="GD22">
        <v>0.15207100000000001</v>
      </c>
      <c r="GE22">
        <v>0.15379799999999999</v>
      </c>
      <c r="GF22">
        <v>33982.800000000003</v>
      </c>
      <c r="GG22">
        <v>29472.1</v>
      </c>
      <c r="GH22">
        <v>30636</v>
      </c>
      <c r="GI22">
        <v>27801.3</v>
      </c>
      <c r="GJ22">
        <v>34241.800000000003</v>
      </c>
      <c r="GK22">
        <v>33189.9</v>
      </c>
      <c r="GL22">
        <v>39942.800000000003</v>
      </c>
      <c r="GM22">
        <v>38754.5</v>
      </c>
      <c r="GN22">
        <v>1.9462200000000001</v>
      </c>
      <c r="GO22">
        <v>1.8665799999999999</v>
      </c>
      <c r="GP22">
        <v>0</v>
      </c>
      <c r="GQ22">
        <v>5.9254500000000002E-2</v>
      </c>
      <c r="GR22">
        <v>999.9</v>
      </c>
      <c r="GS22">
        <v>35.058100000000003</v>
      </c>
      <c r="GT22">
        <v>47.7</v>
      </c>
      <c r="GU22">
        <v>45.8</v>
      </c>
      <c r="GV22">
        <v>47.381599999999999</v>
      </c>
      <c r="GW22">
        <v>30.790900000000001</v>
      </c>
      <c r="GX22">
        <v>33.914299999999997</v>
      </c>
      <c r="GY22">
        <v>1</v>
      </c>
      <c r="GZ22">
        <v>0.95313800000000004</v>
      </c>
      <c r="HA22">
        <v>2.8369200000000001</v>
      </c>
      <c r="HB22">
        <v>20.183900000000001</v>
      </c>
      <c r="HC22">
        <v>5.2134</v>
      </c>
      <c r="HD22">
        <v>11.98</v>
      </c>
      <c r="HE22">
        <v>4.9897999999999998</v>
      </c>
      <c r="HF22">
        <v>3.2925800000000001</v>
      </c>
      <c r="HG22">
        <v>8844.7000000000007</v>
      </c>
      <c r="HH22">
        <v>9999</v>
      </c>
      <c r="HI22">
        <v>9999</v>
      </c>
      <c r="HJ22">
        <v>999.9</v>
      </c>
      <c r="HK22">
        <v>4.9713500000000002</v>
      </c>
      <c r="HL22">
        <v>1.87466</v>
      </c>
      <c r="HM22">
        <v>1.871</v>
      </c>
      <c r="HN22">
        <v>1.8708</v>
      </c>
      <c r="HO22">
        <v>1.8751500000000001</v>
      </c>
      <c r="HP22">
        <v>1.8719300000000001</v>
      </c>
      <c r="HQ22">
        <v>1.86737</v>
      </c>
      <c r="HR22">
        <v>1.8782300000000001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-1.5329999999999999</v>
      </c>
      <c r="IG22">
        <v>0.29859999999999998</v>
      </c>
      <c r="IH22">
        <v>-1.5320121600852781</v>
      </c>
      <c r="II22">
        <v>1.7196870422270779E-5</v>
      </c>
      <c r="IJ22">
        <v>-2.1741833173098589E-6</v>
      </c>
      <c r="IK22">
        <v>9.0595066644434051E-10</v>
      </c>
      <c r="IL22">
        <v>0.29866999999999422</v>
      </c>
      <c r="IM22">
        <v>0</v>
      </c>
      <c r="IN22">
        <v>0</v>
      </c>
      <c r="IO22">
        <v>0</v>
      </c>
      <c r="IP22">
        <v>17</v>
      </c>
      <c r="IQ22">
        <v>2050</v>
      </c>
      <c r="IR22">
        <v>3</v>
      </c>
      <c r="IS22">
        <v>34</v>
      </c>
      <c r="IT22">
        <v>18.3</v>
      </c>
      <c r="IU22">
        <v>18.2</v>
      </c>
      <c r="IV22">
        <v>0.25268600000000002</v>
      </c>
      <c r="IW22">
        <v>2.7063000000000001</v>
      </c>
      <c r="IX22">
        <v>1.49902</v>
      </c>
      <c r="IY22">
        <v>2.2790499999999998</v>
      </c>
      <c r="IZ22">
        <v>1.69678</v>
      </c>
      <c r="JA22">
        <v>2.2888199999999999</v>
      </c>
      <c r="JB22">
        <v>48.856900000000003</v>
      </c>
      <c r="JC22">
        <v>12.9237</v>
      </c>
      <c r="JD22">
        <v>18</v>
      </c>
      <c r="JE22">
        <v>467.10399999999998</v>
      </c>
      <c r="JF22">
        <v>487.75599999999997</v>
      </c>
      <c r="JG22">
        <v>29.994199999999999</v>
      </c>
      <c r="JH22">
        <v>39.296700000000001</v>
      </c>
      <c r="JI22">
        <v>30.000599999999999</v>
      </c>
      <c r="JJ22">
        <v>38.976199999999999</v>
      </c>
      <c r="JK22">
        <v>38.883499999999998</v>
      </c>
      <c r="JL22">
        <v>5.0705099999999996</v>
      </c>
      <c r="JM22">
        <v>23.430099999999999</v>
      </c>
      <c r="JN22">
        <v>0</v>
      </c>
      <c r="JO22">
        <v>30</v>
      </c>
      <c r="JP22">
        <v>53.492600000000003</v>
      </c>
      <c r="JQ22">
        <v>38.284100000000002</v>
      </c>
      <c r="JR22">
        <v>97.641999999999996</v>
      </c>
      <c r="JS22">
        <v>97.597999999999999</v>
      </c>
    </row>
    <row r="23" spans="1:279" x14ac:dyDescent="0.2">
      <c r="A23">
        <v>8</v>
      </c>
      <c r="B23">
        <v>1658763507.5</v>
      </c>
      <c r="C23">
        <v>28</v>
      </c>
      <c r="D23" t="s">
        <v>434</v>
      </c>
      <c r="E23" t="s">
        <v>435</v>
      </c>
      <c r="F23">
        <v>4</v>
      </c>
      <c r="G23">
        <v>1658763505.5</v>
      </c>
      <c r="H23">
        <f t="shared" si="0"/>
        <v>2.0271012360758382E-4</v>
      </c>
      <c r="I23">
        <f t="shared" si="1"/>
        <v>0.20271012360758381</v>
      </c>
      <c r="J23">
        <f t="shared" si="2"/>
        <v>-0.48354447606192463</v>
      </c>
      <c r="K23">
        <f t="shared" si="3"/>
        <v>30.82911428571429</v>
      </c>
      <c r="L23">
        <f t="shared" si="4"/>
        <v>110.74440968259063</v>
      </c>
      <c r="M23">
        <f t="shared" si="5"/>
        <v>11.207958222359458</v>
      </c>
      <c r="N23">
        <f t="shared" si="6"/>
        <v>3.1200800648716589</v>
      </c>
      <c r="O23">
        <f t="shared" si="7"/>
        <v>9.4134215965390976E-3</v>
      </c>
      <c r="P23">
        <f t="shared" si="8"/>
        <v>2.149135283162757</v>
      </c>
      <c r="Q23">
        <f t="shared" si="9"/>
        <v>9.3905751293431698E-3</v>
      </c>
      <c r="R23">
        <f t="shared" si="10"/>
        <v>5.8711574606614787E-3</v>
      </c>
      <c r="S23">
        <f t="shared" si="11"/>
        <v>194.42200161260359</v>
      </c>
      <c r="T23">
        <f t="shared" si="12"/>
        <v>37.029783867322422</v>
      </c>
      <c r="U23">
        <f t="shared" si="13"/>
        <v>36.005742857142863</v>
      </c>
      <c r="V23">
        <f t="shared" si="14"/>
        <v>5.970673354501419</v>
      </c>
      <c r="W23">
        <f t="shared" si="15"/>
        <v>66.714601146787828</v>
      </c>
      <c r="X23">
        <f t="shared" si="16"/>
        <v>3.8924482122423454</v>
      </c>
      <c r="Y23">
        <f t="shared" si="17"/>
        <v>5.8344772288723465</v>
      </c>
      <c r="Z23">
        <f t="shared" si="18"/>
        <v>2.0782251422590736</v>
      </c>
      <c r="AA23">
        <f t="shared" si="19"/>
        <v>-8.9395164510944465</v>
      </c>
      <c r="AB23">
        <f t="shared" si="20"/>
        <v>-48.558678418818381</v>
      </c>
      <c r="AC23">
        <f t="shared" si="21"/>
        <v>-5.3177794800979514</v>
      </c>
      <c r="AD23">
        <f t="shared" si="22"/>
        <v>131.60602726259282</v>
      </c>
      <c r="AE23">
        <f t="shared" si="23"/>
        <v>9.1864443774633724</v>
      </c>
      <c r="AF23">
        <f t="shared" si="24"/>
        <v>0.18533592680123134</v>
      </c>
      <c r="AG23">
        <f t="shared" si="25"/>
        <v>-0.48354447606192463</v>
      </c>
      <c r="AH23">
        <v>42.509099365605991</v>
      </c>
      <c r="AI23">
        <v>34.396960606060603</v>
      </c>
      <c r="AJ23">
        <v>1.5405731389992869</v>
      </c>
      <c r="AK23">
        <v>65.170809206373946</v>
      </c>
      <c r="AL23">
        <f t="shared" si="26"/>
        <v>0.20271012360758381</v>
      </c>
      <c r="AM23">
        <v>38.207412647376358</v>
      </c>
      <c r="AN23">
        <v>38.465383216783238</v>
      </c>
      <c r="AO23">
        <v>2.1896529571759291E-4</v>
      </c>
      <c r="AP23">
        <v>90.324460528769862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30849.630747144121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1009.4873997992768</v>
      </c>
      <c r="BI23">
        <f t="shared" si="33"/>
        <v>-0.48354447606192463</v>
      </c>
      <c r="BJ23" t="e">
        <f t="shared" si="34"/>
        <v>#DIV/0!</v>
      </c>
      <c r="BK23">
        <f t="shared" si="35"/>
        <v>-4.790000114494456E-4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1199.978571428572</v>
      </c>
      <c r="CQ23">
        <f t="shared" si="47"/>
        <v>1009.4873997992768</v>
      </c>
      <c r="CR23">
        <f t="shared" si="48"/>
        <v>0.84125452223491304</v>
      </c>
      <c r="CS23">
        <f t="shared" si="49"/>
        <v>0.16202122791338233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1658763505.5</v>
      </c>
      <c r="CZ23">
        <v>30.82911428571429</v>
      </c>
      <c r="DA23">
        <v>43.076685714285723</v>
      </c>
      <c r="DB23">
        <v>38.460785714285713</v>
      </c>
      <c r="DC23">
        <v>38.22334285714286</v>
      </c>
      <c r="DD23">
        <v>32.362814285714293</v>
      </c>
      <c r="DE23">
        <v>38.162100000000002</v>
      </c>
      <c r="DF23">
        <v>450.31742857142859</v>
      </c>
      <c r="DG23">
        <v>101.1057142857143</v>
      </c>
      <c r="DH23">
        <v>9.9919971428571425E-2</v>
      </c>
      <c r="DI23">
        <v>35.586642857142863</v>
      </c>
      <c r="DJ23">
        <v>999.89999999999986</v>
      </c>
      <c r="DK23">
        <v>36.005742857142863</v>
      </c>
      <c r="DL23">
        <v>0</v>
      </c>
      <c r="DM23">
        <v>0</v>
      </c>
      <c r="DN23">
        <v>6009.1942857142858</v>
      </c>
      <c r="DO23">
        <v>0</v>
      </c>
      <c r="DP23">
        <v>1862.9</v>
      </c>
      <c r="DQ23">
        <v>-12.24757142857143</v>
      </c>
      <c r="DR23">
        <v>32.062257142857142</v>
      </c>
      <c r="DS23">
        <v>44.78865714285714</v>
      </c>
      <c r="DT23">
        <v>0.2374371428571429</v>
      </c>
      <c r="DU23">
        <v>43.076685714285723</v>
      </c>
      <c r="DV23">
        <v>38.22334285714286</v>
      </c>
      <c r="DW23">
        <v>3.888601428571429</v>
      </c>
      <c r="DX23">
        <v>3.864597142857142</v>
      </c>
      <c r="DY23">
        <v>28.419328571428579</v>
      </c>
      <c r="DZ23">
        <v>28.312828571428579</v>
      </c>
      <c r="EA23">
        <v>1199.978571428572</v>
      </c>
      <c r="EB23">
        <v>0.95800414285714286</v>
      </c>
      <c r="EC23">
        <v>4.1995842857142862E-2</v>
      </c>
      <c r="ED23">
        <v>0</v>
      </c>
      <c r="EE23">
        <v>1204.252857142857</v>
      </c>
      <c r="EF23">
        <v>5.0001600000000002</v>
      </c>
      <c r="EG23">
        <v>17211.400000000001</v>
      </c>
      <c r="EH23">
        <v>9515.0300000000007</v>
      </c>
      <c r="EI23">
        <v>50.125</v>
      </c>
      <c r="EJ23">
        <v>52.508857142857153</v>
      </c>
      <c r="EK23">
        <v>51.267714285714291</v>
      </c>
      <c r="EL23">
        <v>51.562285714285707</v>
      </c>
      <c r="EM23">
        <v>51.892714285714291</v>
      </c>
      <c r="EN23">
        <v>1144.798571428571</v>
      </c>
      <c r="EO23">
        <v>50.18</v>
      </c>
      <c r="EP23">
        <v>0</v>
      </c>
      <c r="EQ23">
        <v>1206028.5</v>
      </c>
      <c r="ER23">
        <v>0</v>
      </c>
      <c r="ES23">
        <v>1204.7136</v>
      </c>
      <c r="ET23">
        <v>-4.6269230869689544</v>
      </c>
      <c r="EU23">
        <v>-70.200000101516594</v>
      </c>
      <c r="EV23">
        <v>17217.923999999999</v>
      </c>
      <c r="EW23">
        <v>15</v>
      </c>
      <c r="EX23">
        <v>1658762409.5999999</v>
      </c>
      <c r="EY23" t="s">
        <v>416</v>
      </c>
      <c r="EZ23">
        <v>1658762408.0999999</v>
      </c>
      <c r="FA23">
        <v>1658762409.5999999</v>
      </c>
      <c r="FB23">
        <v>17</v>
      </c>
      <c r="FC23">
        <v>-3.2000000000000001E-2</v>
      </c>
      <c r="FD23">
        <v>-0.09</v>
      </c>
      <c r="FE23">
        <v>-1.837</v>
      </c>
      <c r="FF23">
        <v>0.29899999999999999</v>
      </c>
      <c r="FG23">
        <v>415</v>
      </c>
      <c r="FH23">
        <v>37</v>
      </c>
      <c r="FI23">
        <v>0.44</v>
      </c>
      <c r="FJ23">
        <v>0.12</v>
      </c>
      <c r="FK23">
        <v>-8.9872792500000003</v>
      </c>
      <c r="FL23">
        <v>-28.982801088180111</v>
      </c>
      <c r="FM23">
        <v>2.8839116996523901</v>
      </c>
      <c r="FN23">
        <v>0</v>
      </c>
      <c r="FO23">
        <v>1205.026470588235</v>
      </c>
      <c r="FP23">
        <v>-5.2608097822115472</v>
      </c>
      <c r="FQ23">
        <v>0.56072370438954933</v>
      </c>
      <c r="FR23">
        <v>0</v>
      </c>
      <c r="FS23">
        <v>0.27959489999999998</v>
      </c>
      <c r="FT23">
        <v>-0.1637174634146342</v>
      </c>
      <c r="FU23">
        <v>2.3234282511840131E-2</v>
      </c>
      <c r="FV23">
        <v>0</v>
      </c>
      <c r="FW23">
        <v>0</v>
      </c>
      <c r="FX23">
        <v>3</v>
      </c>
      <c r="FY23" t="s">
        <v>425</v>
      </c>
      <c r="FZ23">
        <v>2.8860700000000001</v>
      </c>
      <c r="GA23">
        <v>2.87229</v>
      </c>
      <c r="GB23">
        <v>9.7490300000000005E-3</v>
      </c>
      <c r="GC23">
        <v>1.30822E-2</v>
      </c>
      <c r="GD23">
        <v>0.15210199999999999</v>
      </c>
      <c r="GE23">
        <v>0.153831</v>
      </c>
      <c r="GF23">
        <v>33924.699999999997</v>
      </c>
      <c r="GG23">
        <v>29416.9</v>
      </c>
      <c r="GH23">
        <v>30634.400000000001</v>
      </c>
      <c r="GI23">
        <v>27801.5</v>
      </c>
      <c r="GJ23">
        <v>34238.800000000003</v>
      </c>
      <c r="GK23">
        <v>33188.800000000003</v>
      </c>
      <c r="GL23">
        <v>39940.699999999997</v>
      </c>
      <c r="GM23">
        <v>38754.699999999997</v>
      </c>
      <c r="GN23">
        <v>1.9459200000000001</v>
      </c>
      <c r="GO23">
        <v>1.8666</v>
      </c>
      <c r="GP23">
        <v>0</v>
      </c>
      <c r="GQ23">
        <v>5.87255E-2</v>
      </c>
      <c r="GR23">
        <v>999.9</v>
      </c>
      <c r="GS23">
        <v>35.049799999999998</v>
      </c>
      <c r="GT23">
        <v>47.7</v>
      </c>
      <c r="GU23">
        <v>45.8</v>
      </c>
      <c r="GV23">
        <v>47.381799999999998</v>
      </c>
      <c r="GW23">
        <v>30.5809</v>
      </c>
      <c r="GX23">
        <v>32.712299999999999</v>
      </c>
      <c r="GY23">
        <v>1</v>
      </c>
      <c r="GZ23">
        <v>0.95360999999999996</v>
      </c>
      <c r="HA23">
        <v>2.8079700000000001</v>
      </c>
      <c r="HB23">
        <v>20.1843</v>
      </c>
      <c r="HC23">
        <v>5.2127999999999997</v>
      </c>
      <c r="HD23">
        <v>11.98</v>
      </c>
      <c r="HE23">
        <v>4.9892500000000002</v>
      </c>
      <c r="HF23">
        <v>3.2925</v>
      </c>
      <c r="HG23">
        <v>8844.9</v>
      </c>
      <c r="HH23">
        <v>9999</v>
      </c>
      <c r="HI23">
        <v>9999</v>
      </c>
      <c r="HJ23">
        <v>999.9</v>
      </c>
      <c r="HK23">
        <v>4.9713599999999998</v>
      </c>
      <c r="HL23">
        <v>1.87469</v>
      </c>
      <c r="HM23">
        <v>1.8710199999999999</v>
      </c>
      <c r="HN23">
        <v>1.87083</v>
      </c>
      <c r="HO23">
        <v>1.8751500000000001</v>
      </c>
      <c r="HP23">
        <v>1.87195</v>
      </c>
      <c r="HQ23">
        <v>1.86737</v>
      </c>
      <c r="HR23">
        <v>1.87825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-1.534</v>
      </c>
      <c r="IG23">
        <v>0.29870000000000002</v>
      </c>
      <c r="IH23">
        <v>-1.5320121600852781</v>
      </c>
      <c r="II23">
        <v>1.7196870422270779E-5</v>
      </c>
      <c r="IJ23">
        <v>-2.1741833173098589E-6</v>
      </c>
      <c r="IK23">
        <v>9.0595066644434051E-10</v>
      </c>
      <c r="IL23">
        <v>0.29866999999999422</v>
      </c>
      <c r="IM23">
        <v>0</v>
      </c>
      <c r="IN23">
        <v>0</v>
      </c>
      <c r="IO23">
        <v>0</v>
      </c>
      <c r="IP23">
        <v>17</v>
      </c>
      <c r="IQ23">
        <v>2050</v>
      </c>
      <c r="IR23">
        <v>3</v>
      </c>
      <c r="IS23">
        <v>34</v>
      </c>
      <c r="IT23">
        <v>18.3</v>
      </c>
      <c r="IU23">
        <v>18.3</v>
      </c>
      <c r="IV23">
        <v>0.26733400000000002</v>
      </c>
      <c r="IW23">
        <v>2.6940900000000001</v>
      </c>
      <c r="IX23">
        <v>1.49902</v>
      </c>
      <c r="IY23">
        <v>2.2790499999999998</v>
      </c>
      <c r="IZ23">
        <v>1.69678</v>
      </c>
      <c r="JA23">
        <v>2.4291999999999998</v>
      </c>
      <c r="JB23">
        <v>48.856900000000003</v>
      </c>
      <c r="JC23">
        <v>12.9412</v>
      </c>
      <c r="JD23">
        <v>18</v>
      </c>
      <c r="JE23">
        <v>466.952</v>
      </c>
      <c r="JF23">
        <v>487.81299999999999</v>
      </c>
      <c r="JG23">
        <v>29.992999999999999</v>
      </c>
      <c r="JH23">
        <v>39.300800000000002</v>
      </c>
      <c r="JI23">
        <v>30.000599999999999</v>
      </c>
      <c r="JJ23">
        <v>38.980899999999998</v>
      </c>
      <c r="JK23">
        <v>38.888599999999997</v>
      </c>
      <c r="JL23">
        <v>5.3679199999999998</v>
      </c>
      <c r="JM23">
        <v>23.430099999999999</v>
      </c>
      <c r="JN23">
        <v>0</v>
      </c>
      <c r="JO23">
        <v>30</v>
      </c>
      <c r="JP23">
        <v>60.174700000000001</v>
      </c>
      <c r="JQ23">
        <v>38.295499999999997</v>
      </c>
      <c r="JR23">
        <v>97.636899999999997</v>
      </c>
      <c r="JS23">
        <v>97.598500000000001</v>
      </c>
    </row>
    <row r="24" spans="1:279" x14ac:dyDescent="0.2">
      <c r="A24">
        <v>9</v>
      </c>
      <c r="B24">
        <v>1658763511.5</v>
      </c>
      <c r="C24">
        <v>32</v>
      </c>
      <c r="D24" t="s">
        <v>436</v>
      </c>
      <c r="E24" t="s">
        <v>437</v>
      </c>
      <c r="F24">
        <v>4</v>
      </c>
      <c r="G24">
        <v>1658763509.1875</v>
      </c>
      <c r="H24">
        <f t="shared" si="0"/>
        <v>2.0067181920756442E-4</v>
      </c>
      <c r="I24">
        <f t="shared" si="1"/>
        <v>0.20067181920756441</v>
      </c>
      <c r="J24">
        <f t="shared" si="2"/>
        <v>-0.46369195012988668</v>
      </c>
      <c r="K24">
        <f t="shared" si="3"/>
        <v>36.455762499999999</v>
      </c>
      <c r="L24">
        <f t="shared" si="4"/>
        <v>113.44137491545351</v>
      </c>
      <c r="M24">
        <f t="shared" si="5"/>
        <v>11.481069011728605</v>
      </c>
      <c r="N24">
        <f t="shared" si="6"/>
        <v>3.6895808557471099</v>
      </c>
      <c r="O24">
        <f t="shared" si="7"/>
        <v>9.3435898555218524E-3</v>
      </c>
      <c r="P24">
        <f t="shared" si="8"/>
        <v>2.1569490918953851</v>
      </c>
      <c r="Q24">
        <f t="shared" si="9"/>
        <v>9.3211619890852491E-3</v>
      </c>
      <c r="R24">
        <f t="shared" si="10"/>
        <v>5.8277367734525555E-3</v>
      </c>
      <c r="S24">
        <f t="shared" si="11"/>
        <v>194.42231106744151</v>
      </c>
      <c r="T24">
        <f t="shared" si="12"/>
        <v>37.017549746953158</v>
      </c>
      <c r="U24">
        <f t="shared" si="13"/>
        <v>35.993025000000003</v>
      </c>
      <c r="V24">
        <f t="shared" si="14"/>
        <v>5.9665001221862966</v>
      </c>
      <c r="W24">
        <f t="shared" si="15"/>
        <v>66.76789719610143</v>
      </c>
      <c r="X24">
        <f t="shared" si="16"/>
        <v>3.8937901533011807</v>
      </c>
      <c r="Y24">
        <f t="shared" si="17"/>
        <v>5.8318298416151686</v>
      </c>
      <c r="Z24">
        <f t="shared" si="18"/>
        <v>2.0727099688851158</v>
      </c>
      <c r="AA24">
        <f t="shared" si="19"/>
        <v>-8.8496272270535901</v>
      </c>
      <c r="AB24">
        <f t="shared" si="20"/>
        <v>-48.213396760756154</v>
      </c>
      <c r="AC24">
        <f t="shared" si="21"/>
        <v>-5.2603041614034272</v>
      </c>
      <c r="AD24">
        <f t="shared" si="22"/>
        <v>132.09898291822833</v>
      </c>
      <c r="AE24">
        <f t="shared" si="23"/>
        <v>9.5588898671649911</v>
      </c>
      <c r="AF24">
        <f t="shared" si="24"/>
        <v>0.18849285205608057</v>
      </c>
      <c r="AG24">
        <f t="shared" si="25"/>
        <v>-0.46369195012988668</v>
      </c>
      <c r="AH24">
        <v>49.40791466245566</v>
      </c>
      <c r="AI24">
        <v>40.851596363636347</v>
      </c>
      <c r="AJ24">
        <v>1.613660509488553</v>
      </c>
      <c r="AK24">
        <v>65.170809206373946</v>
      </c>
      <c r="AL24">
        <f t="shared" si="26"/>
        <v>0.20067181920756441</v>
      </c>
      <c r="AM24">
        <v>38.226575038817799</v>
      </c>
      <c r="AN24">
        <v>38.48090559440562</v>
      </c>
      <c r="AO24">
        <v>3.4740398649041147E-4</v>
      </c>
      <c r="AP24">
        <v>90.324460528769862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31045.900041364428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1009.4886420038555</v>
      </c>
      <c r="BI24">
        <f t="shared" si="33"/>
        <v>-0.46369195012988668</v>
      </c>
      <c r="BJ24" t="e">
        <f t="shared" si="34"/>
        <v>#DIV/0!</v>
      </c>
      <c r="BK24">
        <f t="shared" si="35"/>
        <v>-4.593334989975209E-4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1199.98</v>
      </c>
      <c r="CQ24">
        <f t="shared" si="47"/>
        <v>1009.4886420038555</v>
      </c>
      <c r="CR24">
        <f t="shared" si="48"/>
        <v>0.84125455591247811</v>
      </c>
      <c r="CS24">
        <f t="shared" si="49"/>
        <v>0.16202129291108311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1658763509.1875</v>
      </c>
      <c r="CZ24">
        <v>36.455762499999999</v>
      </c>
      <c r="DA24">
        <v>49.200637499999999</v>
      </c>
      <c r="DB24">
        <v>38.473500000000001</v>
      </c>
      <c r="DC24">
        <v>38.232025</v>
      </c>
      <c r="DD24">
        <v>37.990187499999998</v>
      </c>
      <c r="DE24">
        <v>38.174849999999999</v>
      </c>
      <c r="DF24">
        <v>450.33449999999999</v>
      </c>
      <c r="DG24">
        <v>101.107125</v>
      </c>
      <c r="DH24">
        <v>9.99435875E-2</v>
      </c>
      <c r="DI24">
        <v>35.578412499999999</v>
      </c>
      <c r="DJ24">
        <v>999.9</v>
      </c>
      <c r="DK24">
        <v>35.993025000000003</v>
      </c>
      <c r="DL24">
        <v>0</v>
      </c>
      <c r="DM24">
        <v>0</v>
      </c>
      <c r="DN24">
        <v>6043.9075000000003</v>
      </c>
      <c r="DO24">
        <v>0</v>
      </c>
      <c r="DP24">
        <v>1863.1849999999999</v>
      </c>
      <c r="DQ24">
        <v>-12.744899999999999</v>
      </c>
      <c r="DR24">
        <v>37.914450000000002</v>
      </c>
      <c r="DS24">
        <v>51.156462500000004</v>
      </c>
      <c r="DT24">
        <v>0.24148262500000001</v>
      </c>
      <c r="DU24">
        <v>49.200637499999999</v>
      </c>
      <c r="DV24">
        <v>38.232025</v>
      </c>
      <c r="DW24">
        <v>3.88994375</v>
      </c>
      <c r="DX24">
        <v>3.8655274999999998</v>
      </c>
      <c r="DY24">
        <v>28.425262499999999</v>
      </c>
      <c r="DZ24">
        <v>28.316949999999999</v>
      </c>
      <c r="EA24">
        <v>1199.98</v>
      </c>
      <c r="EB24">
        <v>0.95800375000000004</v>
      </c>
      <c r="EC24">
        <v>4.1996224999999998E-2</v>
      </c>
      <c r="ED24">
        <v>0</v>
      </c>
      <c r="EE24">
        <v>1204.26</v>
      </c>
      <c r="EF24">
        <v>5.0001600000000002</v>
      </c>
      <c r="EG24">
        <v>17207.612499999999</v>
      </c>
      <c r="EH24">
        <v>9515.0237500000003</v>
      </c>
      <c r="EI24">
        <v>50.093499999999999</v>
      </c>
      <c r="EJ24">
        <v>52.538749999999993</v>
      </c>
      <c r="EK24">
        <v>51.249875000000003</v>
      </c>
      <c r="EL24">
        <v>51.554499999999997</v>
      </c>
      <c r="EM24">
        <v>51.882750000000001</v>
      </c>
      <c r="EN24">
        <v>1144.7950000000001</v>
      </c>
      <c r="EO24">
        <v>50.181250000000013</v>
      </c>
      <c r="EP24">
        <v>0</v>
      </c>
      <c r="EQ24">
        <v>1206032.7000000479</v>
      </c>
      <c r="ER24">
        <v>0</v>
      </c>
      <c r="ES24">
        <v>1204.4507692307691</v>
      </c>
      <c r="ET24">
        <v>-3.708034180617938</v>
      </c>
      <c r="EU24">
        <v>-72.970940106332236</v>
      </c>
      <c r="EV24">
        <v>17213.530769230769</v>
      </c>
      <c r="EW24">
        <v>15</v>
      </c>
      <c r="EX24">
        <v>1658762409.5999999</v>
      </c>
      <c r="EY24" t="s">
        <v>416</v>
      </c>
      <c r="EZ24">
        <v>1658762408.0999999</v>
      </c>
      <c r="FA24">
        <v>1658762409.5999999</v>
      </c>
      <c r="FB24">
        <v>17</v>
      </c>
      <c r="FC24">
        <v>-3.2000000000000001E-2</v>
      </c>
      <c r="FD24">
        <v>-0.09</v>
      </c>
      <c r="FE24">
        <v>-1.837</v>
      </c>
      <c r="FF24">
        <v>0.29899999999999999</v>
      </c>
      <c r="FG24">
        <v>415</v>
      </c>
      <c r="FH24">
        <v>37</v>
      </c>
      <c r="FI24">
        <v>0.44</v>
      </c>
      <c r="FJ24">
        <v>0.12</v>
      </c>
      <c r="FK24">
        <v>-10.373010731707319</v>
      </c>
      <c r="FL24">
        <v>-20.657455400696861</v>
      </c>
      <c r="FM24">
        <v>2.1156931128931169</v>
      </c>
      <c r="FN24">
        <v>0</v>
      </c>
      <c r="FO24">
        <v>1204.757058823529</v>
      </c>
      <c r="FP24">
        <v>-4.2239877798791303</v>
      </c>
      <c r="FQ24">
        <v>0.46630922214493731</v>
      </c>
      <c r="FR24">
        <v>0</v>
      </c>
      <c r="FS24">
        <v>0.27231712195121949</v>
      </c>
      <c r="FT24">
        <v>-0.23880809059233479</v>
      </c>
      <c r="FU24">
        <v>2.7093117444081369E-2</v>
      </c>
      <c r="FV24">
        <v>0</v>
      </c>
      <c r="FW24">
        <v>0</v>
      </c>
      <c r="FX24">
        <v>3</v>
      </c>
      <c r="FY24" t="s">
        <v>425</v>
      </c>
      <c r="FZ24">
        <v>2.8857400000000002</v>
      </c>
      <c r="GA24">
        <v>2.8723399999999999</v>
      </c>
      <c r="GB24">
        <v>1.1461600000000001E-2</v>
      </c>
      <c r="GC24">
        <v>1.49555E-2</v>
      </c>
      <c r="GD24">
        <v>0.152142</v>
      </c>
      <c r="GE24">
        <v>0.15384800000000001</v>
      </c>
      <c r="GF24">
        <v>33865.699999999997</v>
      </c>
      <c r="GG24">
        <v>29360.7</v>
      </c>
      <c r="GH24">
        <v>30634.1</v>
      </c>
      <c r="GI24">
        <v>27801</v>
      </c>
      <c r="GJ24">
        <v>34237.199999999997</v>
      </c>
      <c r="GK24">
        <v>33187.9</v>
      </c>
      <c r="GL24">
        <v>39940.699999999997</v>
      </c>
      <c r="GM24">
        <v>38754.300000000003</v>
      </c>
      <c r="GN24">
        <v>1.946</v>
      </c>
      <c r="GO24">
        <v>1.86653</v>
      </c>
      <c r="GP24">
        <v>0</v>
      </c>
      <c r="GQ24">
        <v>5.8859599999999998E-2</v>
      </c>
      <c r="GR24">
        <v>999.9</v>
      </c>
      <c r="GS24">
        <v>35.038200000000003</v>
      </c>
      <c r="GT24">
        <v>47.7</v>
      </c>
      <c r="GU24">
        <v>45.8</v>
      </c>
      <c r="GV24">
        <v>47.3855</v>
      </c>
      <c r="GW24">
        <v>30.850899999999999</v>
      </c>
      <c r="GX24">
        <v>33.689900000000002</v>
      </c>
      <c r="GY24">
        <v>1</v>
      </c>
      <c r="GZ24">
        <v>0.95401899999999995</v>
      </c>
      <c r="HA24">
        <v>2.7798699999999998</v>
      </c>
      <c r="HB24">
        <v>20.184899999999999</v>
      </c>
      <c r="HC24">
        <v>5.2130999999999998</v>
      </c>
      <c r="HD24">
        <v>11.98</v>
      </c>
      <c r="HE24">
        <v>4.9890499999999998</v>
      </c>
      <c r="HF24">
        <v>3.2924000000000002</v>
      </c>
      <c r="HG24">
        <v>8844.9</v>
      </c>
      <c r="HH24">
        <v>9999</v>
      </c>
      <c r="HI24">
        <v>9999</v>
      </c>
      <c r="HJ24">
        <v>999.9</v>
      </c>
      <c r="HK24">
        <v>4.9713500000000002</v>
      </c>
      <c r="HL24">
        <v>1.87469</v>
      </c>
      <c r="HM24">
        <v>1.8710199999999999</v>
      </c>
      <c r="HN24">
        <v>1.8708400000000001</v>
      </c>
      <c r="HO24">
        <v>1.8751500000000001</v>
      </c>
      <c r="HP24">
        <v>1.8719399999999999</v>
      </c>
      <c r="HQ24">
        <v>1.86737</v>
      </c>
      <c r="HR24">
        <v>1.87825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-1.5349999999999999</v>
      </c>
      <c r="IG24">
        <v>0.29870000000000002</v>
      </c>
      <c r="IH24">
        <v>-1.5320121600852781</v>
      </c>
      <c r="II24">
        <v>1.7196870422270779E-5</v>
      </c>
      <c r="IJ24">
        <v>-2.1741833173098589E-6</v>
      </c>
      <c r="IK24">
        <v>9.0595066644434051E-10</v>
      </c>
      <c r="IL24">
        <v>0.29866999999999422</v>
      </c>
      <c r="IM24">
        <v>0</v>
      </c>
      <c r="IN24">
        <v>0</v>
      </c>
      <c r="IO24">
        <v>0</v>
      </c>
      <c r="IP24">
        <v>17</v>
      </c>
      <c r="IQ24">
        <v>2050</v>
      </c>
      <c r="IR24">
        <v>3</v>
      </c>
      <c r="IS24">
        <v>34</v>
      </c>
      <c r="IT24">
        <v>18.399999999999999</v>
      </c>
      <c r="IU24">
        <v>18.399999999999999</v>
      </c>
      <c r="IV24">
        <v>0.28198200000000001</v>
      </c>
      <c r="IW24">
        <v>2.6989700000000001</v>
      </c>
      <c r="IX24">
        <v>1.49902</v>
      </c>
      <c r="IY24">
        <v>2.2790499999999998</v>
      </c>
      <c r="IZ24">
        <v>1.69678</v>
      </c>
      <c r="JA24">
        <v>2.33521</v>
      </c>
      <c r="JB24">
        <v>48.856900000000003</v>
      </c>
      <c r="JC24">
        <v>12.9237</v>
      </c>
      <c r="JD24">
        <v>18</v>
      </c>
      <c r="JE24">
        <v>467.03300000000002</v>
      </c>
      <c r="JF24">
        <v>487.798</v>
      </c>
      <c r="JG24">
        <v>29.992599999999999</v>
      </c>
      <c r="JH24">
        <v>39.305599999999998</v>
      </c>
      <c r="JI24">
        <v>30.000599999999999</v>
      </c>
      <c r="JJ24">
        <v>38.986199999999997</v>
      </c>
      <c r="JK24">
        <v>38.893900000000002</v>
      </c>
      <c r="JL24">
        <v>5.6644699999999997</v>
      </c>
      <c r="JM24">
        <v>23.430099999999999</v>
      </c>
      <c r="JN24">
        <v>0</v>
      </c>
      <c r="JO24">
        <v>30</v>
      </c>
      <c r="JP24">
        <v>66.855400000000003</v>
      </c>
      <c r="JQ24">
        <v>38.306100000000001</v>
      </c>
      <c r="JR24">
        <v>97.636399999999995</v>
      </c>
      <c r="JS24">
        <v>97.597399999999993</v>
      </c>
    </row>
    <row r="25" spans="1:279" x14ac:dyDescent="0.2">
      <c r="A25">
        <v>10</v>
      </c>
      <c r="B25">
        <v>1658763515.5</v>
      </c>
      <c r="C25">
        <v>36</v>
      </c>
      <c r="D25" t="s">
        <v>438</v>
      </c>
      <c r="E25" t="s">
        <v>439</v>
      </c>
      <c r="F25">
        <v>4</v>
      </c>
      <c r="G25">
        <v>1658763513.5</v>
      </c>
      <c r="H25">
        <f t="shared" si="0"/>
        <v>2.0460748232141516E-4</v>
      </c>
      <c r="I25">
        <f t="shared" si="1"/>
        <v>0.20460748232141515</v>
      </c>
      <c r="J25">
        <f t="shared" si="2"/>
        <v>-0.3776826015459267</v>
      </c>
      <c r="K25">
        <f t="shared" si="3"/>
        <v>43.22295714285714</v>
      </c>
      <c r="L25">
        <f t="shared" si="4"/>
        <v>104.03314069712162</v>
      </c>
      <c r="M25">
        <f t="shared" si="5"/>
        <v>10.528820505207113</v>
      </c>
      <c r="N25">
        <f t="shared" si="6"/>
        <v>4.3744402448285777</v>
      </c>
      <c r="O25">
        <f t="shared" si="7"/>
        <v>9.5611510104152073E-3</v>
      </c>
      <c r="P25">
        <f t="shared" si="8"/>
        <v>2.150348422393328</v>
      </c>
      <c r="Q25">
        <f t="shared" si="9"/>
        <v>9.5375960650603466E-3</v>
      </c>
      <c r="R25">
        <f t="shared" si="10"/>
        <v>5.96310898329364E-3</v>
      </c>
      <c r="S25">
        <f t="shared" si="11"/>
        <v>194.42767932681116</v>
      </c>
      <c r="T25">
        <f t="shared" si="12"/>
        <v>37.013135927826646</v>
      </c>
      <c r="U25">
        <f t="shared" si="13"/>
        <v>35.975757142857148</v>
      </c>
      <c r="V25">
        <f t="shared" si="14"/>
        <v>5.9608379106050933</v>
      </c>
      <c r="W25">
        <f t="shared" si="15"/>
        <v>66.821751831146983</v>
      </c>
      <c r="X25">
        <f t="shared" si="16"/>
        <v>3.8954057360512255</v>
      </c>
      <c r="Y25">
        <f t="shared" si="17"/>
        <v>5.829547459178551</v>
      </c>
      <c r="Z25">
        <f t="shared" si="18"/>
        <v>2.0654321745538677</v>
      </c>
      <c r="AA25">
        <f t="shared" si="19"/>
        <v>-9.0231899703744087</v>
      </c>
      <c r="AB25">
        <f t="shared" si="20"/>
        <v>-46.886892240228811</v>
      </c>
      <c r="AC25">
        <f t="shared" si="21"/>
        <v>-5.1306716260399456</v>
      </c>
      <c r="AD25">
        <f t="shared" si="22"/>
        <v>133.38692549016801</v>
      </c>
      <c r="AE25">
        <f t="shared" si="23"/>
        <v>9.8686567392887667</v>
      </c>
      <c r="AF25">
        <f t="shared" si="24"/>
        <v>0.19798044319264954</v>
      </c>
      <c r="AG25">
        <f t="shared" si="25"/>
        <v>-0.3776826015459267</v>
      </c>
      <c r="AH25">
        <v>56.355146770132492</v>
      </c>
      <c r="AI25">
        <v>47.458992121212113</v>
      </c>
      <c r="AJ25">
        <v>1.652238755961241</v>
      </c>
      <c r="AK25">
        <v>65.170809206373946</v>
      </c>
      <c r="AL25">
        <f t="shared" si="26"/>
        <v>0.20460748232141515</v>
      </c>
      <c r="AM25">
        <v>38.235293437568899</v>
      </c>
      <c r="AN25">
        <v>38.494379720279753</v>
      </c>
      <c r="AO25">
        <v>3.8544440903229472E-4</v>
      </c>
      <c r="AP25">
        <v>90.324460528769862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30881.483329876432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1009.5141426563788</v>
      </c>
      <c r="BI25">
        <f t="shared" si="33"/>
        <v>-0.3776826015459267</v>
      </c>
      <c r="BJ25" t="e">
        <f t="shared" si="34"/>
        <v>#DIV/0!</v>
      </c>
      <c r="BK25">
        <f t="shared" si="35"/>
        <v>-3.7412314061506253E-4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1200.01</v>
      </c>
      <c r="CQ25">
        <f t="shared" si="47"/>
        <v>1009.5141426563788</v>
      </c>
      <c r="CR25">
        <f t="shared" si="48"/>
        <v>0.84125477509052327</v>
      </c>
      <c r="CS25">
        <f t="shared" si="49"/>
        <v>0.16202171592470993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1658763513.5</v>
      </c>
      <c r="CZ25">
        <v>43.22295714285714</v>
      </c>
      <c r="DA25">
        <v>56.383714285714291</v>
      </c>
      <c r="DB25">
        <v>38.489714285714292</v>
      </c>
      <c r="DC25">
        <v>38.236071428571428</v>
      </c>
      <c r="DD25">
        <v>44.758500000000012</v>
      </c>
      <c r="DE25">
        <v>38.191014285714289</v>
      </c>
      <c r="DF25">
        <v>450.30299999999988</v>
      </c>
      <c r="DG25">
        <v>101.10642857142859</v>
      </c>
      <c r="DH25">
        <v>9.9979642857142864E-2</v>
      </c>
      <c r="DI25">
        <v>35.571314285714287</v>
      </c>
      <c r="DJ25">
        <v>999.89999999999986</v>
      </c>
      <c r="DK25">
        <v>35.975757142857148</v>
      </c>
      <c r="DL25">
        <v>0</v>
      </c>
      <c r="DM25">
        <v>0</v>
      </c>
      <c r="DN25">
        <v>6014.5500000000011</v>
      </c>
      <c r="DO25">
        <v>0</v>
      </c>
      <c r="DP25">
        <v>1864.5414285714289</v>
      </c>
      <c r="DQ25">
        <v>-13.16075714285715</v>
      </c>
      <c r="DR25">
        <v>44.953200000000002</v>
      </c>
      <c r="DS25">
        <v>58.625314285714282</v>
      </c>
      <c r="DT25">
        <v>0.25363042857142848</v>
      </c>
      <c r="DU25">
        <v>56.383714285714291</v>
      </c>
      <c r="DV25">
        <v>38.236071428571428</v>
      </c>
      <c r="DW25">
        <v>3.8915500000000001</v>
      </c>
      <c r="DX25">
        <v>3.865904285714286</v>
      </c>
      <c r="DY25">
        <v>28.432357142857139</v>
      </c>
      <c r="DZ25">
        <v>28.318657142857141</v>
      </c>
      <c r="EA25">
        <v>1200.01</v>
      </c>
      <c r="EB25">
        <v>0.95800257142857148</v>
      </c>
      <c r="EC25">
        <v>4.1997371428571427E-2</v>
      </c>
      <c r="ED25">
        <v>0</v>
      </c>
      <c r="EE25">
        <v>1203.8471428571429</v>
      </c>
      <c r="EF25">
        <v>5.0001600000000002</v>
      </c>
      <c r="EG25">
        <v>17204.014285714289</v>
      </c>
      <c r="EH25">
        <v>9515.2528571428556</v>
      </c>
      <c r="EI25">
        <v>50.133857142857153</v>
      </c>
      <c r="EJ25">
        <v>52.544285714285721</v>
      </c>
      <c r="EK25">
        <v>51.267714285714291</v>
      </c>
      <c r="EL25">
        <v>51.53557142857143</v>
      </c>
      <c r="EM25">
        <v>51.901571428571437</v>
      </c>
      <c r="EN25">
        <v>1144.818571428571</v>
      </c>
      <c r="EO25">
        <v>50.191428571428567</v>
      </c>
      <c r="EP25">
        <v>0</v>
      </c>
      <c r="EQ25">
        <v>1206036.2999999521</v>
      </c>
      <c r="ER25">
        <v>0</v>
      </c>
      <c r="ES25">
        <v>1204.1742307692309</v>
      </c>
      <c r="ET25">
        <v>-3.8601709263254249</v>
      </c>
      <c r="EU25">
        <v>-55.039316312794433</v>
      </c>
      <c r="EV25">
        <v>17209.288461538461</v>
      </c>
      <c r="EW25">
        <v>15</v>
      </c>
      <c r="EX25">
        <v>1658762409.5999999</v>
      </c>
      <c r="EY25" t="s">
        <v>416</v>
      </c>
      <c r="EZ25">
        <v>1658762408.0999999</v>
      </c>
      <c r="FA25">
        <v>1658762409.5999999</v>
      </c>
      <c r="FB25">
        <v>17</v>
      </c>
      <c r="FC25">
        <v>-3.2000000000000001E-2</v>
      </c>
      <c r="FD25">
        <v>-0.09</v>
      </c>
      <c r="FE25">
        <v>-1.837</v>
      </c>
      <c r="FF25">
        <v>0.29899999999999999</v>
      </c>
      <c r="FG25">
        <v>415</v>
      </c>
      <c r="FH25">
        <v>37</v>
      </c>
      <c r="FI25">
        <v>0.44</v>
      </c>
      <c r="FJ25">
        <v>0.12</v>
      </c>
      <c r="FK25">
        <v>-11.775222749999999</v>
      </c>
      <c r="FL25">
        <v>-12.32500671669793</v>
      </c>
      <c r="FM25">
        <v>1.23136006741527</v>
      </c>
      <c r="FN25">
        <v>0</v>
      </c>
      <c r="FO25">
        <v>1204.441470588235</v>
      </c>
      <c r="FP25">
        <v>-3.9243697411056968</v>
      </c>
      <c r="FQ25">
        <v>0.4516188681577929</v>
      </c>
      <c r="FR25">
        <v>0</v>
      </c>
      <c r="FS25">
        <v>0.26173685000000002</v>
      </c>
      <c r="FT25">
        <v>-0.199208555347092</v>
      </c>
      <c r="FU25">
        <v>2.500652057619172E-2</v>
      </c>
      <c r="FV25">
        <v>0</v>
      </c>
      <c r="FW25">
        <v>0</v>
      </c>
      <c r="FX25">
        <v>3</v>
      </c>
      <c r="FY25" t="s">
        <v>425</v>
      </c>
      <c r="FZ25">
        <v>2.8854199999999999</v>
      </c>
      <c r="GA25">
        <v>2.8721899999999998</v>
      </c>
      <c r="GB25">
        <v>1.3214E-2</v>
      </c>
      <c r="GC25">
        <v>1.6799499999999998E-2</v>
      </c>
      <c r="GD25">
        <v>0.152175</v>
      </c>
      <c r="GE25">
        <v>0.15384900000000001</v>
      </c>
      <c r="GF25">
        <v>33805</v>
      </c>
      <c r="GG25">
        <v>29304.9</v>
      </c>
      <c r="GH25">
        <v>30633.4</v>
      </c>
      <c r="GI25">
        <v>27800.2</v>
      </c>
      <c r="GJ25">
        <v>34235.300000000003</v>
      </c>
      <c r="GK25">
        <v>33187</v>
      </c>
      <c r="GL25">
        <v>39939.9</v>
      </c>
      <c r="GM25">
        <v>38753.300000000003</v>
      </c>
      <c r="GN25">
        <v>1.94597</v>
      </c>
      <c r="GO25">
        <v>1.8664700000000001</v>
      </c>
      <c r="GP25">
        <v>0</v>
      </c>
      <c r="GQ25">
        <v>5.80549E-2</v>
      </c>
      <c r="GR25">
        <v>999.9</v>
      </c>
      <c r="GS25">
        <v>35.022599999999997</v>
      </c>
      <c r="GT25">
        <v>47.7</v>
      </c>
      <c r="GU25">
        <v>45.8</v>
      </c>
      <c r="GV25">
        <v>47.382300000000001</v>
      </c>
      <c r="GW25">
        <v>30.790900000000001</v>
      </c>
      <c r="GX25">
        <v>34.194699999999997</v>
      </c>
      <c r="GY25">
        <v>1</v>
      </c>
      <c r="GZ25">
        <v>0.95430599999999999</v>
      </c>
      <c r="HA25">
        <v>2.7508499999999998</v>
      </c>
      <c r="HB25">
        <v>20.185400000000001</v>
      </c>
      <c r="HC25">
        <v>5.2134</v>
      </c>
      <c r="HD25">
        <v>11.98</v>
      </c>
      <c r="HE25">
        <v>4.9893000000000001</v>
      </c>
      <c r="HF25">
        <v>3.2925800000000001</v>
      </c>
      <c r="HG25">
        <v>8844.9</v>
      </c>
      <c r="HH25">
        <v>9999</v>
      </c>
      <c r="HI25">
        <v>9999</v>
      </c>
      <c r="HJ25">
        <v>999.9</v>
      </c>
      <c r="HK25">
        <v>4.9713599999999998</v>
      </c>
      <c r="HL25">
        <v>1.8746700000000001</v>
      </c>
      <c r="HM25">
        <v>1.8710100000000001</v>
      </c>
      <c r="HN25">
        <v>1.87083</v>
      </c>
      <c r="HO25">
        <v>1.8751500000000001</v>
      </c>
      <c r="HP25">
        <v>1.87195</v>
      </c>
      <c r="HQ25">
        <v>1.86737</v>
      </c>
      <c r="HR25">
        <v>1.8782700000000001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-1.536</v>
      </c>
      <c r="IG25">
        <v>0.29870000000000002</v>
      </c>
      <c r="IH25">
        <v>-1.5320121600852781</v>
      </c>
      <c r="II25">
        <v>1.7196870422270779E-5</v>
      </c>
      <c r="IJ25">
        <v>-2.1741833173098589E-6</v>
      </c>
      <c r="IK25">
        <v>9.0595066644434051E-10</v>
      </c>
      <c r="IL25">
        <v>0.29866999999999422</v>
      </c>
      <c r="IM25">
        <v>0</v>
      </c>
      <c r="IN25">
        <v>0</v>
      </c>
      <c r="IO25">
        <v>0</v>
      </c>
      <c r="IP25">
        <v>17</v>
      </c>
      <c r="IQ25">
        <v>2050</v>
      </c>
      <c r="IR25">
        <v>3</v>
      </c>
      <c r="IS25">
        <v>34</v>
      </c>
      <c r="IT25">
        <v>18.5</v>
      </c>
      <c r="IU25">
        <v>18.399999999999999</v>
      </c>
      <c r="IV25">
        <v>0.29663099999999998</v>
      </c>
      <c r="IW25">
        <v>2.6904300000000001</v>
      </c>
      <c r="IX25">
        <v>1.49902</v>
      </c>
      <c r="IY25">
        <v>2.2790499999999998</v>
      </c>
      <c r="IZ25">
        <v>1.69678</v>
      </c>
      <c r="JA25">
        <v>2.3327599999999999</v>
      </c>
      <c r="JB25">
        <v>48.856900000000003</v>
      </c>
      <c r="JC25">
        <v>12.932499999999999</v>
      </c>
      <c r="JD25">
        <v>18</v>
      </c>
      <c r="JE25">
        <v>467.053</v>
      </c>
      <c r="JF25">
        <v>487.79599999999999</v>
      </c>
      <c r="JG25">
        <v>29.9923</v>
      </c>
      <c r="JH25">
        <v>39.309399999999997</v>
      </c>
      <c r="JI25">
        <v>30.000499999999999</v>
      </c>
      <c r="JJ25">
        <v>38.991300000000003</v>
      </c>
      <c r="JK25">
        <v>38.898499999999999</v>
      </c>
      <c r="JL25">
        <v>5.9643199999999998</v>
      </c>
      <c r="JM25">
        <v>23.430099999999999</v>
      </c>
      <c r="JN25">
        <v>0</v>
      </c>
      <c r="JO25">
        <v>30</v>
      </c>
      <c r="JP25">
        <v>73.543099999999995</v>
      </c>
      <c r="JQ25">
        <v>38.314100000000003</v>
      </c>
      <c r="JR25">
        <v>97.634500000000003</v>
      </c>
      <c r="JS25">
        <v>97.5946</v>
      </c>
    </row>
    <row r="26" spans="1:279" x14ac:dyDescent="0.2">
      <c r="A26">
        <v>11</v>
      </c>
      <c r="B26">
        <v>1658763519.5</v>
      </c>
      <c r="C26">
        <v>40</v>
      </c>
      <c r="D26" t="s">
        <v>440</v>
      </c>
      <c r="E26" t="s">
        <v>441</v>
      </c>
      <c r="F26">
        <v>4</v>
      </c>
      <c r="G26">
        <v>1658763517.1875</v>
      </c>
      <c r="H26">
        <f t="shared" si="0"/>
        <v>2.1380275172325932E-4</v>
      </c>
      <c r="I26">
        <f t="shared" si="1"/>
        <v>0.21380275172325933</v>
      </c>
      <c r="J26">
        <f t="shared" si="2"/>
        <v>-0.42217284277315548</v>
      </c>
      <c r="K26">
        <f t="shared" si="3"/>
        <v>49.173737500000001</v>
      </c>
      <c r="L26">
        <f t="shared" si="4"/>
        <v>113.88166693134283</v>
      </c>
      <c r="M26">
        <f t="shared" si="5"/>
        <v>11.525475272368178</v>
      </c>
      <c r="N26">
        <f t="shared" si="6"/>
        <v>4.9766631528835754</v>
      </c>
      <c r="O26">
        <f t="shared" si="7"/>
        <v>1.003005928929975E-2</v>
      </c>
      <c r="P26">
        <f t="shared" si="8"/>
        <v>2.1495275519665737</v>
      </c>
      <c r="Q26">
        <f t="shared" si="9"/>
        <v>1.0004130785864963E-2</v>
      </c>
      <c r="R26">
        <f t="shared" si="10"/>
        <v>6.2549056855113021E-3</v>
      </c>
      <c r="S26">
        <f t="shared" si="11"/>
        <v>194.43771636253734</v>
      </c>
      <c r="T26">
        <f t="shared" si="12"/>
        <v>37.002103169520922</v>
      </c>
      <c r="U26">
        <f t="shared" si="13"/>
        <v>35.9555875</v>
      </c>
      <c r="V26">
        <f t="shared" si="14"/>
        <v>5.9542301005715759</v>
      </c>
      <c r="W26">
        <f t="shared" si="15"/>
        <v>66.87311485641186</v>
      </c>
      <c r="X26">
        <f t="shared" si="16"/>
        <v>3.8965806054252603</v>
      </c>
      <c r="Y26">
        <f t="shared" si="17"/>
        <v>5.8268268403406847</v>
      </c>
      <c r="Z26">
        <f t="shared" si="18"/>
        <v>2.0576494951463156</v>
      </c>
      <c r="AA26">
        <f t="shared" si="19"/>
        <v>-9.4287013509957358</v>
      </c>
      <c r="AB26">
        <f t="shared" si="20"/>
        <v>-45.512514548015048</v>
      </c>
      <c r="AC26">
        <f t="shared" si="21"/>
        <v>-4.9814869646134916</v>
      </c>
      <c r="AD26">
        <f t="shared" si="22"/>
        <v>134.51501349891308</v>
      </c>
      <c r="AE26">
        <f t="shared" si="23"/>
        <v>9.9615710692511001</v>
      </c>
      <c r="AF26">
        <f t="shared" si="24"/>
        <v>0.20550709294050043</v>
      </c>
      <c r="AG26">
        <f t="shared" si="25"/>
        <v>-0.42217284277315548</v>
      </c>
      <c r="AH26">
        <v>63.206913574540707</v>
      </c>
      <c r="AI26">
        <v>54.188688484848477</v>
      </c>
      <c r="AJ26">
        <v>1.6844722650476509</v>
      </c>
      <c r="AK26">
        <v>65.170809206373946</v>
      </c>
      <c r="AL26">
        <f t="shared" si="26"/>
        <v>0.21380275172325933</v>
      </c>
      <c r="AM26">
        <v>38.236028401594012</v>
      </c>
      <c r="AN26">
        <v>38.508327272727293</v>
      </c>
      <c r="AO26">
        <v>2.0272213390373539E-4</v>
      </c>
      <c r="AP26">
        <v>90.324460528769862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30861.819019393221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1009.566674799242</v>
      </c>
      <c r="BI26">
        <f t="shared" si="33"/>
        <v>-0.42217284277315548</v>
      </c>
      <c r="BJ26" t="e">
        <f t="shared" si="34"/>
        <v>#DIV/0!</v>
      </c>
      <c r="BK26">
        <f t="shared" si="35"/>
        <v>-4.181723241380832E-4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1200.0725</v>
      </c>
      <c r="CQ26">
        <f t="shared" si="47"/>
        <v>1009.566674799242</v>
      </c>
      <c r="CR26">
        <f t="shared" si="48"/>
        <v>0.84125473652570326</v>
      </c>
      <c r="CS26">
        <f t="shared" si="49"/>
        <v>0.16202164149460749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1658763517.1875</v>
      </c>
      <c r="CZ26">
        <v>49.173737500000001</v>
      </c>
      <c r="DA26">
        <v>62.459987499999997</v>
      </c>
      <c r="DB26">
        <v>38.501587499999999</v>
      </c>
      <c r="DC26">
        <v>38.238312500000013</v>
      </c>
      <c r="DD26">
        <v>50.710362500000002</v>
      </c>
      <c r="DE26">
        <v>38.202925</v>
      </c>
      <c r="DF26">
        <v>450.31562500000001</v>
      </c>
      <c r="DG26">
        <v>101.10575</v>
      </c>
      <c r="DH26">
        <v>9.9962762499999996E-2</v>
      </c>
      <c r="DI26">
        <v>35.562849999999997</v>
      </c>
      <c r="DJ26">
        <v>999.9</v>
      </c>
      <c r="DK26">
        <v>35.9555875</v>
      </c>
      <c r="DL26">
        <v>0</v>
      </c>
      <c r="DM26">
        <v>0</v>
      </c>
      <c r="DN26">
        <v>6010.9375</v>
      </c>
      <c r="DO26">
        <v>0</v>
      </c>
      <c r="DP26">
        <v>1863.2974999999999</v>
      </c>
      <c r="DQ26">
        <v>-13.286262499999999</v>
      </c>
      <c r="DR26">
        <v>51.142812500000012</v>
      </c>
      <c r="DS26">
        <v>64.943299999999994</v>
      </c>
      <c r="DT26">
        <v>0.26329512500000002</v>
      </c>
      <c r="DU26">
        <v>62.459987499999997</v>
      </c>
      <c r="DV26">
        <v>38.238312500000013</v>
      </c>
      <c r="DW26">
        <v>3.8927337500000001</v>
      </c>
      <c r="DX26">
        <v>3.8661137499999998</v>
      </c>
      <c r="DY26">
        <v>28.4376125</v>
      </c>
      <c r="DZ26">
        <v>28.319575</v>
      </c>
      <c r="EA26">
        <v>1200.0725</v>
      </c>
      <c r="EB26">
        <v>0.95800375000000004</v>
      </c>
      <c r="EC26">
        <v>4.1996224999999998E-2</v>
      </c>
      <c r="ED26">
        <v>0</v>
      </c>
      <c r="EE26">
        <v>1203.5050000000001</v>
      </c>
      <c r="EF26">
        <v>5.0001600000000002</v>
      </c>
      <c r="EG26">
        <v>17201.637500000001</v>
      </c>
      <c r="EH26">
        <v>9515.7512499999993</v>
      </c>
      <c r="EI26">
        <v>50.109250000000003</v>
      </c>
      <c r="EJ26">
        <v>52.53875</v>
      </c>
      <c r="EK26">
        <v>51.25</v>
      </c>
      <c r="EL26">
        <v>51.554250000000003</v>
      </c>
      <c r="EM26">
        <v>51.898249999999997</v>
      </c>
      <c r="EN26">
        <v>1144.8800000000001</v>
      </c>
      <c r="EO26">
        <v>50.192500000000003</v>
      </c>
      <c r="EP26">
        <v>0</v>
      </c>
      <c r="EQ26">
        <v>1206040.5</v>
      </c>
      <c r="ER26">
        <v>0</v>
      </c>
      <c r="ES26">
        <v>1203.8548000000001</v>
      </c>
      <c r="ET26">
        <v>-4.7107692274974564</v>
      </c>
      <c r="EU26">
        <v>-53.838461674929867</v>
      </c>
      <c r="EV26">
        <v>17205.063999999998</v>
      </c>
      <c r="EW26">
        <v>15</v>
      </c>
      <c r="EX26">
        <v>1658762409.5999999</v>
      </c>
      <c r="EY26" t="s">
        <v>416</v>
      </c>
      <c r="EZ26">
        <v>1658762408.0999999</v>
      </c>
      <c r="FA26">
        <v>1658762409.5999999</v>
      </c>
      <c r="FB26">
        <v>17</v>
      </c>
      <c r="FC26">
        <v>-3.2000000000000001E-2</v>
      </c>
      <c r="FD26">
        <v>-0.09</v>
      </c>
      <c r="FE26">
        <v>-1.837</v>
      </c>
      <c r="FF26">
        <v>0.29899999999999999</v>
      </c>
      <c r="FG26">
        <v>415</v>
      </c>
      <c r="FH26">
        <v>37</v>
      </c>
      <c r="FI26">
        <v>0.44</v>
      </c>
      <c r="FJ26">
        <v>0.12</v>
      </c>
      <c r="FK26">
        <v>-12.4782425</v>
      </c>
      <c r="FL26">
        <v>-7.7032086303940002</v>
      </c>
      <c r="FM26">
        <v>0.77366052500030669</v>
      </c>
      <c r="FN26">
        <v>0</v>
      </c>
      <c r="FO26">
        <v>1204.1276470588241</v>
      </c>
      <c r="FP26">
        <v>-4.067838038523492</v>
      </c>
      <c r="FQ26">
        <v>0.47914175001664339</v>
      </c>
      <c r="FR26">
        <v>0</v>
      </c>
      <c r="FS26">
        <v>0.25434082499999999</v>
      </c>
      <c r="FT26">
        <v>-3.3933984990619517E-2</v>
      </c>
      <c r="FU26">
        <v>1.6971621318965818E-2</v>
      </c>
      <c r="FV26">
        <v>1</v>
      </c>
      <c r="FW26">
        <v>1</v>
      </c>
      <c r="FX26">
        <v>3</v>
      </c>
      <c r="FY26" t="s">
        <v>417</v>
      </c>
      <c r="FZ26">
        <v>2.8856099999999998</v>
      </c>
      <c r="GA26">
        <v>2.8721199999999998</v>
      </c>
      <c r="GB26">
        <v>1.49896E-2</v>
      </c>
      <c r="GC26">
        <v>1.86477E-2</v>
      </c>
      <c r="GD26">
        <v>0.15220900000000001</v>
      </c>
      <c r="GE26">
        <v>0.153863</v>
      </c>
      <c r="GF26">
        <v>33744.400000000001</v>
      </c>
      <c r="GG26">
        <v>29249.7</v>
      </c>
      <c r="GH26">
        <v>30633.599999999999</v>
      </c>
      <c r="GI26">
        <v>27800.1</v>
      </c>
      <c r="GJ26">
        <v>34234</v>
      </c>
      <c r="GK26">
        <v>33186.5</v>
      </c>
      <c r="GL26">
        <v>39939.9</v>
      </c>
      <c r="GM26">
        <v>38753.300000000003</v>
      </c>
      <c r="GN26">
        <v>1.94597</v>
      </c>
      <c r="GO26">
        <v>1.86642</v>
      </c>
      <c r="GP26">
        <v>0</v>
      </c>
      <c r="GQ26">
        <v>5.8770200000000002E-2</v>
      </c>
      <c r="GR26">
        <v>999.9</v>
      </c>
      <c r="GS26">
        <v>35.007399999999997</v>
      </c>
      <c r="GT26">
        <v>47.7</v>
      </c>
      <c r="GU26">
        <v>45.8</v>
      </c>
      <c r="GV26">
        <v>47.382800000000003</v>
      </c>
      <c r="GW26">
        <v>30.4009</v>
      </c>
      <c r="GX26">
        <v>33.798099999999998</v>
      </c>
      <c r="GY26">
        <v>1</v>
      </c>
      <c r="GZ26">
        <v>0.95464400000000005</v>
      </c>
      <c r="HA26">
        <v>2.7218900000000001</v>
      </c>
      <c r="HB26">
        <v>20.185600000000001</v>
      </c>
      <c r="HC26">
        <v>5.2132500000000004</v>
      </c>
      <c r="HD26">
        <v>11.98</v>
      </c>
      <c r="HE26">
        <v>4.9892000000000003</v>
      </c>
      <c r="HF26">
        <v>3.2925300000000002</v>
      </c>
      <c r="HG26">
        <v>8845.1</v>
      </c>
      <c r="HH26">
        <v>9999</v>
      </c>
      <c r="HI26">
        <v>9999</v>
      </c>
      <c r="HJ26">
        <v>999.9</v>
      </c>
      <c r="HK26">
        <v>4.9713700000000003</v>
      </c>
      <c r="HL26">
        <v>1.87469</v>
      </c>
      <c r="HM26">
        <v>1.8710100000000001</v>
      </c>
      <c r="HN26">
        <v>1.8708499999999999</v>
      </c>
      <c r="HO26">
        <v>1.8751500000000001</v>
      </c>
      <c r="HP26">
        <v>1.8719399999999999</v>
      </c>
      <c r="HQ26">
        <v>1.86737</v>
      </c>
      <c r="HR26">
        <v>1.8782700000000001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-1.5369999999999999</v>
      </c>
      <c r="IG26">
        <v>0.29870000000000002</v>
      </c>
      <c r="IH26">
        <v>-1.5320121600852781</v>
      </c>
      <c r="II26">
        <v>1.7196870422270779E-5</v>
      </c>
      <c r="IJ26">
        <v>-2.1741833173098589E-6</v>
      </c>
      <c r="IK26">
        <v>9.0595066644434051E-10</v>
      </c>
      <c r="IL26">
        <v>0.29866999999999422</v>
      </c>
      <c r="IM26">
        <v>0</v>
      </c>
      <c r="IN26">
        <v>0</v>
      </c>
      <c r="IO26">
        <v>0</v>
      </c>
      <c r="IP26">
        <v>17</v>
      </c>
      <c r="IQ26">
        <v>2050</v>
      </c>
      <c r="IR26">
        <v>3</v>
      </c>
      <c r="IS26">
        <v>34</v>
      </c>
      <c r="IT26">
        <v>18.5</v>
      </c>
      <c r="IU26">
        <v>18.5</v>
      </c>
      <c r="IV26">
        <v>0.3125</v>
      </c>
      <c r="IW26">
        <v>2.6867700000000001</v>
      </c>
      <c r="IX26">
        <v>1.49902</v>
      </c>
      <c r="IY26">
        <v>2.2802699999999998</v>
      </c>
      <c r="IZ26">
        <v>1.69678</v>
      </c>
      <c r="JA26">
        <v>2.4011200000000001</v>
      </c>
      <c r="JB26">
        <v>48.856900000000003</v>
      </c>
      <c r="JC26">
        <v>12.932499999999999</v>
      </c>
      <c r="JD26">
        <v>18</v>
      </c>
      <c r="JE26">
        <v>467.08499999999998</v>
      </c>
      <c r="JF26">
        <v>487.78800000000001</v>
      </c>
      <c r="JG26">
        <v>29.9922</v>
      </c>
      <c r="JH26">
        <v>39.313200000000002</v>
      </c>
      <c r="JI26">
        <v>30.000499999999999</v>
      </c>
      <c r="JJ26">
        <v>38.996000000000002</v>
      </c>
      <c r="JK26">
        <v>38.902299999999997</v>
      </c>
      <c r="JL26">
        <v>6.26722</v>
      </c>
      <c r="JM26">
        <v>23.430099999999999</v>
      </c>
      <c r="JN26">
        <v>0</v>
      </c>
      <c r="JO26">
        <v>30</v>
      </c>
      <c r="JP26">
        <v>76.913600000000002</v>
      </c>
      <c r="JQ26">
        <v>38.319200000000002</v>
      </c>
      <c r="JR26">
        <v>97.634699999999995</v>
      </c>
      <c r="JS26">
        <v>97.594499999999996</v>
      </c>
    </row>
    <row r="27" spans="1:279" x14ac:dyDescent="0.2">
      <c r="A27">
        <v>12</v>
      </c>
      <c r="B27">
        <v>1658763523.5</v>
      </c>
      <c r="C27">
        <v>44</v>
      </c>
      <c r="D27" t="s">
        <v>442</v>
      </c>
      <c r="E27" t="s">
        <v>443</v>
      </c>
      <c r="F27">
        <v>4</v>
      </c>
      <c r="G27">
        <v>1658763521.5</v>
      </c>
      <c r="H27">
        <f t="shared" si="0"/>
        <v>2.1874706422070266E-4</v>
      </c>
      <c r="I27">
        <f t="shared" si="1"/>
        <v>0.21874706422070267</v>
      </c>
      <c r="J27">
        <f t="shared" si="2"/>
        <v>-0.29763055047756365</v>
      </c>
      <c r="K27">
        <f t="shared" si="3"/>
        <v>56.137985714285712</v>
      </c>
      <c r="L27">
        <f t="shared" si="4"/>
        <v>99.915867170361267</v>
      </c>
      <c r="M27">
        <f t="shared" si="5"/>
        <v>10.112173479981658</v>
      </c>
      <c r="N27">
        <f t="shared" si="6"/>
        <v>5.6815505528433539</v>
      </c>
      <c r="O27">
        <f t="shared" si="7"/>
        <v>1.0277392450906999E-2</v>
      </c>
      <c r="P27">
        <f t="shared" si="8"/>
        <v>2.1456375920901896</v>
      </c>
      <c r="Q27">
        <f t="shared" si="9"/>
        <v>1.0250122093075574E-2</v>
      </c>
      <c r="R27">
        <f t="shared" si="10"/>
        <v>6.4087703665980803E-3</v>
      </c>
      <c r="S27">
        <f t="shared" si="11"/>
        <v>194.42121261252356</v>
      </c>
      <c r="T27">
        <f t="shared" si="12"/>
        <v>36.996714213865133</v>
      </c>
      <c r="U27">
        <f t="shared" si="13"/>
        <v>35.951242857142859</v>
      </c>
      <c r="V27">
        <f t="shared" si="14"/>
        <v>5.9528075781794421</v>
      </c>
      <c r="W27">
        <f t="shared" si="15"/>
        <v>66.920574388192989</v>
      </c>
      <c r="X27">
        <f t="shared" si="16"/>
        <v>3.8980727396773118</v>
      </c>
      <c r="Y27">
        <f t="shared" si="17"/>
        <v>5.8249242109987946</v>
      </c>
      <c r="Z27">
        <f t="shared" si="18"/>
        <v>2.0547348385021302</v>
      </c>
      <c r="AA27">
        <f t="shared" si="19"/>
        <v>-9.6467455321329876</v>
      </c>
      <c r="AB27">
        <f t="shared" si="20"/>
        <v>-45.612547055647042</v>
      </c>
      <c r="AC27">
        <f t="shared" si="21"/>
        <v>-5.0012375082635989</v>
      </c>
      <c r="AD27">
        <f t="shared" si="22"/>
        <v>134.16068251647994</v>
      </c>
      <c r="AE27">
        <f t="shared" si="23"/>
        <v>10.139282235283103</v>
      </c>
      <c r="AF27">
        <f t="shared" si="24"/>
        <v>0.21249398356063964</v>
      </c>
      <c r="AG27">
        <f t="shared" si="25"/>
        <v>-0.29763055047756365</v>
      </c>
      <c r="AH27">
        <v>70.121900307524626</v>
      </c>
      <c r="AI27">
        <v>60.926312121212099</v>
      </c>
      <c r="AJ27">
        <v>1.685313170978461</v>
      </c>
      <c r="AK27">
        <v>65.170809206373946</v>
      </c>
      <c r="AL27">
        <f t="shared" si="26"/>
        <v>0.21874706422070267</v>
      </c>
      <c r="AM27">
        <v>38.241575252119553</v>
      </c>
      <c r="AN27">
        <v>38.519827272727298</v>
      </c>
      <c r="AO27">
        <v>2.4952642687804812E-4</v>
      </c>
      <c r="AP27">
        <v>90.324460528769862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30765.108021558113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1009.480499799235</v>
      </c>
      <c r="BI27">
        <f t="shared" si="33"/>
        <v>-0.29763055047756365</v>
      </c>
      <c r="BJ27" t="e">
        <f t="shared" si="34"/>
        <v>#DIV/0!</v>
      </c>
      <c r="BK27">
        <f t="shared" si="35"/>
        <v>-2.9483536386959062E-4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1199.97</v>
      </c>
      <c r="CQ27">
        <f t="shared" si="47"/>
        <v>1009.480499799235</v>
      </c>
      <c r="CR27">
        <f t="shared" si="48"/>
        <v>0.84125478120222585</v>
      </c>
      <c r="CS27">
        <f t="shared" si="49"/>
        <v>0.16202172772029597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1658763521.5</v>
      </c>
      <c r="CZ27">
        <v>56.137985714285712</v>
      </c>
      <c r="DA27">
        <v>69.663071428571428</v>
      </c>
      <c r="DB27">
        <v>38.515885714285723</v>
      </c>
      <c r="DC27">
        <v>38.243671428571417</v>
      </c>
      <c r="DD27">
        <v>57.676071428571433</v>
      </c>
      <c r="DE27">
        <v>38.217228571428571</v>
      </c>
      <c r="DF27">
        <v>450.32814285714278</v>
      </c>
      <c r="DG27">
        <v>101.10685714285709</v>
      </c>
      <c r="DH27">
        <v>0.1000258714285714</v>
      </c>
      <c r="DI27">
        <v>35.556928571428571</v>
      </c>
      <c r="DJ27">
        <v>999.89999999999986</v>
      </c>
      <c r="DK27">
        <v>35.951242857142859</v>
      </c>
      <c r="DL27">
        <v>0</v>
      </c>
      <c r="DM27">
        <v>0</v>
      </c>
      <c r="DN27">
        <v>5993.5714285714284</v>
      </c>
      <c r="DO27">
        <v>0</v>
      </c>
      <c r="DP27">
        <v>1864.011428571428</v>
      </c>
      <c r="DQ27">
        <v>-13.52508571428571</v>
      </c>
      <c r="DR27">
        <v>58.386799999999987</v>
      </c>
      <c r="DS27">
        <v>72.433185714285727</v>
      </c>
      <c r="DT27">
        <v>0.27220771428571428</v>
      </c>
      <c r="DU27">
        <v>69.663071428571428</v>
      </c>
      <c r="DV27">
        <v>38.243671428571417</v>
      </c>
      <c r="DW27">
        <v>3.8942271428571429</v>
      </c>
      <c r="DX27">
        <v>3.866704285714285</v>
      </c>
      <c r="DY27">
        <v>28.444214285714288</v>
      </c>
      <c r="DZ27">
        <v>28.322199999999992</v>
      </c>
      <c r="EA27">
        <v>1199.97</v>
      </c>
      <c r="EB27">
        <v>0.95800257142857148</v>
      </c>
      <c r="EC27">
        <v>4.1997371428571427E-2</v>
      </c>
      <c r="ED27">
        <v>0</v>
      </c>
      <c r="EE27">
        <v>1203.1928571428571</v>
      </c>
      <c r="EF27">
        <v>5.0001600000000002</v>
      </c>
      <c r="EG27">
        <v>17194.614285714291</v>
      </c>
      <c r="EH27">
        <v>9514.9314285714299</v>
      </c>
      <c r="EI27">
        <v>50.10671428571429</v>
      </c>
      <c r="EJ27">
        <v>52.526571428571422</v>
      </c>
      <c r="EK27">
        <v>51.276428571428568</v>
      </c>
      <c r="EL27">
        <v>51.526571428571437</v>
      </c>
      <c r="EM27">
        <v>51.901571428571437</v>
      </c>
      <c r="EN27">
        <v>1144.78</v>
      </c>
      <c r="EO27">
        <v>50.19</v>
      </c>
      <c r="EP27">
        <v>0</v>
      </c>
      <c r="EQ27">
        <v>1206044.1000001431</v>
      </c>
      <c r="ER27">
        <v>0</v>
      </c>
      <c r="ES27">
        <v>1203.5916</v>
      </c>
      <c r="ET27">
        <v>-4.7146153700788211</v>
      </c>
      <c r="EU27">
        <v>-62.207692296634058</v>
      </c>
      <c r="EV27">
        <v>17201.232</v>
      </c>
      <c r="EW27">
        <v>15</v>
      </c>
      <c r="EX27">
        <v>1658762409.5999999</v>
      </c>
      <c r="EY27" t="s">
        <v>416</v>
      </c>
      <c r="EZ27">
        <v>1658762408.0999999</v>
      </c>
      <c r="FA27">
        <v>1658762409.5999999</v>
      </c>
      <c r="FB27">
        <v>17</v>
      </c>
      <c r="FC27">
        <v>-3.2000000000000001E-2</v>
      </c>
      <c r="FD27">
        <v>-0.09</v>
      </c>
      <c r="FE27">
        <v>-1.837</v>
      </c>
      <c r="FF27">
        <v>0.29899999999999999</v>
      </c>
      <c r="FG27">
        <v>415</v>
      </c>
      <c r="FH27">
        <v>37</v>
      </c>
      <c r="FI27">
        <v>0.44</v>
      </c>
      <c r="FJ27">
        <v>0.12</v>
      </c>
      <c r="FK27">
        <v>-12.932995</v>
      </c>
      <c r="FL27">
        <v>-4.98518724202623</v>
      </c>
      <c r="FM27">
        <v>0.49915122104929288</v>
      </c>
      <c r="FN27">
        <v>0</v>
      </c>
      <c r="FO27">
        <v>1203.8467647058819</v>
      </c>
      <c r="FP27">
        <v>-4.4893812048375423</v>
      </c>
      <c r="FQ27">
        <v>0.52589263379870599</v>
      </c>
      <c r="FR27">
        <v>0</v>
      </c>
      <c r="FS27">
        <v>0.25258407500000002</v>
      </c>
      <c r="FT27">
        <v>0.12714879174484001</v>
      </c>
      <c r="FU27">
        <v>1.25903796535043E-2</v>
      </c>
      <c r="FV27">
        <v>0</v>
      </c>
      <c r="FW27">
        <v>0</v>
      </c>
      <c r="FX27">
        <v>3</v>
      </c>
      <c r="FY27" t="s">
        <v>425</v>
      </c>
      <c r="FZ27">
        <v>2.8858000000000001</v>
      </c>
      <c r="GA27">
        <v>2.8721999999999999</v>
      </c>
      <c r="GB27">
        <v>1.6769200000000001E-2</v>
      </c>
      <c r="GC27">
        <v>2.05019E-2</v>
      </c>
      <c r="GD27">
        <v>0.15224399999999999</v>
      </c>
      <c r="GE27">
        <v>0.153868</v>
      </c>
      <c r="GF27">
        <v>33682.5</v>
      </c>
      <c r="GG27">
        <v>29193.7</v>
      </c>
      <c r="GH27">
        <v>30632.7</v>
      </c>
      <c r="GI27">
        <v>27799.3</v>
      </c>
      <c r="GJ27">
        <v>34231.9</v>
      </c>
      <c r="GK27">
        <v>33185.199999999997</v>
      </c>
      <c r="GL27">
        <v>39939.1</v>
      </c>
      <c r="GM27">
        <v>38752</v>
      </c>
      <c r="GN27">
        <v>1.9461299999999999</v>
      </c>
      <c r="GO27">
        <v>1.8665</v>
      </c>
      <c r="GP27">
        <v>0</v>
      </c>
      <c r="GQ27">
        <v>5.9194900000000002E-2</v>
      </c>
      <c r="GR27">
        <v>999.9</v>
      </c>
      <c r="GS27">
        <v>34.993299999999998</v>
      </c>
      <c r="GT27">
        <v>47.7</v>
      </c>
      <c r="GU27">
        <v>45.8</v>
      </c>
      <c r="GV27">
        <v>47.3827</v>
      </c>
      <c r="GW27">
        <v>30.520900000000001</v>
      </c>
      <c r="GX27">
        <v>33.581699999999998</v>
      </c>
      <c r="GY27">
        <v>1</v>
      </c>
      <c r="GZ27">
        <v>0.95476899999999998</v>
      </c>
      <c r="HA27">
        <v>2.6962700000000002</v>
      </c>
      <c r="HB27">
        <v>20.1859</v>
      </c>
      <c r="HC27">
        <v>5.2135499999999997</v>
      </c>
      <c r="HD27">
        <v>11.98</v>
      </c>
      <c r="HE27">
        <v>4.9889000000000001</v>
      </c>
      <c r="HF27">
        <v>3.2925</v>
      </c>
      <c r="HG27">
        <v>8845.1</v>
      </c>
      <c r="HH27">
        <v>9999</v>
      </c>
      <c r="HI27">
        <v>9999</v>
      </c>
      <c r="HJ27">
        <v>999.9</v>
      </c>
      <c r="HK27">
        <v>4.9713599999999998</v>
      </c>
      <c r="HL27">
        <v>1.8746799999999999</v>
      </c>
      <c r="HM27">
        <v>1.8710100000000001</v>
      </c>
      <c r="HN27">
        <v>1.8708400000000001</v>
      </c>
      <c r="HO27">
        <v>1.8751500000000001</v>
      </c>
      <c r="HP27">
        <v>1.87195</v>
      </c>
      <c r="HQ27">
        <v>1.86737</v>
      </c>
      <c r="HR27">
        <v>1.87825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-1.5389999999999999</v>
      </c>
      <c r="IG27">
        <v>0.29870000000000002</v>
      </c>
      <c r="IH27">
        <v>-1.5320121600852781</v>
      </c>
      <c r="II27">
        <v>1.7196870422270779E-5</v>
      </c>
      <c r="IJ27">
        <v>-2.1741833173098589E-6</v>
      </c>
      <c r="IK27">
        <v>9.0595066644434051E-10</v>
      </c>
      <c r="IL27">
        <v>0.29866999999999422</v>
      </c>
      <c r="IM27">
        <v>0</v>
      </c>
      <c r="IN27">
        <v>0</v>
      </c>
      <c r="IO27">
        <v>0</v>
      </c>
      <c r="IP27">
        <v>17</v>
      </c>
      <c r="IQ27">
        <v>2050</v>
      </c>
      <c r="IR27">
        <v>3</v>
      </c>
      <c r="IS27">
        <v>34</v>
      </c>
      <c r="IT27">
        <v>18.600000000000001</v>
      </c>
      <c r="IU27">
        <v>18.600000000000001</v>
      </c>
      <c r="IV27">
        <v>0.32714799999999999</v>
      </c>
      <c r="IW27">
        <v>2.6953100000000001</v>
      </c>
      <c r="IX27">
        <v>1.49902</v>
      </c>
      <c r="IY27">
        <v>2.2790499999999998</v>
      </c>
      <c r="IZ27">
        <v>1.69678</v>
      </c>
      <c r="JA27">
        <v>2.2522000000000002</v>
      </c>
      <c r="JB27">
        <v>48.825800000000001</v>
      </c>
      <c r="JC27">
        <v>12.914999999999999</v>
      </c>
      <c r="JD27">
        <v>18</v>
      </c>
      <c r="JE27">
        <v>467.20800000000003</v>
      </c>
      <c r="JF27">
        <v>487.87200000000001</v>
      </c>
      <c r="JG27">
        <v>29.992699999999999</v>
      </c>
      <c r="JH27">
        <v>39.316099999999999</v>
      </c>
      <c r="JI27">
        <v>30.000299999999999</v>
      </c>
      <c r="JJ27">
        <v>39.000700000000002</v>
      </c>
      <c r="JK27">
        <v>38.906100000000002</v>
      </c>
      <c r="JL27">
        <v>6.5688300000000002</v>
      </c>
      <c r="JM27">
        <v>23.430099999999999</v>
      </c>
      <c r="JN27">
        <v>0</v>
      </c>
      <c r="JO27">
        <v>30</v>
      </c>
      <c r="JP27">
        <v>83.5916</v>
      </c>
      <c r="JQ27">
        <v>38.315899999999999</v>
      </c>
      <c r="JR27">
        <v>97.632400000000004</v>
      </c>
      <c r="JS27">
        <v>97.591499999999996</v>
      </c>
    </row>
    <row r="28" spans="1:279" x14ac:dyDescent="0.2">
      <c r="A28">
        <v>13</v>
      </c>
      <c r="B28">
        <v>1658763527.5</v>
      </c>
      <c r="C28">
        <v>48</v>
      </c>
      <c r="D28" t="s">
        <v>444</v>
      </c>
      <c r="E28" t="s">
        <v>445</v>
      </c>
      <c r="F28">
        <v>4</v>
      </c>
      <c r="G28">
        <v>1658763525.1875</v>
      </c>
      <c r="H28">
        <f t="shared" si="0"/>
        <v>2.2766269727919942E-4</v>
      </c>
      <c r="I28">
        <f t="shared" si="1"/>
        <v>0.22766269727919941</v>
      </c>
      <c r="J28">
        <f t="shared" si="2"/>
        <v>-0.263183033715292</v>
      </c>
      <c r="K28">
        <f t="shared" si="3"/>
        <v>62.167625000000001</v>
      </c>
      <c r="L28">
        <f t="shared" si="4"/>
        <v>98.806811823804694</v>
      </c>
      <c r="M28">
        <f t="shared" si="5"/>
        <v>10.00004294076939</v>
      </c>
      <c r="N28">
        <f t="shared" si="6"/>
        <v>6.2918629601595217</v>
      </c>
      <c r="O28">
        <f t="shared" si="7"/>
        <v>1.0718222676497698E-2</v>
      </c>
      <c r="P28">
        <f t="shared" si="8"/>
        <v>2.1418951470943015</v>
      </c>
      <c r="Q28">
        <f t="shared" si="9"/>
        <v>1.0688514702342208E-2</v>
      </c>
      <c r="R28">
        <f t="shared" si="10"/>
        <v>6.6829839224502655E-3</v>
      </c>
      <c r="S28">
        <f t="shared" si="11"/>
        <v>194.4249367916014</v>
      </c>
      <c r="T28">
        <f t="shared" si="12"/>
        <v>36.99139461215799</v>
      </c>
      <c r="U28">
        <f t="shared" si="13"/>
        <v>35.9429625</v>
      </c>
      <c r="V28">
        <f t="shared" si="14"/>
        <v>5.9500972422286846</v>
      </c>
      <c r="W28">
        <f t="shared" si="15"/>
        <v>66.958219654028909</v>
      </c>
      <c r="X28">
        <f t="shared" si="16"/>
        <v>3.8992861148565825</v>
      </c>
      <c r="Y28">
        <f t="shared" si="17"/>
        <v>5.8234614585096134</v>
      </c>
      <c r="Z28">
        <f t="shared" si="18"/>
        <v>2.0508111273721021</v>
      </c>
      <c r="AA28">
        <f t="shared" si="19"/>
        <v>-10.039924950012693</v>
      </c>
      <c r="AB28">
        <f t="shared" si="20"/>
        <v>-45.102642843920449</v>
      </c>
      <c r="AC28">
        <f t="shared" si="21"/>
        <v>-4.9536603601152693</v>
      </c>
      <c r="AD28">
        <f t="shared" si="22"/>
        <v>134.32870863755298</v>
      </c>
      <c r="AE28">
        <f t="shared" si="23"/>
        <v>10.208702582820415</v>
      </c>
      <c r="AF28">
        <f t="shared" si="24"/>
        <v>0.22054754157431122</v>
      </c>
      <c r="AG28">
        <f t="shared" si="25"/>
        <v>-0.263183033715292</v>
      </c>
      <c r="AH28">
        <v>77.069588219632081</v>
      </c>
      <c r="AI28">
        <v>67.736938787878742</v>
      </c>
      <c r="AJ28">
        <v>1.701028905764314</v>
      </c>
      <c r="AK28">
        <v>65.170809206373946</v>
      </c>
      <c r="AL28">
        <f t="shared" si="26"/>
        <v>0.22766269727919941</v>
      </c>
      <c r="AM28">
        <v>38.243533427415763</v>
      </c>
      <c r="AN28">
        <v>38.533744055944076</v>
      </c>
      <c r="AO28">
        <v>1.789856868864937E-4</v>
      </c>
      <c r="AP28">
        <v>90.324460528769862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30671.981647720717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1009.500415436063</v>
      </c>
      <c r="BI28">
        <f t="shared" si="33"/>
        <v>-0.263183033715292</v>
      </c>
      <c r="BJ28" t="e">
        <f t="shared" si="34"/>
        <v>#DIV/0!</v>
      </c>
      <c r="BK28">
        <f t="shared" si="35"/>
        <v>-2.6070621635317272E-4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1199.9937500000001</v>
      </c>
      <c r="CQ28">
        <f t="shared" si="47"/>
        <v>1009.500415436063</v>
      </c>
      <c r="CR28">
        <f t="shared" si="48"/>
        <v>0.84125472773175936</v>
      </c>
      <c r="CS28">
        <f t="shared" si="49"/>
        <v>0.16202162452229554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1658763525.1875</v>
      </c>
      <c r="CZ28">
        <v>62.167625000000001</v>
      </c>
      <c r="DA28">
        <v>75.78683749999999</v>
      </c>
      <c r="DB28">
        <v>38.527437499999998</v>
      </c>
      <c r="DC28">
        <v>38.244924999999988</v>
      </c>
      <c r="DD28">
        <v>63.707162500000003</v>
      </c>
      <c r="DE28">
        <v>38.228762500000002</v>
      </c>
      <c r="DF28">
        <v>450.35262499999999</v>
      </c>
      <c r="DG28">
        <v>101.108</v>
      </c>
      <c r="DH28">
        <v>0.100031675</v>
      </c>
      <c r="DI28">
        <v>35.552374999999998</v>
      </c>
      <c r="DJ28">
        <v>999.9</v>
      </c>
      <c r="DK28">
        <v>35.9429625</v>
      </c>
      <c r="DL28">
        <v>0</v>
      </c>
      <c r="DM28">
        <v>0</v>
      </c>
      <c r="DN28">
        <v>5976.875</v>
      </c>
      <c r="DO28">
        <v>0</v>
      </c>
      <c r="DP28">
        <v>1864.0925</v>
      </c>
      <c r="DQ28">
        <v>-13.619199999999999</v>
      </c>
      <c r="DR28">
        <v>64.658762499999995</v>
      </c>
      <c r="DS28">
        <v>78.800575000000009</v>
      </c>
      <c r="DT28">
        <v>0.28248062499999999</v>
      </c>
      <c r="DU28">
        <v>75.78683749999999</v>
      </c>
      <c r="DV28">
        <v>38.244924999999988</v>
      </c>
      <c r="DW28">
        <v>3.8954362499999999</v>
      </c>
      <c r="DX28">
        <v>3.8668749999999998</v>
      </c>
      <c r="DY28">
        <v>28.449525000000001</v>
      </c>
      <c r="DZ28">
        <v>28.322949999999999</v>
      </c>
      <c r="EA28">
        <v>1199.9937500000001</v>
      </c>
      <c r="EB28">
        <v>0.95800237499999996</v>
      </c>
      <c r="EC28">
        <v>4.1997562500000002E-2</v>
      </c>
      <c r="ED28">
        <v>0</v>
      </c>
      <c r="EE28">
        <v>1203.02125</v>
      </c>
      <c r="EF28">
        <v>5.0001600000000002</v>
      </c>
      <c r="EG28">
        <v>17191.8</v>
      </c>
      <c r="EH28">
        <v>9515.1375000000007</v>
      </c>
      <c r="EI28">
        <v>50.124875000000003</v>
      </c>
      <c r="EJ28">
        <v>52.515500000000003</v>
      </c>
      <c r="EK28">
        <v>51.257750000000001</v>
      </c>
      <c r="EL28">
        <v>51.53875</v>
      </c>
      <c r="EM28">
        <v>51.882499999999993</v>
      </c>
      <c r="EN28">
        <v>1144.8025</v>
      </c>
      <c r="EO28">
        <v>50.188749999999999</v>
      </c>
      <c r="EP28">
        <v>0</v>
      </c>
      <c r="EQ28">
        <v>1206048.2999999521</v>
      </c>
      <c r="ER28">
        <v>0</v>
      </c>
      <c r="ES28">
        <v>1203.301153846154</v>
      </c>
      <c r="ET28">
        <v>-3.8266666526884201</v>
      </c>
      <c r="EU28">
        <v>-60.574359039618273</v>
      </c>
      <c r="EV28">
        <v>17197.54615384615</v>
      </c>
      <c r="EW28">
        <v>15</v>
      </c>
      <c r="EX28">
        <v>1658762409.5999999</v>
      </c>
      <c r="EY28" t="s">
        <v>416</v>
      </c>
      <c r="EZ28">
        <v>1658762408.0999999</v>
      </c>
      <c r="FA28">
        <v>1658762409.5999999</v>
      </c>
      <c r="FB28">
        <v>17</v>
      </c>
      <c r="FC28">
        <v>-3.2000000000000001E-2</v>
      </c>
      <c r="FD28">
        <v>-0.09</v>
      </c>
      <c r="FE28">
        <v>-1.837</v>
      </c>
      <c r="FF28">
        <v>0.29899999999999999</v>
      </c>
      <c r="FG28">
        <v>415</v>
      </c>
      <c r="FH28">
        <v>37</v>
      </c>
      <c r="FI28">
        <v>0.44</v>
      </c>
      <c r="FJ28">
        <v>0.12</v>
      </c>
      <c r="FK28">
        <v>-13.232535</v>
      </c>
      <c r="FL28">
        <v>-3.3186213883676841</v>
      </c>
      <c r="FM28">
        <v>0.32959627618497128</v>
      </c>
      <c r="FN28">
        <v>0</v>
      </c>
      <c r="FO28">
        <v>1203.595</v>
      </c>
      <c r="FP28">
        <v>-4.7332314632271366</v>
      </c>
      <c r="FQ28">
        <v>0.53994689281337915</v>
      </c>
      <c r="FR28">
        <v>0</v>
      </c>
      <c r="FS28">
        <v>0.26119217500000003</v>
      </c>
      <c r="FT28">
        <v>0.15060050656660401</v>
      </c>
      <c r="FU28">
        <v>1.452692128065596E-2</v>
      </c>
      <c r="FV28">
        <v>0</v>
      </c>
      <c r="FW28">
        <v>0</v>
      </c>
      <c r="FX28">
        <v>3</v>
      </c>
      <c r="FY28" t="s">
        <v>425</v>
      </c>
      <c r="FZ28">
        <v>2.8859900000000001</v>
      </c>
      <c r="GA28">
        <v>2.87208</v>
      </c>
      <c r="GB28">
        <v>1.8553300000000002E-2</v>
      </c>
      <c r="GC28">
        <v>2.2329499999999999E-2</v>
      </c>
      <c r="GD28">
        <v>0.152282</v>
      </c>
      <c r="GE28">
        <v>0.15387999999999999</v>
      </c>
      <c r="GF28">
        <v>33621.699999999997</v>
      </c>
      <c r="GG28">
        <v>29139.1</v>
      </c>
      <c r="GH28">
        <v>30633</v>
      </c>
      <c r="GI28">
        <v>27799.1</v>
      </c>
      <c r="GJ28">
        <v>34230.699999999997</v>
      </c>
      <c r="GK28">
        <v>33184.699999999997</v>
      </c>
      <c r="GL28">
        <v>39939.4</v>
      </c>
      <c r="GM28">
        <v>38751.9</v>
      </c>
      <c r="GN28">
        <v>1.9462200000000001</v>
      </c>
      <c r="GO28">
        <v>1.86642</v>
      </c>
      <c r="GP28">
        <v>0</v>
      </c>
      <c r="GQ28">
        <v>5.92694E-2</v>
      </c>
      <c r="GR28">
        <v>999.9</v>
      </c>
      <c r="GS28">
        <v>34.980499999999999</v>
      </c>
      <c r="GT28">
        <v>47.7</v>
      </c>
      <c r="GU28">
        <v>45.8</v>
      </c>
      <c r="GV28">
        <v>47.387300000000003</v>
      </c>
      <c r="GW28">
        <v>30.820900000000002</v>
      </c>
      <c r="GX28">
        <v>33.177100000000003</v>
      </c>
      <c r="GY28">
        <v>1</v>
      </c>
      <c r="GZ28">
        <v>0.95511900000000005</v>
      </c>
      <c r="HA28">
        <v>2.6763699999999999</v>
      </c>
      <c r="HB28">
        <v>20.186199999999999</v>
      </c>
      <c r="HC28">
        <v>5.2135499999999997</v>
      </c>
      <c r="HD28">
        <v>11.98</v>
      </c>
      <c r="HE28">
        <v>4.98935</v>
      </c>
      <c r="HF28">
        <v>3.2925</v>
      </c>
      <c r="HG28">
        <v>8845.2999999999993</v>
      </c>
      <c r="HH28">
        <v>9999</v>
      </c>
      <c r="HI28">
        <v>9999</v>
      </c>
      <c r="HJ28">
        <v>999.9</v>
      </c>
      <c r="HK28">
        <v>4.9713599999999998</v>
      </c>
      <c r="HL28">
        <v>1.8746799999999999</v>
      </c>
      <c r="HM28">
        <v>1.8710100000000001</v>
      </c>
      <c r="HN28">
        <v>1.8708</v>
      </c>
      <c r="HO28">
        <v>1.8751500000000001</v>
      </c>
      <c r="HP28">
        <v>1.8719399999999999</v>
      </c>
      <c r="HQ28">
        <v>1.86737</v>
      </c>
      <c r="HR28">
        <v>1.8782399999999999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-1.54</v>
      </c>
      <c r="IG28">
        <v>0.29870000000000002</v>
      </c>
      <c r="IH28">
        <v>-1.5320121600852781</v>
      </c>
      <c r="II28">
        <v>1.7196870422270779E-5</v>
      </c>
      <c r="IJ28">
        <v>-2.1741833173098589E-6</v>
      </c>
      <c r="IK28">
        <v>9.0595066644434051E-10</v>
      </c>
      <c r="IL28">
        <v>0.29866999999999422</v>
      </c>
      <c r="IM28">
        <v>0</v>
      </c>
      <c r="IN28">
        <v>0</v>
      </c>
      <c r="IO28">
        <v>0</v>
      </c>
      <c r="IP28">
        <v>17</v>
      </c>
      <c r="IQ28">
        <v>2050</v>
      </c>
      <c r="IR28">
        <v>3</v>
      </c>
      <c r="IS28">
        <v>34</v>
      </c>
      <c r="IT28">
        <v>18.7</v>
      </c>
      <c r="IU28">
        <v>18.600000000000001</v>
      </c>
      <c r="IV28">
        <v>0.34179700000000002</v>
      </c>
      <c r="IW28">
        <v>2.67822</v>
      </c>
      <c r="IX28">
        <v>1.49902</v>
      </c>
      <c r="IY28">
        <v>2.2790499999999998</v>
      </c>
      <c r="IZ28">
        <v>1.69678</v>
      </c>
      <c r="JA28">
        <v>2.4255399999999998</v>
      </c>
      <c r="JB28">
        <v>48.825800000000001</v>
      </c>
      <c r="JC28">
        <v>12.932499999999999</v>
      </c>
      <c r="JD28">
        <v>18</v>
      </c>
      <c r="JE28">
        <v>467.29599999999999</v>
      </c>
      <c r="JF28">
        <v>487.846</v>
      </c>
      <c r="JG28">
        <v>29.9938</v>
      </c>
      <c r="JH28">
        <v>39.319200000000002</v>
      </c>
      <c r="JI28">
        <v>30.000499999999999</v>
      </c>
      <c r="JJ28">
        <v>39.0045</v>
      </c>
      <c r="JK28">
        <v>38.9099</v>
      </c>
      <c r="JL28">
        <v>6.8714700000000004</v>
      </c>
      <c r="JM28">
        <v>23.430099999999999</v>
      </c>
      <c r="JN28">
        <v>0</v>
      </c>
      <c r="JO28">
        <v>30</v>
      </c>
      <c r="JP28">
        <v>90.270099999999999</v>
      </c>
      <c r="JQ28">
        <v>38.313000000000002</v>
      </c>
      <c r="JR28">
        <v>97.633099999999999</v>
      </c>
      <c r="JS28">
        <v>97.590999999999994</v>
      </c>
    </row>
    <row r="29" spans="1:279" x14ac:dyDescent="0.2">
      <c r="A29">
        <v>14</v>
      </c>
      <c r="B29">
        <v>1658763531.5</v>
      </c>
      <c r="C29">
        <v>52</v>
      </c>
      <c r="D29" t="s">
        <v>446</v>
      </c>
      <c r="E29" t="s">
        <v>447</v>
      </c>
      <c r="F29">
        <v>4</v>
      </c>
      <c r="G29">
        <v>1658763529.5</v>
      </c>
      <c r="H29">
        <f t="shared" si="0"/>
        <v>2.4121107961013721E-4</v>
      </c>
      <c r="I29">
        <f t="shared" si="1"/>
        <v>0.24121107961013721</v>
      </c>
      <c r="J29">
        <f t="shared" si="2"/>
        <v>-0.28867896809848292</v>
      </c>
      <c r="K29">
        <f t="shared" si="3"/>
        <v>69.245914285714292</v>
      </c>
      <c r="L29">
        <f t="shared" si="4"/>
        <v>106.93564679469937</v>
      </c>
      <c r="M29">
        <f t="shared" si="5"/>
        <v>10.822474753834037</v>
      </c>
      <c r="N29">
        <f t="shared" si="6"/>
        <v>7.0080668292216828</v>
      </c>
      <c r="O29">
        <f t="shared" si="7"/>
        <v>1.1381665030176956E-2</v>
      </c>
      <c r="P29">
        <f t="shared" si="8"/>
        <v>2.1384620677144905</v>
      </c>
      <c r="Q29">
        <f t="shared" si="9"/>
        <v>1.1348118076582809E-2</v>
      </c>
      <c r="R29">
        <f t="shared" si="10"/>
        <v>7.0955795655202819E-3</v>
      </c>
      <c r="S29">
        <f t="shared" si="11"/>
        <v>194.42007261252121</v>
      </c>
      <c r="T29">
        <f t="shared" si="12"/>
        <v>36.996782379308108</v>
      </c>
      <c r="U29">
        <f t="shared" si="13"/>
        <v>35.935471428571432</v>
      </c>
      <c r="V29">
        <f t="shared" si="14"/>
        <v>5.9476461798190332</v>
      </c>
      <c r="W29">
        <f t="shared" si="15"/>
        <v>66.960297201475214</v>
      </c>
      <c r="X29">
        <f t="shared" si="16"/>
        <v>3.9011334038515062</v>
      </c>
      <c r="Y29">
        <f t="shared" si="17"/>
        <v>5.8260395591039273</v>
      </c>
      <c r="Z29">
        <f t="shared" si="18"/>
        <v>2.046512775967527</v>
      </c>
      <c r="AA29">
        <f t="shared" si="19"/>
        <v>-10.637408610807052</v>
      </c>
      <c r="AB29">
        <f t="shared" si="20"/>
        <v>-43.24152253491232</v>
      </c>
      <c r="AC29">
        <f t="shared" si="21"/>
        <v>-4.7568886091843687</v>
      </c>
      <c r="AD29">
        <f t="shared" si="22"/>
        <v>135.78425285761747</v>
      </c>
      <c r="AE29">
        <f t="shared" si="23"/>
        <v>10.296112528887415</v>
      </c>
      <c r="AF29">
        <f t="shared" si="24"/>
        <v>0.23093660223206888</v>
      </c>
      <c r="AG29">
        <f t="shared" si="25"/>
        <v>-0.28867896809848292</v>
      </c>
      <c r="AH29">
        <v>83.990707954920111</v>
      </c>
      <c r="AI29">
        <v>74.603520000000003</v>
      </c>
      <c r="AJ29">
        <v>1.716801814651576</v>
      </c>
      <c r="AK29">
        <v>65.170809206373946</v>
      </c>
      <c r="AL29">
        <f t="shared" si="26"/>
        <v>0.24121107961013721</v>
      </c>
      <c r="AM29">
        <v>38.247516925000248</v>
      </c>
      <c r="AN29">
        <v>38.554788811188843</v>
      </c>
      <c r="AO29">
        <v>2.1713782832299649E-4</v>
      </c>
      <c r="AP29">
        <v>90.324460528769862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30585.479465368655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1009.4744997992337</v>
      </c>
      <c r="BI29">
        <f t="shared" si="33"/>
        <v>-0.28867896809848292</v>
      </c>
      <c r="BJ29" t="e">
        <f t="shared" si="34"/>
        <v>#DIV/0!</v>
      </c>
      <c r="BK29">
        <f t="shared" si="35"/>
        <v>-2.8596954965766439E-4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1199.962857142857</v>
      </c>
      <c r="CQ29">
        <f t="shared" si="47"/>
        <v>1009.4744997992337</v>
      </c>
      <c r="CR29">
        <f t="shared" si="48"/>
        <v>0.84125478867139181</v>
      </c>
      <c r="CS29">
        <f t="shared" si="49"/>
        <v>0.16202174213578618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1658763529.5</v>
      </c>
      <c r="CZ29">
        <v>69.245914285714292</v>
      </c>
      <c r="DA29">
        <v>82.985271428571423</v>
      </c>
      <c r="DB29">
        <v>38.54665714285715</v>
      </c>
      <c r="DC29">
        <v>38.250828571428563</v>
      </c>
      <c r="DD29">
        <v>70.787314285714288</v>
      </c>
      <c r="DE29">
        <v>38.247971428571432</v>
      </c>
      <c r="DF29">
        <v>450.3312857142858</v>
      </c>
      <c r="DG29">
        <v>101.1054285714286</v>
      </c>
      <c r="DH29">
        <v>0.1000635</v>
      </c>
      <c r="DI29">
        <v>35.560400000000001</v>
      </c>
      <c r="DJ29">
        <v>999.89999999999986</v>
      </c>
      <c r="DK29">
        <v>35.935471428571432</v>
      </c>
      <c r="DL29">
        <v>0</v>
      </c>
      <c r="DM29">
        <v>0</v>
      </c>
      <c r="DN29">
        <v>5961.7857142857129</v>
      </c>
      <c r="DO29">
        <v>0</v>
      </c>
      <c r="DP29">
        <v>1864.974285714286</v>
      </c>
      <c r="DQ29">
        <v>-13.739357142857139</v>
      </c>
      <c r="DR29">
        <v>72.022128571428567</v>
      </c>
      <c r="DS29">
        <v>86.285771428571408</v>
      </c>
      <c r="DT29">
        <v>0.29582371428571441</v>
      </c>
      <c r="DU29">
        <v>82.985271428571423</v>
      </c>
      <c r="DV29">
        <v>38.250828571428563</v>
      </c>
      <c r="DW29">
        <v>3.8972771428571429</v>
      </c>
      <c r="DX29">
        <v>3.8673642857142858</v>
      </c>
      <c r="DY29">
        <v>28.45767142857143</v>
      </c>
      <c r="DZ29">
        <v>28.325142857142851</v>
      </c>
      <c r="EA29">
        <v>1199.962857142857</v>
      </c>
      <c r="EB29">
        <v>0.95800257142857148</v>
      </c>
      <c r="EC29">
        <v>4.1997371428571427E-2</v>
      </c>
      <c r="ED29">
        <v>0</v>
      </c>
      <c r="EE29">
        <v>1202.6057142857139</v>
      </c>
      <c r="EF29">
        <v>5.0001600000000002</v>
      </c>
      <c r="EG29">
        <v>17186.3</v>
      </c>
      <c r="EH29">
        <v>9514.8914285714291</v>
      </c>
      <c r="EI29">
        <v>50.107000000000014</v>
      </c>
      <c r="EJ29">
        <v>52.535428571428582</v>
      </c>
      <c r="EK29">
        <v>51.276571428571437</v>
      </c>
      <c r="EL29">
        <v>51.526571428571422</v>
      </c>
      <c r="EM29">
        <v>51.87471428571429</v>
      </c>
      <c r="EN29">
        <v>1144.772857142857</v>
      </c>
      <c r="EO29">
        <v>50.19</v>
      </c>
      <c r="EP29">
        <v>0</v>
      </c>
      <c r="EQ29">
        <v>1206052.5</v>
      </c>
      <c r="ER29">
        <v>0</v>
      </c>
      <c r="ES29">
        <v>1202.9892</v>
      </c>
      <c r="ET29">
        <v>-3.6438461589905802</v>
      </c>
      <c r="EU29">
        <v>-68.892307882689906</v>
      </c>
      <c r="EV29">
        <v>17192.588</v>
      </c>
      <c r="EW29">
        <v>15</v>
      </c>
      <c r="EX29">
        <v>1658762409.5999999</v>
      </c>
      <c r="EY29" t="s">
        <v>416</v>
      </c>
      <c r="EZ29">
        <v>1658762408.0999999</v>
      </c>
      <c r="FA29">
        <v>1658762409.5999999</v>
      </c>
      <c r="FB29">
        <v>17</v>
      </c>
      <c r="FC29">
        <v>-3.2000000000000001E-2</v>
      </c>
      <c r="FD29">
        <v>-0.09</v>
      </c>
      <c r="FE29">
        <v>-1.837</v>
      </c>
      <c r="FF29">
        <v>0.29899999999999999</v>
      </c>
      <c r="FG29">
        <v>415</v>
      </c>
      <c r="FH29">
        <v>37</v>
      </c>
      <c r="FI29">
        <v>0.44</v>
      </c>
      <c r="FJ29">
        <v>0.12</v>
      </c>
      <c r="FK29">
        <v>-13.4372325</v>
      </c>
      <c r="FL29">
        <v>-2.358131707317014</v>
      </c>
      <c r="FM29">
        <v>0.2304137836453149</v>
      </c>
      <c r="FN29">
        <v>0</v>
      </c>
      <c r="FO29">
        <v>1203.2552941176471</v>
      </c>
      <c r="FP29">
        <v>-4.3844155789263271</v>
      </c>
      <c r="FQ29">
        <v>0.52062312943872602</v>
      </c>
      <c r="FR29">
        <v>0</v>
      </c>
      <c r="FS29">
        <v>0.271601325</v>
      </c>
      <c r="FT29">
        <v>0.15441815009380841</v>
      </c>
      <c r="FU29">
        <v>1.491366559968994E-2</v>
      </c>
      <c r="FV29">
        <v>0</v>
      </c>
      <c r="FW29">
        <v>0</v>
      </c>
      <c r="FX29">
        <v>3</v>
      </c>
      <c r="FY29" t="s">
        <v>425</v>
      </c>
      <c r="FZ29">
        <v>2.8855499999999998</v>
      </c>
      <c r="GA29">
        <v>2.8719800000000002</v>
      </c>
      <c r="GB29">
        <v>2.03441E-2</v>
      </c>
      <c r="GC29">
        <v>2.4157600000000001E-2</v>
      </c>
      <c r="GD29">
        <v>0.15233099999999999</v>
      </c>
      <c r="GE29">
        <v>0.15388099999999999</v>
      </c>
      <c r="GF29">
        <v>33560.1</v>
      </c>
      <c r="GG29">
        <v>29084.799999999999</v>
      </c>
      <c r="GH29">
        <v>30632.7</v>
      </c>
      <c r="GI29">
        <v>27799.200000000001</v>
      </c>
      <c r="GJ29">
        <v>34228.699999999997</v>
      </c>
      <c r="GK29">
        <v>33185.1</v>
      </c>
      <c r="GL29">
        <v>39939.300000000003</v>
      </c>
      <c r="GM29">
        <v>38752.400000000001</v>
      </c>
      <c r="GN29">
        <v>1.9460299999999999</v>
      </c>
      <c r="GO29">
        <v>1.86653</v>
      </c>
      <c r="GP29">
        <v>0</v>
      </c>
      <c r="GQ29">
        <v>5.9701499999999998E-2</v>
      </c>
      <c r="GR29">
        <v>999.9</v>
      </c>
      <c r="GS29">
        <v>34.969900000000003</v>
      </c>
      <c r="GT29">
        <v>47.7</v>
      </c>
      <c r="GU29">
        <v>45.8</v>
      </c>
      <c r="GV29">
        <v>47.38</v>
      </c>
      <c r="GW29">
        <v>30.8809</v>
      </c>
      <c r="GX29">
        <v>33.477600000000002</v>
      </c>
      <c r="GY29">
        <v>1</v>
      </c>
      <c r="GZ29">
        <v>0.955206</v>
      </c>
      <c r="HA29">
        <v>2.6627000000000001</v>
      </c>
      <c r="HB29">
        <v>20.1861</v>
      </c>
      <c r="HC29">
        <v>5.2129500000000002</v>
      </c>
      <c r="HD29">
        <v>11.979799999999999</v>
      </c>
      <c r="HE29">
        <v>4.9882</v>
      </c>
      <c r="HF29">
        <v>3.2924799999999999</v>
      </c>
      <c r="HG29">
        <v>8845.2999999999993</v>
      </c>
      <c r="HH29">
        <v>9999</v>
      </c>
      <c r="HI29">
        <v>9999</v>
      </c>
      <c r="HJ29">
        <v>999.9</v>
      </c>
      <c r="HK29">
        <v>4.9713399999999996</v>
      </c>
      <c r="HL29">
        <v>1.8746799999999999</v>
      </c>
      <c r="HM29">
        <v>1.87096</v>
      </c>
      <c r="HN29">
        <v>1.87077</v>
      </c>
      <c r="HO29">
        <v>1.8751500000000001</v>
      </c>
      <c r="HP29">
        <v>1.8719399999999999</v>
      </c>
      <c r="HQ29">
        <v>1.86737</v>
      </c>
      <c r="HR29">
        <v>1.87822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-1.542</v>
      </c>
      <c r="IG29">
        <v>0.29870000000000002</v>
      </c>
      <c r="IH29">
        <v>-1.5320121600852781</v>
      </c>
      <c r="II29">
        <v>1.7196870422270779E-5</v>
      </c>
      <c r="IJ29">
        <v>-2.1741833173098589E-6</v>
      </c>
      <c r="IK29">
        <v>9.0595066644434051E-10</v>
      </c>
      <c r="IL29">
        <v>0.29866999999999422</v>
      </c>
      <c r="IM29">
        <v>0</v>
      </c>
      <c r="IN29">
        <v>0</v>
      </c>
      <c r="IO29">
        <v>0</v>
      </c>
      <c r="IP29">
        <v>17</v>
      </c>
      <c r="IQ29">
        <v>2050</v>
      </c>
      <c r="IR29">
        <v>3</v>
      </c>
      <c r="IS29">
        <v>34</v>
      </c>
      <c r="IT29">
        <v>18.7</v>
      </c>
      <c r="IU29">
        <v>18.7</v>
      </c>
      <c r="IV29">
        <v>0.35766599999999998</v>
      </c>
      <c r="IW29">
        <v>2.6892100000000001</v>
      </c>
      <c r="IX29">
        <v>1.49902</v>
      </c>
      <c r="IY29">
        <v>2.2802699999999998</v>
      </c>
      <c r="IZ29">
        <v>1.69678</v>
      </c>
      <c r="JA29">
        <v>2.2302200000000001</v>
      </c>
      <c r="JB29">
        <v>48.825800000000001</v>
      </c>
      <c r="JC29">
        <v>12.914999999999999</v>
      </c>
      <c r="JD29">
        <v>18</v>
      </c>
      <c r="JE29">
        <v>467.20100000000002</v>
      </c>
      <c r="JF29">
        <v>487.95600000000002</v>
      </c>
      <c r="JG29">
        <v>29.995200000000001</v>
      </c>
      <c r="JH29">
        <v>39.322800000000001</v>
      </c>
      <c r="JI29">
        <v>30.000299999999999</v>
      </c>
      <c r="JJ29">
        <v>39.008800000000001</v>
      </c>
      <c r="JK29">
        <v>38.914499999999997</v>
      </c>
      <c r="JL29">
        <v>7.1765400000000001</v>
      </c>
      <c r="JM29">
        <v>23.430099999999999</v>
      </c>
      <c r="JN29">
        <v>0</v>
      </c>
      <c r="JO29">
        <v>30</v>
      </c>
      <c r="JP29">
        <v>96.955799999999996</v>
      </c>
      <c r="JQ29">
        <v>38.302999999999997</v>
      </c>
      <c r="JR29">
        <v>97.632599999999996</v>
      </c>
      <c r="JS29">
        <v>97.591800000000006</v>
      </c>
    </row>
    <row r="30" spans="1:279" x14ac:dyDescent="0.2">
      <c r="A30">
        <v>15</v>
      </c>
      <c r="B30">
        <v>1658763535.5</v>
      </c>
      <c r="C30">
        <v>56</v>
      </c>
      <c r="D30" t="s">
        <v>448</v>
      </c>
      <c r="E30" t="s">
        <v>449</v>
      </c>
      <c r="F30">
        <v>4</v>
      </c>
      <c r="G30">
        <v>1658763533.1875</v>
      </c>
      <c r="H30">
        <f t="shared" si="0"/>
        <v>2.802486485180461E-4</v>
      </c>
      <c r="I30">
        <f t="shared" si="1"/>
        <v>0.2802486485180461</v>
      </c>
      <c r="J30">
        <f t="shared" si="2"/>
        <v>-0.24344602288801948</v>
      </c>
      <c r="K30">
        <f t="shared" si="3"/>
        <v>75.3215</v>
      </c>
      <c r="L30">
        <f t="shared" si="4"/>
        <v>101.81676102026361</v>
      </c>
      <c r="M30">
        <f t="shared" si="5"/>
        <v>10.304446851735939</v>
      </c>
      <c r="N30">
        <f t="shared" si="6"/>
        <v>7.6229727381384631</v>
      </c>
      <c r="O30">
        <f t="shared" si="7"/>
        <v>1.3241089074316766E-2</v>
      </c>
      <c r="P30">
        <f t="shared" si="8"/>
        <v>2.145524630181967</v>
      </c>
      <c r="Q30">
        <f t="shared" si="9"/>
        <v>1.319585803991288E-2</v>
      </c>
      <c r="R30">
        <f t="shared" si="10"/>
        <v>8.2514621612873457E-3</v>
      </c>
      <c r="S30">
        <f t="shared" si="11"/>
        <v>194.41867688958746</v>
      </c>
      <c r="T30">
        <f t="shared" si="12"/>
        <v>36.981279051983826</v>
      </c>
      <c r="U30">
        <f t="shared" si="13"/>
        <v>35.935312499999988</v>
      </c>
      <c r="V30">
        <f t="shared" si="14"/>
        <v>5.947594188236307</v>
      </c>
      <c r="W30">
        <f t="shared" si="15"/>
        <v>66.981222352858609</v>
      </c>
      <c r="X30">
        <f t="shared" si="16"/>
        <v>3.9028233393766567</v>
      </c>
      <c r="Y30">
        <f t="shared" si="17"/>
        <v>5.826742484358518</v>
      </c>
      <c r="Z30">
        <f t="shared" si="18"/>
        <v>2.0447708488596503</v>
      </c>
      <c r="AA30">
        <f t="shared" si="19"/>
        <v>-12.358965399645832</v>
      </c>
      <c r="AB30">
        <f t="shared" si="20"/>
        <v>-43.112923281600601</v>
      </c>
      <c r="AC30">
        <f t="shared" si="21"/>
        <v>-4.7271763124475328</v>
      </c>
      <c r="AD30">
        <f t="shared" si="22"/>
        <v>134.21961189589348</v>
      </c>
      <c r="AE30">
        <f t="shared" si="23"/>
        <v>10.315116031290172</v>
      </c>
      <c r="AF30">
        <f t="shared" si="24"/>
        <v>0.24239533209917222</v>
      </c>
      <c r="AG30">
        <f t="shared" si="25"/>
        <v>-0.24344602288801948</v>
      </c>
      <c r="AH30">
        <v>90.873373840048785</v>
      </c>
      <c r="AI30">
        <v>81.449154545454533</v>
      </c>
      <c r="AJ30">
        <v>1.7121867424848149</v>
      </c>
      <c r="AK30">
        <v>65.170809206373946</v>
      </c>
      <c r="AL30">
        <f t="shared" si="26"/>
        <v>0.2802486485180461</v>
      </c>
      <c r="AM30">
        <v>38.251144970389802</v>
      </c>
      <c r="AN30">
        <v>38.569587412587417</v>
      </c>
      <c r="AO30">
        <v>5.1347348143405231E-3</v>
      </c>
      <c r="AP30">
        <v>90.324460528769862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30761.748336734705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1009.4678263676618</v>
      </c>
      <c r="BI30">
        <f t="shared" si="33"/>
        <v>-0.24344602288801948</v>
      </c>
      <c r="BJ30" t="e">
        <f t="shared" si="34"/>
        <v>#DIV/0!</v>
      </c>
      <c r="BK30">
        <f t="shared" si="35"/>
        <v>-2.4116273597743485E-4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1199.9549999999999</v>
      </c>
      <c r="CQ30">
        <f t="shared" si="47"/>
        <v>1009.4678263676618</v>
      </c>
      <c r="CR30">
        <f t="shared" si="48"/>
        <v>0.84125473569230669</v>
      </c>
      <c r="CS30">
        <f t="shared" si="49"/>
        <v>0.16202163988615195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1658763533.1875</v>
      </c>
      <c r="CZ30">
        <v>75.3215</v>
      </c>
      <c r="DA30">
        <v>89.090225000000004</v>
      </c>
      <c r="DB30">
        <v>38.5632375</v>
      </c>
      <c r="DC30">
        <v>38.252712500000001</v>
      </c>
      <c r="DD30">
        <v>76.864650000000012</v>
      </c>
      <c r="DE30">
        <v>38.264574999999986</v>
      </c>
      <c r="DF30">
        <v>450.29762499999998</v>
      </c>
      <c r="DG30">
        <v>101.105875</v>
      </c>
      <c r="DH30">
        <v>9.9925975E-2</v>
      </c>
      <c r="DI30">
        <v>35.562587499999999</v>
      </c>
      <c r="DJ30">
        <v>999.9</v>
      </c>
      <c r="DK30">
        <v>35.935312499999988</v>
      </c>
      <c r="DL30">
        <v>0</v>
      </c>
      <c r="DM30">
        <v>0</v>
      </c>
      <c r="DN30">
        <v>5993.1275000000014</v>
      </c>
      <c r="DO30">
        <v>0</v>
      </c>
      <c r="DP30">
        <v>1864.895</v>
      </c>
      <c r="DQ30">
        <v>-13.7687375</v>
      </c>
      <c r="DR30">
        <v>78.342675000000014</v>
      </c>
      <c r="DS30">
        <v>92.633749999999992</v>
      </c>
      <c r="DT30">
        <v>0.31055349999999998</v>
      </c>
      <c r="DU30">
        <v>89.090225000000004</v>
      </c>
      <c r="DV30">
        <v>38.252712500000001</v>
      </c>
      <c r="DW30">
        <v>3.8989737500000001</v>
      </c>
      <c r="DX30">
        <v>3.867575</v>
      </c>
      <c r="DY30">
        <v>28.465150000000001</v>
      </c>
      <c r="DZ30">
        <v>28.326062499999999</v>
      </c>
      <c r="EA30">
        <v>1199.9549999999999</v>
      </c>
      <c r="EB30">
        <v>0.95800237499999996</v>
      </c>
      <c r="EC30">
        <v>4.1997562500000002E-2</v>
      </c>
      <c r="ED30">
        <v>0</v>
      </c>
      <c r="EE30">
        <v>1202.1125</v>
      </c>
      <c r="EF30">
        <v>5.0001600000000002</v>
      </c>
      <c r="EG30">
        <v>17181.025000000001</v>
      </c>
      <c r="EH30">
        <v>9514.8262499999983</v>
      </c>
      <c r="EI30">
        <v>50.125</v>
      </c>
      <c r="EJ30">
        <v>52.507750000000001</v>
      </c>
      <c r="EK30">
        <v>51.257750000000001</v>
      </c>
      <c r="EL30">
        <v>51.523249999999997</v>
      </c>
      <c r="EM30">
        <v>51.866999999999997</v>
      </c>
      <c r="EN30">
        <v>1144.7662499999999</v>
      </c>
      <c r="EO30">
        <v>50.1875</v>
      </c>
      <c r="EP30">
        <v>0</v>
      </c>
      <c r="EQ30">
        <v>1206056.1000001431</v>
      </c>
      <c r="ER30">
        <v>0</v>
      </c>
      <c r="ES30">
        <v>1202.6776</v>
      </c>
      <c r="ET30">
        <v>-5.7538461412083581</v>
      </c>
      <c r="EU30">
        <v>-75.792307741205931</v>
      </c>
      <c r="EV30">
        <v>17188.04</v>
      </c>
      <c r="EW30">
        <v>15</v>
      </c>
      <c r="EX30">
        <v>1658762409.5999999</v>
      </c>
      <c r="EY30" t="s">
        <v>416</v>
      </c>
      <c r="EZ30">
        <v>1658762408.0999999</v>
      </c>
      <c r="FA30">
        <v>1658762409.5999999</v>
      </c>
      <c r="FB30">
        <v>17</v>
      </c>
      <c r="FC30">
        <v>-3.2000000000000001E-2</v>
      </c>
      <c r="FD30">
        <v>-0.09</v>
      </c>
      <c r="FE30">
        <v>-1.837</v>
      </c>
      <c r="FF30">
        <v>0.29899999999999999</v>
      </c>
      <c r="FG30">
        <v>415</v>
      </c>
      <c r="FH30">
        <v>37</v>
      </c>
      <c r="FI30">
        <v>0.44</v>
      </c>
      <c r="FJ30">
        <v>0.12</v>
      </c>
      <c r="FK30">
        <v>-13.56742</v>
      </c>
      <c r="FL30">
        <v>-1.819938461538412</v>
      </c>
      <c r="FM30">
        <v>0.18216410760630089</v>
      </c>
      <c r="FN30">
        <v>0</v>
      </c>
      <c r="FO30">
        <v>1202.923529411765</v>
      </c>
      <c r="FP30">
        <v>-4.6178762393747554</v>
      </c>
      <c r="FQ30">
        <v>0.5394217075227089</v>
      </c>
      <c r="FR30">
        <v>0</v>
      </c>
      <c r="FS30">
        <v>0.28322920000000001</v>
      </c>
      <c r="FT30">
        <v>0.17409951219512079</v>
      </c>
      <c r="FU30">
        <v>1.6909434114126942E-2</v>
      </c>
      <c r="FV30">
        <v>0</v>
      </c>
      <c r="FW30">
        <v>0</v>
      </c>
      <c r="FX30">
        <v>3</v>
      </c>
      <c r="FY30" t="s">
        <v>425</v>
      </c>
      <c r="FZ30">
        <v>2.8860399999999999</v>
      </c>
      <c r="GA30">
        <v>2.87222</v>
      </c>
      <c r="GB30">
        <v>2.2123899999999998E-2</v>
      </c>
      <c r="GC30">
        <v>2.5991799999999999E-2</v>
      </c>
      <c r="GD30">
        <v>0.152369</v>
      </c>
      <c r="GE30">
        <v>0.153887</v>
      </c>
      <c r="GF30">
        <v>33498.6</v>
      </c>
      <c r="GG30">
        <v>29030.3</v>
      </c>
      <c r="GH30">
        <v>30632.1</v>
      </c>
      <c r="GI30">
        <v>27799.4</v>
      </c>
      <c r="GJ30">
        <v>34226.5</v>
      </c>
      <c r="GK30">
        <v>33185.1</v>
      </c>
      <c r="GL30">
        <v>39938.400000000001</v>
      </c>
      <c r="GM30">
        <v>38752.6</v>
      </c>
      <c r="GN30">
        <v>1.94608</v>
      </c>
      <c r="GO30">
        <v>1.86653</v>
      </c>
      <c r="GP30">
        <v>0</v>
      </c>
      <c r="GQ30">
        <v>6.0558300000000002E-2</v>
      </c>
      <c r="GR30">
        <v>999.9</v>
      </c>
      <c r="GS30">
        <v>34.964599999999997</v>
      </c>
      <c r="GT30">
        <v>47.7</v>
      </c>
      <c r="GU30">
        <v>45.8</v>
      </c>
      <c r="GV30">
        <v>47.380699999999997</v>
      </c>
      <c r="GW30">
        <v>30.910900000000002</v>
      </c>
      <c r="GX30">
        <v>32.920699999999997</v>
      </c>
      <c r="GY30">
        <v>1</v>
      </c>
      <c r="GZ30">
        <v>0.95549499999999998</v>
      </c>
      <c r="HA30">
        <v>2.6545100000000001</v>
      </c>
      <c r="HB30">
        <v>20.186</v>
      </c>
      <c r="HC30">
        <v>5.2134</v>
      </c>
      <c r="HD30">
        <v>11.98</v>
      </c>
      <c r="HE30">
        <v>4.9885000000000002</v>
      </c>
      <c r="HF30">
        <v>3.2925</v>
      </c>
      <c r="HG30">
        <v>8845.2999999999993</v>
      </c>
      <c r="HH30">
        <v>9999</v>
      </c>
      <c r="HI30">
        <v>9999</v>
      </c>
      <c r="HJ30">
        <v>999.9</v>
      </c>
      <c r="HK30">
        <v>4.9713500000000002</v>
      </c>
      <c r="HL30">
        <v>1.8746799999999999</v>
      </c>
      <c r="HM30">
        <v>1.8709899999999999</v>
      </c>
      <c r="HN30">
        <v>1.87076</v>
      </c>
      <c r="HO30">
        <v>1.8751500000000001</v>
      </c>
      <c r="HP30">
        <v>1.8719300000000001</v>
      </c>
      <c r="HQ30">
        <v>1.86737</v>
      </c>
      <c r="HR30">
        <v>1.8782099999999999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-1.544</v>
      </c>
      <c r="IG30">
        <v>0.29870000000000002</v>
      </c>
      <c r="IH30">
        <v>-1.5320121600852781</v>
      </c>
      <c r="II30">
        <v>1.7196870422270779E-5</v>
      </c>
      <c r="IJ30">
        <v>-2.1741833173098589E-6</v>
      </c>
      <c r="IK30">
        <v>9.0595066644434051E-10</v>
      </c>
      <c r="IL30">
        <v>0.29866999999999422</v>
      </c>
      <c r="IM30">
        <v>0</v>
      </c>
      <c r="IN30">
        <v>0</v>
      </c>
      <c r="IO30">
        <v>0</v>
      </c>
      <c r="IP30">
        <v>17</v>
      </c>
      <c r="IQ30">
        <v>2050</v>
      </c>
      <c r="IR30">
        <v>3</v>
      </c>
      <c r="IS30">
        <v>34</v>
      </c>
      <c r="IT30">
        <v>18.8</v>
      </c>
      <c r="IU30">
        <v>18.8</v>
      </c>
      <c r="IV30">
        <v>0.37231399999999998</v>
      </c>
      <c r="IW30">
        <v>2.67456</v>
      </c>
      <c r="IX30">
        <v>1.49902</v>
      </c>
      <c r="IY30">
        <v>2.2790499999999998</v>
      </c>
      <c r="IZ30">
        <v>1.69678</v>
      </c>
      <c r="JA30">
        <v>2.4145500000000002</v>
      </c>
      <c r="JB30">
        <v>48.825800000000001</v>
      </c>
      <c r="JC30">
        <v>12.932499999999999</v>
      </c>
      <c r="JD30">
        <v>18</v>
      </c>
      <c r="JE30">
        <v>467.26100000000002</v>
      </c>
      <c r="JF30">
        <v>487.98399999999998</v>
      </c>
      <c r="JG30">
        <v>29.996700000000001</v>
      </c>
      <c r="JH30">
        <v>39.325699999999998</v>
      </c>
      <c r="JI30">
        <v>30.000399999999999</v>
      </c>
      <c r="JJ30">
        <v>39.012999999999998</v>
      </c>
      <c r="JK30">
        <v>38.918300000000002</v>
      </c>
      <c r="JL30">
        <v>7.4779200000000001</v>
      </c>
      <c r="JM30">
        <v>23.430099999999999</v>
      </c>
      <c r="JN30">
        <v>0</v>
      </c>
      <c r="JO30">
        <v>30</v>
      </c>
      <c r="JP30">
        <v>103.636</v>
      </c>
      <c r="JQ30">
        <v>38.302799999999998</v>
      </c>
      <c r="JR30">
        <v>97.630600000000001</v>
      </c>
      <c r="JS30">
        <v>97.592399999999998</v>
      </c>
    </row>
    <row r="31" spans="1:279" x14ac:dyDescent="0.2">
      <c r="A31">
        <v>16</v>
      </c>
      <c r="B31">
        <v>1658763539.5</v>
      </c>
      <c r="C31">
        <v>60</v>
      </c>
      <c r="D31" t="s">
        <v>450</v>
      </c>
      <c r="E31" t="s">
        <v>451</v>
      </c>
      <c r="F31">
        <v>4</v>
      </c>
      <c r="G31">
        <v>1658763537.5</v>
      </c>
      <c r="H31">
        <f t="shared" si="0"/>
        <v>2.6641657200905216E-4</v>
      </c>
      <c r="I31">
        <f t="shared" si="1"/>
        <v>0.26641657200905217</v>
      </c>
      <c r="J31">
        <f t="shared" si="2"/>
        <v>-0.15968017441956614</v>
      </c>
      <c r="K31">
        <f t="shared" si="3"/>
        <v>82.432471428571418</v>
      </c>
      <c r="L31">
        <f t="shared" si="4"/>
        <v>99.69420970247964</v>
      </c>
      <c r="M31">
        <f t="shared" si="5"/>
        <v>10.089355628207755</v>
      </c>
      <c r="N31">
        <f t="shared" si="6"/>
        <v>8.3424154927048484</v>
      </c>
      <c r="O31">
        <f t="shared" si="7"/>
        <v>1.2587103274978544E-2</v>
      </c>
      <c r="P31">
        <f t="shared" si="8"/>
        <v>2.1465298731973665</v>
      </c>
      <c r="Q31">
        <f t="shared" si="9"/>
        <v>1.2546241512881208E-2</v>
      </c>
      <c r="R31">
        <f t="shared" si="10"/>
        <v>7.8450610964886144E-3</v>
      </c>
      <c r="S31">
        <f t="shared" si="11"/>
        <v>194.42453667375023</v>
      </c>
      <c r="T31">
        <f t="shared" si="12"/>
        <v>36.98421995674812</v>
      </c>
      <c r="U31">
        <f t="shared" si="13"/>
        <v>35.938899999999997</v>
      </c>
      <c r="V31">
        <f t="shared" si="14"/>
        <v>5.948767892119716</v>
      </c>
      <c r="W31">
        <f t="shared" si="15"/>
        <v>67.012234225949413</v>
      </c>
      <c r="X31">
        <f t="shared" si="16"/>
        <v>3.904359223597476</v>
      </c>
      <c r="Y31">
        <f t="shared" si="17"/>
        <v>5.8263379347014448</v>
      </c>
      <c r="Z31">
        <f t="shared" si="18"/>
        <v>2.04440866852224</v>
      </c>
      <c r="AA31">
        <f t="shared" si="19"/>
        <v>-11.7489708255992</v>
      </c>
      <c r="AB31">
        <f t="shared" si="20"/>
        <v>-43.693969722633625</v>
      </c>
      <c r="AC31">
        <f t="shared" si="21"/>
        <v>-4.7886965520120555</v>
      </c>
      <c r="AD31">
        <f t="shared" si="22"/>
        <v>134.19289957350534</v>
      </c>
      <c r="AE31">
        <f t="shared" si="23"/>
        <v>10.442443482600565</v>
      </c>
      <c r="AF31">
        <f t="shared" si="24"/>
        <v>0.25477156657414307</v>
      </c>
      <c r="AG31">
        <f t="shared" si="25"/>
        <v>-0.15968017441956614</v>
      </c>
      <c r="AH31">
        <v>97.904261292788803</v>
      </c>
      <c r="AI31">
        <v>88.324573333333333</v>
      </c>
      <c r="AJ31">
        <v>1.7193775866214569</v>
      </c>
      <c r="AK31">
        <v>65.170809206373946</v>
      </c>
      <c r="AL31">
        <f t="shared" si="26"/>
        <v>0.26641657200905217</v>
      </c>
      <c r="AM31">
        <v>38.253185859619549</v>
      </c>
      <c r="AN31">
        <v>38.58621188811189</v>
      </c>
      <c r="AO31">
        <v>1.0399358606414911E-3</v>
      </c>
      <c r="AP31">
        <v>90.324460528769862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30787.089770930485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1009.4995319553109</v>
      </c>
      <c r="BI31">
        <f t="shared" si="33"/>
        <v>-0.15968017441956614</v>
      </c>
      <c r="BJ31" t="e">
        <f t="shared" si="34"/>
        <v>#DIV/0!</v>
      </c>
      <c r="BK31">
        <f t="shared" si="35"/>
        <v>-1.5817756161835939E-4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1199.992857142857</v>
      </c>
      <c r="CQ31">
        <f t="shared" si="47"/>
        <v>1009.4995319553109</v>
      </c>
      <c r="CR31">
        <f t="shared" si="48"/>
        <v>0.84125461743072005</v>
      </c>
      <c r="CS31">
        <f t="shared" si="49"/>
        <v>0.16202141164128975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1658763537.5</v>
      </c>
      <c r="CZ31">
        <v>82.432471428571418</v>
      </c>
      <c r="DA31">
        <v>96.372557142857133</v>
      </c>
      <c r="DB31">
        <v>38.579471428571424</v>
      </c>
      <c r="DC31">
        <v>38.253142857142848</v>
      </c>
      <c r="DD31">
        <v>83.977842857142846</v>
      </c>
      <c r="DE31">
        <v>38.280799999999992</v>
      </c>
      <c r="DF31">
        <v>450.36071428571432</v>
      </c>
      <c r="DG31">
        <v>101.10299999999999</v>
      </c>
      <c r="DH31">
        <v>0.1000253142857143</v>
      </c>
      <c r="DI31">
        <v>35.561328571428582</v>
      </c>
      <c r="DJ31">
        <v>999.89999999999986</v>
      </c>
      <c r="DK31">
        <v>35.938899999999997</v>
      </c>
      <c r="DL31">
        <v>0</v>
      </c>
      <c r="DM31">
        <v>0</v>
      </c>
      <c r="DN31">
        <v>5997.767142857143</v>
      </c>
      <c r="DO31">
        <v>0</v>
      </c>
      <c r="DP31">
        <v>1864.948571428572</v>
      </c>
      <c r="DQ31">
        <v>-13.94004285714286</v>
      </c>
      <c r="DR31">
        <v>85.740300000000005</v>
      </c>
      <c r="DS31">
        <v>100.20567142857141</v>
      </c>
      <c r="DT31">
        <v>0.32634999999999997</v>
      </c>
      <c r="DU31">
        <v>96.372557142857133</v>
      </c>
      <c r="DV31">
        <v>38.253142857142848</v>
      </c>
      <c r="DW31">
        <v>3.9004985714285709</v>
      </c>
      <c r="DX31">
        <v>3.8675057142857141</v>
      </c>
      <c r="DY31">
        <v>28.471914285714291</v>
      </c>
      <c r="DZ31">
        <v>28.325742857142849</v>
      </c>
      <c r="EA31">
        <v>1199.992857142857</v>
      </c>
      <c r="EB31">
        <v>0.95800257142857148</v>
      </c>
      <c r="EC31">
        <v>4.1997371428571427E-2</v>
      </c>
      <c r="ED31">
        <v>0</v>
      </c>
      <c r="EE31">
        <v>1201.791428571428</v>
      </c>
      <c r="EF31">
        <v>5.0001600000000002</v>
      </c>
      <c r="EG31">
        <v>17175.571428571431</v>
      </c>
      <c r="EH31">
        <v>9515.1400000000012</v>
      </c>
      <c r="EI31">
        <v>50.125</v>
      </c>
      <c r="EJ31">
        <v>52.517714285714291</v>
      </c>
      <c r="EK31">
        <v>51.267714285714291</v>
      </c>
      <c r="EL31">
        <v>51.544285714285721</v>
      </c>
      <c r="EM31">
        <v>51.857000000000014</v>
      </c>
      <c r="EN31">
        <v>1144.805714285714</v>
      </c>
      <c r="EO31">
        <v>50.184285714285707</v>
      </c>
      <c r="EP31">
        <v>0</v>
      </c>
      <c r="EQ31">
        <v>1206060.2999999521</v>
      </c>
      <c r="ER31">
        <v>0</v>
      </c>
      <c r="ES31">
        <v>1202.321538461538</v>
      </c>
      <c r="ET31">
        <v>-6.183931620382543</v>
      </c>
      <c r="EU31">
        <v>-80.875213830219536</v>
      </c>
      <c r="EV31">
        <v>17183.192307692309</v>
      </c>
      <c r="EW31">
        <v>15</v>
      </c>
      <c r="EX31">
        <v>1658762409.5999999</v>
      </c>
      <c r="EY31" t="s">
        <v>416</v>
      </c>
      <c r="EZ31">
        <v>1658762408.0999999</v>
      </c>
      <c r="FA31">
        <v>1658762409.5999999</v>
      </c>
      <c r="FB31">
        <v>17</v>
      </c>
      <c r="FC31">
        <v>-3.2000000000000001E-2</v>
      </c>
      <c r="FD31">
        <v>-0.09</v>
      </c>
      <c r="FE31">
        <v>-1.837</v>
      </c>
      <c r="FF31">
        <v>0.29899999999999999</v>
      </c>
      <c r="FG31">
        <v>415</v>
      </c>
      <c r="FH31">
        <v>37</v>
      </c>
      <c r="FI31">
        <v>0.44</v>
      </c>
      <c r="FJ31">
        <v>0.12</v>
      </c>
      <c r="FK31">
        <v>-13.696944999999999</v>
      </c>
      <c r="FL31">
        <v>-1.5509290806753639</v>
      </c>
      <c r="FM31">
        <v>0.15340335059900101</v>
      </c>
      <c r="FN31">
        <v>0</v>
      </c>
      <c r="FO31">
        <v>1202.6170588235291</v>
      </c>
      <c r="FP31">
        <v>-5.0896867811719249</v>
      </c>
      <c r="FQ31">
        <v>0.56715766773377918</v>
      </c>
      <c r="FR31">
        <v>0</v>
      </c>
      <c r="FS31">
        <v>0.29540542499999989</v>
      </c>
      <c r="FT31">
        <v>0.2005412870544093</v>
      </c>
      <c r="FU31">
        <v>1.937627667779274E-2</v>
      </c>
      <c r="FV31">
        <v>0</v>
      </c>
      <c r="FW31">
        <v>0</v>
      </c>
      <c r="FX31">
        <v>3</v>
      </c>
      <c r="FY31" t="s">
        <v>425</v>
      </c>
      <c r="FZ31">
        <v>2.8854000000000002</v>
      </c>
      <c r="GA31">
        <v>2.8721800000000002</v>
      </c>
      <c r="GB31">
        <v>2.3905099999999999E-2</v>
      </c>
      <c r="GC31">
        <v>2.7802E-2</v>
      </c>
      <c r="GD31">
        <v>0.15240799999999999</v>
      </c>
      <c r="GE31">
        <v>0.15388399999999999</v>
      </c>
      <c r="GF31">
        <v>33437.1</v>
      </c>
      <c r="GG31">
        <v>28975.8</v>
      </c>
      <c r="GH31">
        <v>30631.7</v>
      </c>
      <c r="GI31">
        <v>27798.799999999999</v>
      </c>
      <c r="GJ31">
        <v>34224.6</v>
      </c>
      <c r="GK31">
        <v>33184.300000000003</v>
      </c>
      <c r="GL31">
        <v>39937.9</v>
      </c>
      <c r="GM31">
        <v>38751.5</v>
      </c>
      <c r="GN31">
        <v>1.9460299999999999</v>
      </c>
      <c r="GO31">
        <v>1.8664000000000001</v>
      </c>
      <c r="GP31">
        <v>0</v>
      </c>
      <c r="GQ31">
        <v>6.0185799999999998E-2</v>
      </c>
      <c r="GR31">
        <v>999.9</v>
      </c>
      <c r="GS31">
        <v>34.961100000000002</v>
      </c>
      <c r="GT31">
        <v>47.7</v>
      </c>
      <c r="GU31">
        <v>45.8</v>
      </c>
      <c r="GV31">
        <v>47.384900000000002</v>
      </c>
      <c r="GW31">
        <v>30.730899999999998</v>
      </c>
      <c r="GX31">
        <v>34.042499999999997</v>
      </c>
      <c r="GY31">
        <v>1</v>
      </c>
      <c r="GZ31">
        <v>0.95573900000000001</v>
      </c>
      <c r="HA31">
        <v>2.6492399999999998</v>
      </c>
      <c r="HB31">
        <v>20.186499999999999</v>
      </c>
      <c r="HC31">
        <v>5.2130999999999998</v>
      </c>
      <c r="HD31">
        <v>11.98</v>
      </c>
      <c r="HE31">
        <v>4.9884500000000003</v>
      </c>
      <c r="HF31">
        <v>3.2925</v>
      </c>
      <c r="HG31">
        <v>8845.6</v>
      </c>
      <c r="HH31">
        <v>9999</v>
      </c>
      <c r="HI31">
        <v>9999</v>
      </c>
      <c r="HJ31">
        <v>999.9</v>
      </c>
      <c r="HK31">
        <v>4.97133</v>
      </c>
      <c r="HL31">
        <v>1.8746799999999999</v>
      </c>
      <c r="HM31">
        <v>1.871</v>
      </c>
      <c r="HN31">
        <v>1.8707499999999999</v>
      </c>
      <c r="HO31">
        <v>1.8751500000000001</v>
      </c>
      <c r="HP31">
        <v>1.8719399999999999</v>
      </c>
      <c r="HQ31">
        <v>1.86737</v>
      </c>
      <c r="HR31">
        <v>1.8782099999999999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-1.546</v>
      </c>
      <c r="IG31">
        <v>0.29870000000000002</v>
      </c>
      <c r="IH31">
        <v>-1.5320121600852781</v>
      </c>
      <c r="II31">
        <v>1.7196870422270779E-5</v>
      </c>
      <c r="IJ31">
        <v>-2.1741833173098589E-6</v>
      </c>
      <c r="IK31">
        <v>9.0595066644434051E-10</v>
      </c>
      <c r="IL31">
        <v>0.29866999999999422</v>
      </c>
      <c r="IM31">
        <v>0</v>
      </c>
      <c r="IN31">
        <v>0</v>
      </c>
      <c r="IO31">
        <v>0</v>
      </c>
      <c r="IP31">
        <v>17</v>
      </c>
      <c r="IQ31">
        <v>2050</v>
      </c>
      <c r="IR31">
        <v>3</v>
      </c>
      <c r="IS31">
        <v>34</v>
      </c>
      <c r="IT31">
        <v>18.899999999999999</v>
      </c>
      <c r="IU31">
        <v>18.8</v>
      </c>
      <c r="IV31">
        <v>0.38818399999999997</v>
      </c>
      <c r="IW31">
        <v>2.67578</v>
      </c>
      <c r="IX31">
        <v>1.49902</v>
      </c>
      <c r="IY31">
        <v>2.2778299999999998</v>
      </c>
      <c r="IZ31">
        <v>1.69678</v>
      </c>
      <c r="JA31">
        <v>2.3535200000000001</v>
      </c>
      <c r="JB31">
        <v>48.825800000000001</v>
      </c>
      <c r="JC31">
        <v>12.9237</v>
      </c>
      <c r="JD31">
        <v>18</v>
      </c>
      <c r="JE31">
        <v>467.25200000000001</v>
      </c>
      <c r="JF31">
        <v>487.92</v>
      </c>
      <c r="JG31">
        <v>29.997800000000002</v>
      </c>
      <c r="JH31">
        <v>39.329500000000003</v>
      </c>
      <c r="JI31">
        <v>30.000299999999999</v>
      </c>
      <c r="JJ31">
        <v>39.016199999999998</v>
      </c>
      <c r="JK31">
        <v>38.921999999999997</v>
      </c>
      <c r="JL31">
        <v>7.78118</v>
      </c>
      <c r="JM31">
        <v>23.430099999999999</v>
      </c>
      <c r="JN31">
        <v>0</v>
      </c>
      <c r="JO31">
        <v>30</v>
      </c>
      <c r="JP31">
        <v>110.316</v>
      </c>
      <c r="JQ31">
        <v>38.302799999999998</v>
      </c>
      <c r="JR31">
        <v>97.629400000000004</v>
      </c>
      <c r="JS31">
        <v>97.59</v>
      </c>
    </row>
    <row r="32" spans="1:279" x14ac:dyDescent="0.2">
      <c r="A32">
        <v>17</v>
      </c>
      <c r="B32">
        <v>1658763543.5</v>
      </c>
      <c r="C32">
        <v>64</v>
      </c>
      <c r="D32" t="s">
        <v>452</v>
      </c>
      <c r="E32" t="s">
        <v>453</v>
      </c>
      <c r="F32">
        <v>4</v>
      </c>
      <c r="G32">
        <v>1658763541.1875</v>
      </c>
      <c r="H32">
        <f t="shared" si="0"/>
        <v>2.7385283831926431E-4</v>
      </c>
      <c r="I32">
        <f t="shared" si="1"/>
        <v>0.27385283831926432</v>
      </c>
      <c r="J32">
        <f t="shared" si="2"/>
        <v>-0.1172014040357732</v>
      </c>
      <c r="K32">
        <f t="shared" si="3"/>
        <v>88.539812500000011</v>
      </c>
      <c r="L32">
        <f t="shared" si="4"/>
        <v>99.851788373400495</v>
      </c>
      <c r="M32">
        <f t="shared" si="5"/>
        <v>10.105197763803773</v>
      </c>
      <c r="N32">
        <f t="shared" si="6"/>
        <v>8.9604035126219923</v>
      </c>
      <c r="O32">
        <f t="shared" si="7"/>
        <v>1.2965820561580431E-2</v>
      </c>
      <c r="P32">
        <f t="shared" si="8"/>
        <v>2.1468778368626276</v>
      </c>
      <c r="Q32">
        <f t="shared" si="9"/>
        <v>1.2922474506577028E-2</v>
      </c>
      <c r="R32">
        <f t="shared" si="10"/>
        <v>8.0804288968970919E-3</v>
      </c>
      <c r="S32">
        <f t="shared" si="11"/>
        <v>194.43842436257796</v>
      </c>
      <c r="T32">
        <f t="shared" si="12"/>
        <v>36.982561300846761</v>
      </c>
      <c r="U32">
        <f t="shared" si="13"/>
        <v>35.930437499999996</v>
      </c>
      <c r="V32">
        <f t="shared" si="14"/>
        <v>5.9459995820299838</v>
      </c>
      <c r="W32">
        <f t="shared" si="15"/>
        <v>67.031871958450438</v>
      </c>
      <c r="X32">
        <f t="shared" si="16"/>
        <v>3.9057180167811429</v>
      </c>
      <c r="Y32">
        <f t="shared" si="17"/>
        <v>5.8266581294374324</v>
      </c>
      <c r="Z32">
        <f t="shared" si="18"/>
        <v>2.0402815652488409</v>
      </c>
      <c r="AA32">
        <f t="shared" si="19"/>
        <v>-12.076910169879556</v>
      </c>
      <c r="AB32">
        <f t="shared" si="20"/>
        <v>-42.606252911032975</v>
      </c>
      <c r="AC32">
        <f t="shared" si="21"/>
        <v>-4.6685605797278802</v>
      </c>
      <c r="AD32">
        <f t="shared" si="22"/>
        <v>135.08670070193753</v>
      </c>
      <c r="AE32">
        <f t="shared" si="23"/>
        <v>10.465321314245854</v>
      </c>
      <c r="AF32">
        <f t="shared" si="24"/>
        <v>0.26305058481190591</v>
      </c>
      <c r="AG32">
        <f t="shared" si="25"/>
        <v>-0.1172014040357732</v>
      </c>
      <c r="AH32">
        <v>104.8442483003858</v>
      </c>
      <c r="AI32">
        <v>95.203053939393911</v>
      </c>
      <c r="AJ32">
        <v>1.7197571303506221</v>
      </c>
      <c r="AK32">
        <v>65.170809206373946</v>
      </c>
      <c r="AL32">
        <f t="shared" si="26"/>
        <v>0.27385283831926432</v>
      </c>
      <c r="AM32">
        <v>38.254444808531922</v>
      </c>
      <c r="AN32">
        <v>38.599337062937082</v>
      </c>
      <c r="AO32">
        <v>7.4581405735801225E-4</v>
      </c>
      <c r="AP32">
        <v>90.324460528769862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30795.71947244498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1009.571774799263</v>
      </c>
      <c r="BI32">
        <f t="shared" si="33"/>
        <v>-0.1172014040357732</v>
      </c>
      <c r="BJ32" t="e">
        <f t="shared" si="34"/>
        <v>#DIV/0!</v>
      </c>
      <c r="BK32">
        <f t="shared" si="35"/>
        <v>-1.1609021464479511E-4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1200.0787499999999</v>
      </c>
      <c r="CQ32">
        <f t="shared" si="47"/>
        <v>1009.571774799263</v>
      </c>
      <c r="CR32">
        <f t="shared" si="48"/>
        <v>0.84125460499926619</v>
      </c>
      <c r="CS32">
        <f t="shared" si="49"/>
        <v>0.16202138764858387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1658763541.1875</v>
      </c>
      <c r="CZ32">
        <v>88.539812500000011</v>
      </c>
      <c r="DA32">
        <v>102.5143375</v>
      </c>
      <c r="DB32">
        <v>38.593299999999999</v>
      </c>
      <c r="DC32">
        <v>38.256349999999998</v>
      </c>
      <c r="DD32">
        <v>90.087249999999997</v>
      </c>
      <c r="DE32">
        <v>38.294662500000001</v>
      </c>
      <c r="DF32">
        <v>450.33137499999998</v>
      </c>
      <c r="DG32">
        <v>101.102</v>
      </c>
      <c r="DH32">
        <v>9.9970724999999996E-2</v>
      </c>
      <c r="DI32">
        <v>35.562325000000001</v>
      </c>
      <c r="DJ32">
        <v>999.9</v>
      </c>
      <c r="DK32">
        <v>35.930437499999996</v>
      </c>
      <c r="DL32">
        <v>0</v>
      </c>
      <c r="DM32">
        <v>0</v>
      </c>
      <c r="DN32">
        <v>5999.3737500000007</v>
      </c>
      <c r="DO32">
        <v>0</v>
      </c>
      <c r="DP32">
        <v>1865.84</v>
      </c>
      <c r="DQ32">
        <v>-13.974512499999999</v>
      </c>
      <c r="DR32">
        <v>92.094024999999988</v>
      </c>
      <c r="DS32">
        <v>106.592125</v>
      </c>
      <c r="DT32">
        <v>0.33698275</v>
      </c>
      <c r="DU32">
        <v>102.5143375</v>
      </c>
      <c r="DV32">
        <v>38.256349999999998</v>
      </c>
      <c r="DW32">
        <v>3.90185</v>
      </c>
      <c r="DX32">
        <v>3.8677812500000002</v>
      </c>
      <c r="DY32">
        <v>28.477875000000001</v>
      </c>
      <c r="DZ32">
        <v>28.326987500000001</v>
      </c>
      <c r="EA32">
        <v>1200.0787499999999</v>
      </c>
      <c r="EB32">
        <v>0.95800375000000004</v>
      </c>
      <c r="EC32">
        <v>4.1996224999999998E-2</v>
      </c>
      <c r="ED32">
        <v>0</v>
      </c>
      <c r="EE32">
        <v>1201.38625</v>
      </c>
      <c r="EF32">
        <v>5.0001600000000002</v>
      </c>
      <c r="EG32">
        <v>17170.662499999999</v>
      </c>
      <c r="EH32">
        <v>9515.8174999999992</v>
      </c>
      <c r="EI32">
        <v>50.125</v>
      </c>
      <c r="EJ32">
        <v>52.523249999999997</v>
      </c>
      <c r="EK32">
        <v>51.257499999999993</v>
      </c>
      <c r="EL32">
        <v>51.546499999999988</v>
      </c>
      <c r="EM32">
        <v>51.867125000000001</v>
      </c>
      <c r="EN32">
        <v>1144.8912499999999</v>
      </c>
      <c r="EO32">
        <v>50.1875</v>
      </c>
      <c r="EP32">
        <v>0</v>
      </c>
      <c r="EQ32">
        <v>1206064.5</v>
      </c>
      <c r="ER32">
        <v>0</v>
      </c>
      <c r="ES32">
        <v>1201.8532</v>
      </c>
      <c r="ET32">
        <v>-5.8323077108650319</v>
      </c>
      <c r="EU32">
        <v>-85.430769441147689</v>
      </c>
      <c r="EV32">
        <v>17176.948</v>
      </c>
      <c r="EW32">
        <v>15</v>
      </c>
      <c r="EX32">
        <v>1658762409.5999999</v>
      </c>
      <c r="EY32" t="s">
        <v>416</v>
      </c>
      <c r="EZ32">
        <v>1658762408.0999999</v>
      </c>
      <c r="FA32">
        <v>1658762409.5999999</v>
      </c>
      <c r="FB32">
        <v>17</v>
      </c>
      <c r="FC32">
        <v>-3.2000000000000001E-2</v>
      </c>
      <c r="FD32">
        <v>-0.09</v>
      </c>
      <c r="FE32">
        <v>-1.837</v>
      </c>
      <c r="FF32">
        <v>0.29899999999999999</v>
      </c>
      <c r="FG32">
        <v>415</v>
      </c>
      <c r="FH32">
        <v>37</v>
      </c>
      <c r="FI32">
        <v>0.44</v>
      </c>
      <c r="FJ32">
        <v>0.12</v>
      </c>
      <c r="FK32">
        <v>-13.7943275</v>
      </c>
      <c r="FL32">
        <v>-1.356142964352715</v>
      </c>
      <c r="FM32">
        <v>0.13367054273006451</v>
      </c>
      <c r="FN32">
        <v>0</v>
      </c>
      <c r="FO32">
        <v>1202.257352941177</v>
      </c>
      <c r="FP32">
        <v>-5.9427043598685687</v>
      </c>
      <c r="FQ32">
        <v>0.62440705437253119</v>
      </c>
      <c r="FR32">
        <v>0</v>
      </c>
      <c r="FS32">
        <v>0.30850355000000002</v>
      </c>
      <c r="FT32">
        <v>0.20849416885553501</v>
      </c>
      <c r="FU32">
        <v>2.0108627853424009E-2</v>
      </c>
      <c r="FV32">
        <v>0</v>
      </c>
      <c r="FW32">
        <v>0</v>
      </c>
      <c r="FX32">
        <v>3</v>
      </c>
      <c r="FY32" t="s">
        <v>425</v>
      </c>
      <c r="FZ32">
        <v>2.88605</v>
      </c>
      <c r="GA32">
        <v>2.8719999999999999</v>
      </c>
      <c r="GB32">
        <v>2.56738E-2</v>
      </c>
      <c r="GC32">
        <v>2.96002E-2</v>
      </c>
      <c r="GD32">
        <v>0.152444</v>
      </c>
      <c r="GE32">
        <v>0.153889</v>
      </c>
      <c r="GF32">
        <v>33376.9</v>
      </c>
      <c r="GG32">
        <v>28922</v>
      </c>
      <c r="GH32">
        <v>30632</v>
      </c>
      <c r="GI32">
        <v>27798.5</v>
      </c>
      <c r="GJ32">
        <v>34223.300000000003</v>
      </c>
      <c r="GK32">
        <v>33183.599999999999</v>
      </c>
      <c r="GL32">
        <v>39938</v>
      </c>
      <c r="GM32">
        <v>38750.9</v>
      </c>
      <c r="GN32">
        <v>1.9462200000000001</v>
      </c>
      <c r="GO32">
        <v>1.86633</v>
      </c>
      <c r="GP32">
        <v>0</v>
      </c>
      <c r="GQ32">
        <v>6.04764E-2</v>
      </c>
      <c r="GR32">
        <v>999.9</v>
      </c>
      <c r="GS32">
        <v>34.957799999999999</v>
      </c>
      <c r="GT32">
        <v>47.7</v>
      </c>
      <c r="GU32">
        <v>45.8</v>
      </c>
      <c r="GV32">
        <v>47.384300000000003</v>
      </c>
      <c r="GW32">
        <v>30.730899999999998</v>
      </c>
      <c r="GX32">
        <v>32.740400000000001</v>
      </c>
      <c r="GY32">
        <v>1</v>
      </c>
      <c r="GZ32">
        <v>0.95584100000000005</v>
      </c>
      <c r="HA32">
        <v>2.6467900000000002</v>
      </c>
      <c r="HB32">
        <v>20.186800000000002</v>
      </c>
      <c r="HC32">
        <v>5.2134</v>
      </c>
      <c r="HD32">
        <v>11.98</v>
      </c>
      <c r="HE32">
        <v>4.9886499999999998</v>
      </c>
      <c r="HF32">
        <v>3.2924500000000001</v>
      </c>
      <c r="HG32">
        <v>8845.6</v>
      </c>
      <c r="HH32">
        <v>9999</v>
      </c>
      <c r="HI32">
        <v>9999</v>
      </c>
      <c r="HJ32">
        <v>999.9</v>
      </c>
      <c r="HK32">
        <v>4.9713500000000002</v>
      </c>
      <c r="HL32">
        <v>1.8746700000000001</v>
      </c>
      <c r="HM32">
        <v>1.871</v>
      </c>
      <c r="HN32">
        <v>1.87076</v>
      </c>
      <c r="HO32">
        <v>1.8751500000000001</v>
      </c>
      <c r="HP32">
        <v>1.87195</v>
      </c>
      <c r="HQ32">
        <v>1.86737</v>
      </c>
      <c r="HR32">
        <v>1.8782300000000001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-1.5489999999999999</v>
      </c>
      <c r="IG32">
        <v>0.29870000000000002</v>
      </c>
      <c r="IH32">
        <v>-1.5320121600852781</v>
      </c>
      <c r="II32">
        <v>1.7196870422270779E-5</v>
      </c>
      <c r="IJ32">
        <v>-2.1741833173098589E-6</v>
      </c>
      <c r="IK32">
        <v>9.0595066644434051E-10</v>
      </c>
      <c r="IL32">
        <v>0.29866999999999422</v>
      </c>
      <c r="IM32">
        <v>0</v>
      </c>
      <c r="IN32">
        <v>0</v>
      </c>
      <c r="IO32">
        <v>0</v>
      </c>
      <c r="IP32">
        <v>17</v>
      </c>
      <c r="IQ32">
        <v>2050</v>
      </c>
      <c r="IR32">
        <v>3</v>
      </c>
      <c r="IS32">
        <v>34</v>
      </c>
      <c r="IT32">
        <v>18.899999999999999</v>
      </c>
      <c r="IU32">
        <v>18.899999999999999</v>
      </c>
      <c r="IV32">
        <v>0.40283200000000002</v>
      </c>
      <c r="IW32">
        <v>2.6721200000000001</v>
      </c>
      <c r="IX32">
        <v>1.49902</v>
      </c>
      <c r="IY32">
        <v>2.2802699999999998</v>
      </c>
      <c r="IZ32">
        <v>1.69678</v>
      </c>
      <c r="JA32">
        <v>2.3767100000000001</v>
      </c>
      <c r="JB32">
        <v>48.825800000000001</v>
      </c>
      <c r="JC32">
        <v>12.9237</v>
      </c>
      <c r="JD32">
        <v>18</v>
      </c>
      <c r="JE32">
        <v>467.39800000000002</v>
      </c>
      <c r="JF32">
        <v>487.88600000000002</v>
      </c>
      <c r="JG32">
        <v>29.998699999999999</v>
      </c>
      <c r="JH32">
        <v>39.331400000000002</v>
      </c>
      <c r="JI32">
        <v>30.000299999999999</v>
      </c>
      <c r="JJ32">
        <v>39.019599999999997</v>
      </c>
      <c r="JK32">
        <v>38.924900000000001</v>
      </c>
      <c r="JL32">
        <v>8.0830599999999997</v>
      </c>
      <c r="JM32">
        <v>23.430099999999999</v>
      </c>
      <c r="JN32">
        <v>0</v>
      </c>
      <c r="JO32">
        <v>30</v>
      </c>
      <c r="JP32">
        <v>116.999</v>
      </c>
      <c r="JQ32">
        <v>38.302799999999998</v>
      </c>
      <c r="JR32">
        <v>97.629900000000006</v>
      </c>
      <c r="JS32">
        <v>97.588700000000003</v>
      </c>
    </row>
    <row r="33" spans="1:279" x14ac:dyDescent="0.2">
      <c r="A33">
        <v>18</v>
      </c>
      <c r="B33">
        <v>1658763547.5</v>
      </c>
      <c r="C33">
        <v>68</v>
      </c>
      <c r="D33" t="s">
        <v>454</v>
      </c>
      <c r="E33" t="s">
        <v>455</v>
      </c>
      <c r="F33">
        <v>4</v>
      </c>
      <c r="G33">
        <v>1658763545.5</v>
      </c>
      <c r="H33">
        <f t="shared" si="0"/>
        <v>2.8265944872571641E-4</v>
      </c>
      <c r="I33">
        <f t="shared" si="1"/>
        <v>0.28265944872571641</v>
      </c>
      <c r="J33">
        <f t="shared" si="2"/>
        <v>-2.867238935999181E-2</v>
      </c>
      <c r="K33">
        <f t="shared" si="3"/>
        <v>95.647085714285723</v>
      </c>
      <c r="L33">
        <f t="shared" si="4"/>
        <v>95.840082468614384</v>
      </c>
      <c r="M33">
        <f t="shared" si="5"/>
        <v>9.6992665432047769</v>
      </c>
      <c r="N33">
        <f t="shared" si="6"/>
        <v>9.6797347678349031</v>
      </c>
      <c r="O33">
        <f t="shared" si="7"/>
        <v>1.3383460348948472E-2</v>
      </c>
      <c r="P33">
        <f t="shared" si="8"/>
        <v>2.1378404387819083</v>
      </c>
      <c r="Q33">
        <f t="shared" si="9"/>
        <v>1.3337087784196509E-2</v>
      </c>
      <c r="R33">
        <f t="shared" si="10"/>
        <v>8.3398327981060935E-3</v>
      </c>
      <c r="S33">
        <f t="shared" si="11"/>
        <v>194.4178976125952</v>
      </c>
      <c r="T33">
        <f t="shared" si="12"/>
        <v>36.989171839557748</v>
      </c>
      <c r="U33">
        <f t="shared" si="13"/>
        <v>35.935842857142859</v>
      </c>
      <c r="V33">
        <f t="shared" si="14"/>
        <v>5.9477676897766534</v>
      </c>
      <c r="W33">
        <f t="shared" si="15"/>
        <v>67.043826531428081</v>
      </c>
      <c r="X33">
        <f t="shared" si="16"/>
        <v>3.9073633980870346</v>
      </c>
      <c r="Y33">
        <f t="shared" si="17"/>
        <v>5.828073366688554</v>
      </c>
      <c r="Z33">
        <f t="shared" si="18"/>
        <v>2.0404042916896188</v>
      </c>
      <c r="AA33">
        <f t="shared" si="19"/>
        <v>-12.465281688804094</v>
      </c>
      <c r="AB33">
        <f t="shared" si="20"/>
        <v>-42.542360657438948</v>
      </c>
      <c r="AC33">
        <f t="shared" si="21"/>
        <v>-4.6814887552919178</v>
      </c>
      <c r="AD33">
        <f t="shared" si="22"/>
        <v>134.72876651106026</v>
      </c>
      <c r="AE33">
        <f t="shared" si="23"/>
        <v>10.477164732259867</v>
      </c>
      <c r="AF33">
        <f t="shared" si="24"/>
        <v>0.27413817372685778</v>
      </c>
      <c r="AG33">
        <f t="shared" si="25"/>
        <v>-2.867238935999181E-2</v>
      </c>
      <c r="AH33">
        <v>111.77339731984409</v>
      </c>
      <c r="AI33">
        <v>102.0541466666666</v>
      </c>
      <c r="AJ33">
        <v>1.7118991033155391</v>
      </c>
      <c r="AK33">
        <v>65.170809206373946</v>
      </c>
      <c r="AL33">
        <f t="shared" si="26"/>
        <v>0.28265944872571641</v>
      </c>
      <c r="AM33">
        <v>38.257375363945052</v>
      </c>
      <c r="AN33">
        <v>38.615079020979017</v>
      </c>
      <c r="AO33">
        <v>5.526738191929285E-4</v>
      </c>
      <c r="AP33">
        <v>90.324460528769862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30569.407735144581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1009.4657997992721</v>
      </c>
      <c r="BI33">
        <f t="shared" si="33"/>
        <v>-2.867238935999181E-2</v>
      </c>
      <c r="BJ33" t="e">
        <f t="shared" si="34"/>
        <v>#DIV/0!</v>
      </c>
      <c r="BK33">
        <f t="shared" si="35"/>
        <v>-2.8403527257380282E-5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1199.9528571428571</v>
      </c>
      <c r="CQ33">
        <f t="shared" si="47"/>
        <v>1009.4657997992721</v>
      </c>
      <c r="CR33">
        <f t="shared" si="48"/>
        <v>0.84125454911858499</v>
      </c>
      <c r="CS33">
        <f t="shared" si="49"/>
        <v>0.16202127979886907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1658763545.5</v>
      </c>
      <c r="CZ33">
        <v>95.647085714285723</v>
      </c>
      <c r="DA33">
        <v>109.6417142857143</v>
      </c>
      <c r="DB33">
        <v>38.609314285714277</v>
      </c>
      <c r="DC33">
        <v>38.258157142857137</v>
      </c>
      <c r="DD33">
        <v>97.197142857142836</v>
      </c>
      <c r="DE33">
        <v>38.310642857142852</v>
      </c>
      <c r="DF33">
        <v>450.31785714285712</v>
      </c>
      <c r="DG33">
        <v>101.10257142857139</v>
      </c>
      <c r="DH33">
        <v>0.1000391428571429</v>
      </c>
      <c r="DI33">
        <v>35.56672857142857</v>
      </c>
      <c r="DJ33">
        <v>999.89999999999986</v>
      </c>
      <c r="DK33">
        <v>35.935842857142859</v>
      </c>
      <c r="DL33">
        <v>0</v>
      </c>
      <c r="DM33">
        <v>0</v>
      </c>
      <c r="DN33">
        <v>5959.1957142857154</v>
      </c>
      <c r="DO33">
        <v>0</v>
      </c>
      <c r="DP33">
        <v>1866.971428571429</v>
      </c>
      <c r="DQ33">
        <v>-13.99465714285714</v>
      </c>
      <c r="DR33">
        <v>99.488314285714281</v>
      </c>
      <c r="DS33">
        <v>114.0031428571429</v>
      </c>
      <c r="DT33">
        <v>0.35116114285714289</v>
      </c>
      <c r="DU33">
        <v>109.6417142857143</v>
      </c>
      <c r="DV33">
        <v>38.258157142857137</v>
      </c>
      <c r="DW33">
        <v>3.9034971428571419</v>
      </c>
      <c r="DX33">
        <v>3.8679942857142851</v>
      </c>
      <c r="DY33">
        <v>28.485128571428572</v>
      </c>
      <c r="DZ33">
        <v>28.327914285714289</v>
      </c>
      <c r="EA33">
        <v>1199.9528571428571</v>
      </c>
      <c r="EB33">
        <v>0.95800414285714297</v>
      </c>
      <c r="EC33">
        <v>4.1995842857142862E-2</v>
      </c>
      <c r="ED33">
        <v>0</v>
      </c>
      <c r="EE33">
        <v>1200.947142857143</v>
      </c>
      <c r="EF33">
        <v>5.0001600000000002</v>
      </c>
      <c r="EG33">
        <v>17163.471428571429</v>
      </c>
      <c r="EH33">
        <v>9514.8200000000015</v>
      </c>
      <c r="EI33">
        <v>50.151571428571422</v>
      </c>
      <c r="EJ33">
        <v>52.5</v>
      </c>
      <c r="EK33">
        <v>51.267714285714291</v>
      </c>
      <c r="EL33">
        <v>51.526571428571437</v>
      </c>
      <c r="EM33">
        <v>51.892714285714291</v>
      </c>
      <c r="EN33">
        <v>1144.772857142857</v>
      </c>
      <c r="EO33">
        <v>50.18</v>
      </c>
      <c r="EP33">
        <v>0</v>
      </c>
      <c r="EQ33">
        <v>1206068.1000001431</v>
      </c>
      <c r="ER33">
        <v>0</v>
      </c>
      <c r="ES33">
        <v>1201.4828</v>
      </c>
      <c r="ET33">
        <v>-5.9507692282300741</v>
      </c>
      <c r="EU33">
        <v>-84.561538398632678</v>
      </c>
      <c r="EV33">
        <v>17171.736000000001</v>
      </c>
      <c r="EW33">
        <v>15</v>
      </c>
      <c r="EX33">
        <v>1658762409.5999999</v>
      </c>
      <c r="EY33" t="s">
        <v>416</v>
      </c>
      <c r="EZ33">
        <v>1658762408.0999999</v>
      </c>
      <c r="FA33">
        <v>1658762409.5999999</v>
      </c>
      <c r="FB33">
        <v>17</v>
      </c>
      <c r="FC33">
        <v>-3.2000000000000001E-2</v>
      </c>
      <c r="FD33">
        <v>-0.09</v>
      </c>
      <c r="FE33">
        <v>-1.837</v>
      </c>
      <c r="FF33">
        <v>0.29899999999999999</v>
      </c>
      <c r="FG33">
        <v>415</v>
      </c>
      <c r="FH33">
        <v>37</v>
      </c>
      <c r="FI33">
        <v>0.44</v>
      </c>
      <c r="FJ33">
        <v>0.12</v>
      </c>
      <c r="FK33">
        <v>-13.87368</v>
      </c>
      <c r="FL33">
        <v>-1.1722941838648839</v>
      </c>
      <c r="FM33">
        <v>0.1183371057614644</v>
      </c>
      <c r="FN33">
        <v>0</v>
      </c>
      <c r="FO33">
        <v>1201.840882352941</v>
      </c>
      <c r="FP33">
        <v>-6.2736440053109463</v>
      </c>
      <c r="FQ33">
        <v>0.65080659297004284</v>
      </c>
      <c r="FR33">
        <v>0</v>
      </c>
      <c r="FS33">
        <v>0.32190952499999997</v>
      </c>
      <c r="FT33">
        <v>0.20697339962476571</v>
      </c>
      <c r="FU33">
        <v>1.9964693694103471E-2</v>
      </c>
      <c r="FV33">
        <v>0</v>
      </c>
      <c r="FW33">
        <v>0</v>
      </c>
      <c r="FX33">
        <v>3</v>
      </c>
      <c r="FY33" t="s">
        <v>425</v>
      </c>
      <c r="FZ33">
        <v>2.8855</v>
      </c>
      <c r="GA33">
        <v>2.8721100000000002</v>
      </c>
      <c r="GB33">
        <v>2.7425399999999999E-2</v>
      </c>
      <c r="GC33">
        <v>3.1330999999999998E-2</v>
      </c>
      <c r="GD33">
        <v>0.15248600000000001</v>
      </c>
      <c r="GE33">
        <v>0.153891</v>
      </c>
      <c r="GF33">
        <v>33316.5</v>
      </c>
      <c r="GG33">
        <v>28870.7</v>
      </c>
      <c r="GH33">
        <v>30631.7</v>
      </c>
      <c r="GI33">
        <v>27798.799999999999</v>
      </c>
      <c r="GJ33">
        <v>34221.699999999997</v>
      </c>
      <c r="GK33">
        <v>33183.599999999999</v>
      </c>
      <c r="GL33">
        <v>39938.199999999997</v>
      </c>
      <c r="GM33">
        <v>38750.9</v>
      </c>
      <c r="GN33">
        <v>1.94615</v>
      </c>
      <c r="GO33">
        <v>1.8663000000000001</v>
      </c>
      <c r="GP33">
        <v>0</v>
      </c>
      <c r="GQ33">
        <v>6.0692400000000001E-2</v>
      </c>
      <c r="GR33">
        <v>999.9</v>
      </c>
      <c r="GS33">
        <v>34.954999999999998</v>
      </c>
      <c r="GT33">
        <v>47.7</v>
      </c>
      <c r="GU33">
        <v>45.8</v>
      </c>
      <c r="GV33">
        <v>47.385899999999999</v>
      </c>
      <c r="GW33">
        <v>30.820900000000002</v>
      </c>
      <c r="GX33">
        <v>33.777999999999999</v>
      </c>
      <c r="GY33">
        <v>1</v>
      </c>
      <c r="GZ33">
        <v>0.955932</v>
      </c>
      <c r="HA33">
        <v>2.6550600000000002</v>
      </c>
      <c r="HB33">
        <v>20.187000000000001</v>
      </c>
      <c r="HC33">
        <v>5.2135499999999997</v>
      </c>
      <c r="HD33">
        <v>11.98</v>
      </c>
      <c r="HE33">
        <v>4.9888000000000003</v>
      </c>
      <c r="HF33">
        <v>3.2925800000000001</v>
      </c>
      <c r="HG33">
        <v>8845.6</v>
      </c>
      <c r="HH33">
        <v>9999</v>
      </c>
      <c r="HI33">
        <v>9999</v>
      </c>
      <c r="HJ33">
        <v>999.9</v>
      </c>
      <c r="HK33">
        <v>4.9713399999999996</v>
      </c>
      <c r="HL33">
        <v>1.8746799999999999</v>
      </c>
      <c r="HM33">
        <v>1.8710100000000001</v>
      </c>
      <c r="HN33">
        <v>1.87077</v>
      </c>
      <c r="HO33">
        <v>1.8751500000000001</v>
      </c>
      <c r="HP33">
        <v>1.8719399999999999</v>
      </c>
      <c r="HQ33">
        <v>1.86737</v>
      </c>
      <c r="HR33">
        <v>1.87822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-1.5509999999999999</v>
      </c>
      <c r="IG33">
        <v>0.29859999999999998</v>
      </c>
      <c r="IH33">
        <v>-1.5320121600852781</v>
      </c>
      <c r="II33">
        <v>1.7196870422270779E-5</v>
      </c>
      <c r="IJ33">
        <v>-2.1741833173098589E-6</v>
      </c>
      <c r="IK33">
        <v>9.0595066644434051E-10</v>
      </c>
      <c r="IL33">
        <v>0.29866999999999422</v>
      </c>
      <c r="IM33">
        <v>0</v>
      </c>
      <c r="IN33">
        <v>0</v>
      </c>
      <c r="IO33">
        <v>0</v>
      </c>
      <c r="IP33">
        <v>17</v>
      </c>
      <c r="IQ33">
        <v>2050</v>
      </c>
      <c r="IR33">
        <v>3</v>
      </c>
      <c r="IS33">
        <v>34</v>
      </c>
      <c r="IT33">
        <v>19</v>
      </c>
      <c r="IU33">
        <v>19</v>
      </c>
      <c r="IV33">
        <v>0.41748000000000002</v>
      </c>
      <c r="IW33">
        <v>2.6696800000000001</v>
      </c>
      <c r="IX33">
        <v>1.49902</v>
      </c>
      <c r="IY33">
        <v>2.2790499999999998</v>
      </c>
      <c r="IZ33">
        <v>1.69678</v>
      </c>
      <c r="JA33">
        <v>2.3938000000000001</v>
      </c>
      <c r="JB33">
        <v>48.825800000000001</v>
      </c>
      <c r="JC33">
        <v>12.9237</v>
      </c>
      <c r="JD33">
        <v>18</v>
      </c>
      <c r="JE33">
        <v>467.37799999999999</v>
      </c>
      <c r="JF33">
        <v>487.90300000000002</v>
      </c>
      <c r="JG33">
        <v>30.000800000000002</v>
      </c>
      <c r="JH33">
        <v>39.334499999999998</v>
      </c>
      <c r="JI33">
        <v>30.000299999999999</v>
      </c>
      <c r="JJ33">
        <v>39.023400000000002</v>
      </c>
      <c r="JK33">
        <v>38.929600000000001</v>
      </c>
      <c r="JL33">
        <v>8.3833000000000002</v>
      </c>
      <c r="JM33">
        <v>23.430099999999999</v>
      </c>
      <c r="JN33">
        <v>0</v>
      </c>
      <c r="JO33">
        <v>30</v>
      </c>
      <c r="JP33">
        <v>123.696</v>
      </c>
      <c r="JQ33">
        <v>38.302700000000002</v>
      </c>
      <c r="JR33">
        <v>97.6297</v>
      </c>
      <c r="JS33">
        <v>97.589100000000002</v>
      </c>
    </row>
    <row r="34" spans="1:279" x14ac:dyDescent="0.2">
      <c r="A34">
        <v>19</v>
      </c>
      <c r="B34">
        <v>1658763551.5</v>
      </c>
      <c r="C34">
        <v>72</v>
      </c>
      <c r="D34" t="s">
        <v>456</v>
      </c>
      <c r="E34" t="s">
        <v>457</v>
      </c>
      <c r="F34">
        <v>4</v>
      </c>
      <c r="G34">
        <v>1658763549.1875</v>
      </c>
      <c r="H34">
        <f t="shared" si="0"/>
        <v>2.9608551871597628E-4</v>
      </c>
      <c r="I34">
        <f t="shared" si="1"/>
        <v>0.29608551871597627</v>
      </c>
      <c r="J34">
        <f t="shared" si="2"/>
        <v>-9.3970749984067917E-2</v>
      </c>
      <c r="K34">
        <f t="shared" si="3"/>
        <v>101.70202500000001</v>
      </c>
      <c r="L34">
        <f t="shared" si="4"/>
        <v>108.88590469778224</v>
      </c>
      <c r="M34">
        <f t="shared" si="5"/>
        <v>11.019462598658624</v>
      </c>
      <c r="N34">
        <f t="shared" si="6"/>
        <v>10.292440181361423</v>
      </c>
      <c r="O34">
        <f t="shared" si="7"/>
        <v>1.4029143236237732E-2</v>
      </c>
      <c r="P34">
        <f t="shared" si="8"/>
        <v>2.1477910195529066</v>
      </c>
      <c r="Q34">
        <f t="shared" si="9"/>
        <v>1.3978432564200633E-2</v>
      </c>
      <c r="R34">
        <f t="shared" si="10"/>
        <v>8.7410611571777427E-3</v>
      </c>
      <c r="S34">
        <f t="shared" si="11"/>
        <v>194.43374586260768</v>
      </c>
      <c r="T34">
        <f t="shared" si="12"/>
        <v>36.987766932448466</v>
      </c>
      <c r="U34">
        <f t="shared" si="13"/>
        <v>35.937062500000003</v>
      </c>
      <c r="V34">
        <f t="shared" si="14"/>
        <v>5.9481667015828856</v>
      </c>
      <c r="W34">
        <f t="shared" si="15"/>
        <v>67.037525370444911</v>
      </c>
      <c r="X34">
        <f t="shared" si="16"/>
        <v>3.9089431290834074</v>
      </c>
      <c r="Y34">
        <f t="shared" si="17"/>
        <v>5.8309776613662976</v>
      </c>
      <c r="Z34">
        <f t="shared" si="18"/>
        <v>2.0392235724994783</v>
      </c>
      <c r="AA34">
        <f t="shared" si="19"/>
        <v>-13.057371375374554</v>
      </c>
      <c r="AB34">
        <f t="shared" si="20"/>
        <v>-41.835544622889046</v>
      </c>
      <c r="AC34">
        <f t="shared" si="21"/>
        <v>-4.5826081149162841</v>
      </c>
      <c r="AD34">
        <f t="shared" si="22"/>
        <v>134.95822174942779</v>
      </c>
      <c r="AE34">
        <f t="shared" si="23"/>
        <v>10.379583742206172</v>
      </c>
      <c r="AF34">
        <f t="shared" si="24"/>
        <v>0.28679846244931806</v>
      </c>
      <c r="AG34">
        <f t="shared" si="25"/>
        <v>-9.3970749984067917E-2</v>
      </c>
      <c r="AH34">
        <v>118.4488192254536</v>
      </c>
      <c r="AI34">
        <v>108.86852727272731</v>
      </c>
      <c r="AJ34">
        <v>1.703535302367065</v>
      </c>
      <c r="AK34">
        <v>65.170809206373946</v>
      </c>
      <c r="AL34">
        <f t="shared" si="26"/>
        <v>0.29608551871597627</v>
      </c>
      <c r="AM34">
        <v>38.257839566068441</v>
      </c>
      <c r="AN34">
        <v>38.632933566433593</v>
      </c>
      <c r="AO34">
        <v>5.250972550658187E-4</v>
      </c>
      <c r="AP34">
        <v>90.324460528769862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30817.211016196226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1009.5485247992787</v>
      </c>
      <c r="BI34">
        <f t="shared" si="33"/>
        <v>-9.3970749984067917E-2</v>
      </c>
      <c r="BJ34" t="e">
        <f t="shared" si="34"/>
        <v>#DIV/0!</v>
      </c>
      <c r="BK34">
        <f t="shared" si="35"/>
        <v>-9.3081954631899896E-5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1200.05125</v>
      </c>
      <c r="CQ34">
        <f t="shared" si="47"/>
        <v>1009.5485247992787</v>
      </c>
      <c r="CR34">
        <f t="shared" si="48"/>
        <v>0.84125450875475416</v>
      </c>
      <c r="CS34">
        <f t="shared" si="49"/>
        <v>0.1620212018966754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1658763549.1875</v>
      </c>
      <c r="CZ34">
        <v>101.70202500000001</v>
      </c>
      <c r="DA34">
        <v>115.569875</v>
      </c>
      <c r="DB34">
        <v>38.625187500000003</v>
      </c>
      <c r="DC34">
        <v>38.257837500000001</v>
      </c>
      <c r="DD34">
        <v>103.25465</v>
      </c>
      <c r="DE34">
        <v>38.326524999999997</v>
      </c>
      <c r="DF34">
        <v>450.34025000000003</v>
      </c>
      <c r="DG34">
        <v>101.102</v>
      </c>
      <c r="DH34">
        <v>9.9919837499999997E-2</v>
      </c>
      <c r="DI34">
        <v>35.575762500000003</v>
      </c>
      <c r="DJ34">
        <v>999.9</v>
      </c>
      <c r="DK34">
        <v>35.937062500000003</v>
      </c>
      <c r="DL34">
        <v>0</v>
      </c>
      <c r="DM34">
        <v>0</v>
      </c>
      <c r="DN34">
        <v>6003.4349999999986</v>
      </c>
      <c r="DO34">
        <v>0</v>
      </c>
      <c r="DP34">
        <v>1866.2112500000001</v>
      </c>
      <c r="DQ34">
        <v>-13.8678875</v>
      </c>
      <c r="DR34">
        <v>105.787875</v>
      </c>
      <c r="DS34">
        <v>120.167</v>
      </c>
      <c r="DT34">
        <v>0.36733162500000011</v>
      </c>
      <c r="DU34">
        <v>115.569875</v>
      </c>
      <c r="DV34">
        <v>38.257837500000001</v>
      </c>
      <c r="DW34">
        <v>3.9050875</v>
      </c>
      <c r="DX34">
        <v>3.86795</v>
      </c>
      <c r="DY34">
        <v>28.492137499999998</v>
      </c>
      <c r="DZ34">
        <v>28.327737500000001</v>
      </c>
      <c r="EA34">
        <v>1200.05125</v>
      </c>
      <c r="EB34">
        <v>0.95800649999999998</v>
      </c>
      <c r="EC34">
        <v>4.1993549999999998E-2</v>
      </c>
      <c r="ED34">
        <v>0</v>
      </c>
      <c r="EE34">
        <v>1200.7574999999999</v>
      </c>
      <c r="EF34">
        <v>5.0001600000000002</v>
      </c>
      <c r="EG34">
        <v>17159.424999999999</v>
      </c>
      <c r="EH34">
        <v>9515.5962500000005</v>
      </c>
      <c r="EI34">
        <v>50.132499999999993</v>
      </c>
      <c r="EJ34">
        <v>52.530999999999999</v>
      </c>
      <c r="EK34">
        <v>51.273249999999997</v>
      </c>
      <c r="EL34">
        <v>51.515500000000003</v>
      </c>
      <c r="EM34">
        <v>51.882750000000001</v>
      </c>
      <c r="EN34">
        <v>1144.8687500000001</v>
      </c>
      <c r="EO34">
        <v>50.182499999999997</v>
      </c>
      <c r="EP34">
        <v>0</v>
      </c>
      <c r="EQ34">
        <v>1206072.2999999521</v>
      </c>
      <c r="ER34">
        <v>0</v>
      </c>
      <c r="ES34">
        <v>1201.155384615384</v>
      </c>
      <c r="ET34">
        <v>-5.2984615394893746</v>
      </c>
      <c r="EU34">
        <v>-86.444444370284856</v>
      </c>
      <c r="EV34">
        <v>17166.126923076921</v>
      </c>
      <c r="EW34">
        <v>15</v>
      </c>
      <c r="EX34">
        <v>1658762409.5999999</v>
      </c>
      <c r="EY34" t="s">
        <v>416</v>
      </c>
      <c r="EZ34">
        <v>1658762408.0999999</v>
      </c>
      <c r="FA34">
        <v>1658762409.5999999</v>
      </c>
      <c r="FB34">
        <v>17</v>
      </c>
      <c r="FC34">
        <v>-3.2000000000000001E-2</v>
      </c>
      <c r="FD34">
        <v>-0.09</v>
      </c>
      <c r="FE34">
        <v>-1.837</v>
      </c>
      <c r="FF34">
        <v>0.29899999999999999</v>
      </c>
      <c r="FG34">
        <v>415</v>
      </c>
      <c r="FH34">
        <v>37</v>
      </c>
      <c r="FI34">
        <v>0.44</v>
      </c>
      <c r="FJ34">
        <v>0.12</v>
      </c>
      <c r="FK34">
        <v>-13.8972</v>
      </c>
      <c r="FL34">
        <v>-0.57234146341464387</v>
      </c>
      <c r="FM34">
        <v>9.52229886160669E-2</v>
      </c>
      <c r="FN34">
        <v>0</v>
      </c>
      <c r="FO34">
        <v>1201.4947058823529</v>
      </c>
      <c r="FP34">
        <v>-5.720091668700336</v>
      </c>
      <c r="FQ34">
        <v>0.59592358024733461</v>
      </c>
      <c r="FR34">
        <v>0</v>
      </c>
      <c r="FS34">
        <v>0.33380809756097563</v>
      </c>
      <c r="FT34">
        <v>0.2067524947735202</v>
      </c>
      <c r="FU34">
        <v>2.0440618673283339E-2</v>
      </c>
      <c r="FV34">
        <v>0</v>
      </c>
      <c r="FW34">
        <v>0</v>
      </c>
      <c r="FX34">
        <v>3</v>
      </c>
      <c r="FY34" t="s">
        <v>425</v>
      </c>
      <c r="FZ34">
        <v>2.8855499999999998</v>
      </c>
      <c r="GA34">
        <v>2.8720599999999998</v>
      </c>
      <c r="GB34">
        <v>2.91544E-2</v>
      </c>
      <c r="GC34">
        <v>3.3070299999999997E-2</v>
      </c>
      <c r="GD34">
        <v>0.15252599999999999</v>
      </c>
      <c r="GE34">
        <v>0.153891</v>
      </c>
      <c r="GF34">
        <v>33257.199999999997</v>
      </c>
      <c r="GG34">
        <v>28818.400000000001</v>
      </c>
      <c r="GH34">
        <v>30631.599999999999</v>
      </c>
      <c r="GI34">
        <v>27798.3</v>
      </c>
      <c r="GJ34">
        <v>34220.1</v>
      </c>
      <c r="GK34">
        <v>33183.4</v>
      </c>
      <c r="GL34">
        <v>39938</v>
      </c>
      <c r="GM34">
        <v>38750.6</v>
      </c>
      <c r="GN34">
        <v>1.9460500000000001</v>
      </c>
      <c r="GO34">
        <v>1.8664000000000001</v>
      </c>
      <c r="GP34">
        <v>0</v>
      </c>
      <c r="GQ34">
        <v>6.12959E-2</v>
      </c>
      <c r="GR34">
        <v>999.9</v>
      </c>
      <c r="GS34">
        <v>34.956499999999998</v>
      </c>
      <c r="GT34">
        <v>47.7</v>
      </c>
      <c r="GU34">
        <v>45.8</v>
      </c>
      <c r="GV34">
        <v>47.387500000000003</v>
      </c>
      <c r="GW34">
        <v>30.610900000000001</v>
      </c>
      <c r="GX34">
        <v>33.657899999999998</v>
      </c>
      <c r="GY34">
        <v>1</v>
      </c>
      <c r="GZ34">
        <v>0.95631900000000003</v>
      </c>
      <c r="HA34">
        <v>2.6729599999999998</v>
      </c>
      <c r="HB34">
        <v>20.186800000000002</v>
      </c>
      <c r="HC34">
        <v>5.2134</v>
      </c>
      <c r="HD34">
        <v>11.98</v>
      </c>
      <c r="HE34">
        <v>4.9886499999999998</v>
      </c>
      <c r="HF34">
        <v>3.2924799999999999</v>
      </c>
      <c r="HG34">
        <v>8845.7999999999993</v>
      </c>
      <c r="HH34">
        <v>9999</v>
      </c>
      <c r="HI34">
        <v>9999</v>
      </c>
      <c r="HJ34">
        <v>999.9</v>
      </c>
      <c r="HK34">
        <v>4.9713500000000002</v>
      </c>
      <c r="HL34">
        <v>1.87469</v>
      </c>
      <c r="HM34">
        <v>1.8710199999999999</v>
      </c>
      <c r="HN34">
        <v>1.87076</v>
      </c>
      <c r="HO34">
        <v>1.8751500000000001</v>
      </c>
      <c r="HP34">
        <v>1.8719399999999999</v>
      </c>
      <c r="HQ34">
        <v>1.86737</v>
      </c>
      <c r="HR34">
        <v>1.8782399999999999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-1.554</v>
      </c>
      <c r="IG34">
        <v>0.29870000000000002</v>
      </c>
      <c r="IH34">
        <v>-1.5320121600852781</v>
      </c>
      <c r="II34">
        <v>1.7196870422270779E-5</v>
      </c>
      <c r="IJ34">
        <v>-2.1741833173098589E-6</v>
      </c>
      <c r="IK34">
        <v>9.0595066644434051E-10</v>
      </c>
      <c r="IL34">
        <v>0.29866999999999422</v>
      </c>
      <c r="IM34">
        <v>0</v>
      </c>
      <c r="IN34">
        <v>0</v>
      </c>
      <c r="IO34">
        <v>0</v>
      </c>
      <c r="IP34">
        <v>17</v>
      </c>
      <c r="IQ34">
        <v>2050</v>
      </c>
      <c r="IR34">
        <v>3</v>
      </c>
      <c r="IS34">
        <v>34</v>
      </c>
      <c r="IT34">
        <v>19.100000000000001</v>
      </c>
      <c r="IU34">
        <v>19</v>
      </c>
      <c r="IV34">
        <v>0.43335000000000001</v>
      </c>
      <c r="IW34">
        <v>2.677</v>
      </c>
      <c r="IX34">
        <v>1.49902</v>
      </c>
      <c r="IY34">
        <v>2.2790499999999998</v>
      </c>
      <c r="IZ34">
        <v>1.69678</v>
      </c>
      <c r="JA34">
        <v>2.2644000000000002</v>
      </c>
      <c r="JB34">
        <v>48.794699999999999</v>
      </c>
      <c r="JC34">
        <v>12.9062</v>
      </c>
      <c r="JD34">
        <v>18</v>
      </c>
      <c r="JE34">
        <v>467.34100000000001</v>
      </c>
      <c r="JF34">
        <v>488.00799999999998</v>
      </c>
      <c r="JG34">
        <v>30.0032</v>
      </c>
      <c r="JH34">
        <v>39.338099999999997</v>
      </c>
      <c r="JI34">
        <v>30.000399999999999</v>
      </c>
      <c r="JJ34">
        <v>39.027200000000001</v>
      </c>
      <c r="JK34">
        <v>38.933700000000002</v>
      </c>
      <c r="JL34">
        <v>8.6876099999999994</v>
      </c>
      <c r="JM34">
        <v>23.430099999999999</v>
      </c>
      <c r="JN34">
        <v>0</v>
      </c>
      <c r="JO34">
        <v>30</v>
      </c>
      <c r="JP34">
        <v>130.50700000000001</v>
      </c>
      <c r="JQ34">
        <v>38.290799999999997</v>
      </c>
      <c r="JR34">
        <v>97.629300000000001</v>
      </c>
      <c r="JS34">
        <v>97.587900000000005</v>
      </c>
    </row>
    <row r="35" spans="1:279" x14ac:dyDescent="0.2">
      <c r="A35">
        <v>20</v>
      </c>
      <c r="B35">
        <v>1658763555.5</v>
      </c>
      <c r="C35">
        <v>76</v>
      </c>
      <c r="D35" t="s">
        <v>458</v>
      </c>
      <c r="E35" t="s">
        <v>459</v>
      </c>
      <c r="F35">
        <v>4</v>
      </c>
      <c r="G35">
        <v>1658763553.5</v>
      </c>
      <c r="H35">
        <f t="shared" si="0"/>
        <v>3.110037610199148E-4</v>
      </c>
      <c r="I35">
        <f t="shared" si="1"/>
        <v>0.31100376101991478</v>
      </c>
      <c r="J35">
        <f t="shared" si="2"/>
        <v>2.7715841035661718E-4</v>
      </c>
      <c r="K35">
        <f t="shared" si="3"/>
        <v>108.7302857142857</v>
      </c>
      <c r="L35">
        <f t="shared" si="4"/>
        <v>105.07047234141881</v>
      </c>
      <c r="M35">
        <f t="shared" si="5"/>
        <v>10.633161105106318</v>
      </c>
      <c r="N35">
        <f t="shared" si="6"/>
        <v>11.003535239162396</v>
      </c>
      <c r="O35">
        <f t="shared" si="7"/>
        <v>1.4703710172115603E-2</v>
      </c>
      <c r="P35">
        <f t="shared" si="8"/>
        <v>2.1419129209810439</v>
      </c>
      <c r="Q35">
        <f t="shared" si="9"/>
        <v>1.464786382244917E-2</v>
      </c>
      <c r="R35">
        <f t="shared" si="10"/>
        <v>9.1599147079493033E-3</v>
      </c>
      <c r="S35">
        <f t="shared" si="11"/>
        <v>194.41675761259287</v>
      </c>
      <c r="T35">
        <f t="shared" si="12"/>
        <v>36.993476603829215</v>
      </c>
      <c r="U35">
        <f t="shared" si="13"/>
        <v>35.956099999999999</v>
      </c>
      <c r="V35">
        <f t="shared" si="14"/>
        <v>5.9543979227236026</v>
      </c>
      <c r="W35">
        <f t="shared" si="15"/>
        <v>67.035427309119399</v>
      </c>
      <c r="X35">
        <f t="shared" si="16"/>
        <v>3.9104366054267992</v>
      </c>
      <c r="Y35">
        <f t="shared" si="17"/>
        <v>5.8333880492693293</v>
      </c>
      <c r="Z35">
        <f t="shared" si="18"/>
        <v>2.0439613172968034</v>
      </c>
      <c r="AA35">
        <f t="shared" si="19"/>
        <v>-13.715265860978242</v>
      </c>
      <c r="AB35">
        <f t="shared" si="20"/>
        <v>-43.053957863205333</v>
      </c>
      <c r="AC35">
        <f t="shared" si="21"/>
        <v>-4.729623540045421</v>
      </c>
      <c r="AD35">
        <f t="shared" si="22"/>
        <v>132.91791034836388</v>
      </c>
      <c r="AE35">
        <f t="shared" si="23"/>
        <v>10.468513871034625</v>
      </c>
      <c r="AF35">
        <f t="shared" si="24"/>
        <v>0.29816068293484466</v>
      </c>
      <c r="AG35">
        <f t="shared" si="25"/>
        <v>2.7715841035661718E-4</v>
      </c>
      <c r="AH35">
        <v>125.31585276763821</v>
      </c>
      <c r="AI35">
        <v>115.6526484848485</v>
      </c>
      <c r="AJ35">
        <v>1.6951703718100399</v>
      </c>
      <c r="AK35">
        <v>65.170809206373946</v>
      </c>
      <c r="AL35">
        <f t="shared" si="26"/>
        <v>0.31100376101991478</v>
      </c>
      <c r="AM35">
        <v>38.258760493863008</v>
      </c>
      <c r="AN35">
        <v>38.646323776223802</v>
      </c>
      <c r="AO35">
        <v>1.366954302848291E-3</v>
      </c>
      <c r="AP35">
        <v>90.324460528769862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30669.582064146794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1009.4597997992707</v>
      </c>
      <c r="BI35">
        <f t="shared" si="33"/>
        <v>2.7715841035661718E-4</v>
      </c>
      <c r="BJ35" t="e">
        <f t="shared" si="34"/>
        <v>#DIV/0!</v>
      </c>
      <c r="BK35">
        <f t="shared" si="35"/>
        <v>2.7456111715566054E-7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1199.9457142857141</v>
      </c>
      <c r="CQ35">
        <f t="shared" si="47"/>
        <v>1009.4597997992707</v>
      </c>
      <c r="CR35">
        <f t="shared" si="48"/>
        <v>0.84125455658647608</v>
      </c>
      <c r="CS35">
        <f t="shared" si="49"/>
        <v>0.16202129421189893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1658763553.5</v>
      </c>
      <c r="CZ35">
        <v>108.7302857142857</v>
      </c>
      <c r="DA35">
        <v>122.72157142857139</v>
      </c>
      <c r="DB35">
        <v>38.640571428571427</v>
      </c>
      <c r="DC35">
        <v>38.258657142857139</v>
      </c>
      <c r="DD35">
        <v>110.2855714285714</v>
      </c>
      <c r="DE35">
        <v>38.341928571428568</v>
      </c>
      <c r="DF35">
        <v>450.32028571428572</v>
      </c>
      <c r="DG35">
        <v>101.1002857142857</v>
      </c>
      <c r="DH35">
        <v>9.9993185714285712E-2</v>
      </c>
      <c r="DI35">
        <v>35.583257142857143</v>
      </c>
      <c r="DJ35">
        <v>999.89999999999986</v>
      </c>
      <c r="DK35">
        <v>35.956099999999999</v>
      </c>
      <c r="DL35">
        <v>0</v>
      </c>
      <c r="DM35">
        <v>0</v>
      </c>
      <c r="DN35">
        <v>5977.4099999999989</v>
      </c>
      <c r="DO35">
        <v>0</v>
      </c>
      <c r="DP35">
        <v>1865.59</v>
      </c>
      <c r="DQ35">
        <v>-13.99125714285714</v>
      </c>
      <c r="DR35">
        <v>113.1005714285714</v>
      </c>
      <c r="DS35">
        <v>127.60342857142859</v>
      </c>
      <c r="DT35">
        <v>0.38193128571428581</v>
      </c>
      <c r="DU35">
        <v>122.72157142857139</v>
      </c>
      <c r="DV35">
        <v>38.258657142857139</v>
      </c>
      <c r="DW35">
        <v>3.9065685714285721</v>
      </c>
      <c r="DX35">
        <v>3.8679557142857139</v>
      </c>
      <c r="DY35">
        <v>28.498657142857141</v>
      </c>
      <c r="DZ35">
        <v>28.327757142857141</v>
      </c>
      <c r="EA35">
        <v>1199.9457142857141</v>
      </c>
      <c r="EB35">
        <v>0.95800414285714286</v>
      </c>
      <c r="EC35">
        <v>4.1995842857142862E-2</v>
      </c>
      <c r="ED35">
        <v>0</v>
      </c>
      <c r="EE35">
        <v>1200.211428571429</v>
      </c>
      <c r="EF35">
        <v>5.0001600000000002</v>
      </c>
      <c r="EG35">
        <v>17155.514285714289</v>
      </c>
      <c r="EH35">
        <v>9514.7714285714301</v>
      </c>
      <c r="EI35">
        <v>50.169285714285706</v>
      </c>
      <c r="EJ35">
        <v>52.5</v>
      </c>
      <c r="EK35">
        <v>51.303142857142859</v>
      </c>
      <c r="EL35">
        <v>51.561999999999998</v>
      </c>
      <c r="EM35">
        <v>51.892428571428567</v>
      </c>
      <c r="EN35">
        <v>1144.765714285714</v>
      </c>
      <c r="EO35">
        <v>50.18</v>
      </c>
      <c r="EP35">
        <v>0</v>
      </c>
      <c r="EQ35">
        <v>1206076.5</v>
      </c>
      <c r="ER35">
        <v>0</v>
      </c>
      <c r="ES35">
        <v>1200.7108000000001</v>
      </c>
      <c r="ET35">
        <v>-5.5746153888160839</v>
      </c>
      <c r="EU35">
        <v>-68.38461547325258</v>
      </c>
      <c r="EV35">
        <v>17160.756000000001</v>
      </c>
      <c r="EW35">
        <v>15</v>
      </c>
      <c r="EX35">
        <v>1658762409.5999999</v>
      </c>
      <c r="EY35" t="s">
        <v>416</v>
      </c>
      <c r="EZ35">
        <v>1658762408.0999999</v>
      </c>
      <c r="FA35">
        <v>1658762409.5999999</v>
      </c>
      <c r="FB35">
        <v>17</v>
      </c>
      <c r="FC35">
        <v>-3.2000000000000001E-2</v>
      </c>
      <c r="FD35">
        <v>-0.09</v>
      </c>
      <c r="FE35">
        <v>-1.837</v>
      </c>
      <c r="FF35">
        <v>0.29899999999999999</v>
      </c>
      <c r="FG35">
        <v>415</v>
      </c>
      <c r="FH35">
        <v>37</v>
      </c>
      <c r="FI35">
        <v>0.44</v>
      </c>
      <c r="FJ35">
        <v>0.12</v>
      </c>
      <c r="FK35">
        <v>-13.935892682926831</v>
      </c>
      <c r="FL35">
        <v>-0.1081777003484569</v>
      </c>
      <c r="FM35">
        <v>6.4244955729647321E-2</v>
      </c>
      <c r="FN35">
        <v>1</v>
      </c>
      <c r="FO35">
        <v>1201.160294117647</v>
      </c>
      <c r="FP35">
        <v>-5.4843391922137306</v>
      </c>
      <c r="FQ35">
        <v>0.56191105269592911</v>
      </c>
      <c r="FR35">
        <v>0</v>
      </c>
      <c r="FS35">
        <v>0.34779397560975611</v>
      </c>
      <c r="FT35">
        <v>0.2113015609756094</v>
      </c>
      <c r="FU35">
        <v>2.0888300294531561E-2</v>
      </c>
      <c r="FV35">
        <v>0</v>
      </c>
      <c r="FW35">
        <v>1</v>
      </c>
      <c r="FX35">
        <v>3</v>
      </c>
      <c r="FY35" t="s">
        <v>417</v>
      </c>
      <c r="FZ35">
        <v>2.8857499999999998</v>
      </c>
      <c r="GA35">
        <v>2.8718300000000001</v>
      </c>
      <c r="GB35">
        <v>3.0870000000000002E-2</v>
      </c>
      <c r="GC35">
        <v>3.4827400000000001E-2</v>
      </c>
      <c r="GD35">
        <v>0.15256400000000001</v>
      </c>
      <c r="GE35">
        <v>0.15388099999999999</v>
      </c>
      <c r="GF35">
        <v>33198.699999999997</v>
      </c>
      <c r="GG35">
        <v>28765.9</v>
      </c>
      <c r="GH35">
        <v>30631.8</v>
      </c>
      <c r="GI35">
        <v>27798.1</v>
      </c>
      <c r="GJ35">
        <v>34218.699999999997</v>
      </c>
      <c r="GK35">
        <v>33183.1</v>
      </c>
      <c r="GL35">
        <v>39938.199999999997</v>
      </c>
      <c r="GM35">
        <v>38749.800000000003</v>
      </c>
      <c r="GN35">
        <v>1.9459200000000001</v>
      </c>
      <c r="GO35">
        <v>1.8663700000000001</v>
      </c>
      <c r="GP35">
        <v>0</v>
      </c>
      <c r="GQ35">
        <v>6.2175099999999997E-2</v>
      </c>
      <c r="GR35">
        <v>999.9</v>
      </c>
      <c r="GS35">
        <v>34.962699999999998</v>
      </c>
      <c r="GT35">
        <v>47.8</v>
      </c>
      <c r="GU35">
        <v>45.8</v>
      </c>
      <c r="GV35">
        <v>47.491</v>
      </c>
      <c r="GW35">
        <v>30.550899999999999</v>
      </c>
      <c r="GX35">
        <v>33.064900000000002</v>
      </c>
      <c r="GY35">
        <v>1</v>
      </c>
      <c r="GZ35">
        <v>0.95646299999999995</v>
      </c>
      <c r="HA35">
        <v>2.6939700000000002</v>
      </c>
      <c r="HB35">
        <v>20.186199999999999</v>
      </c>
      <c r="HC35">
        <v>5.2125000000000004</v>
      </c>
      <c r="HD35">
        <v>11.98</v>
      </c>
      <c r="HE35">
        <v>4.9869000000000003</v>
      </c>
      <c r="HF35">
        <v>3.2925</v>
      </c>
      <c r="HG35">
        <v>8845.7999999999993</v>
      </c>
      <c r="HH35">
        <v>9999</v>
      </c>
      <c r="HI35">
        <v>9999</v>
      </c>
      <c r="HJ35">
        <v>999.9</v>
      </c>
      <c r="HK35">
        <v>4.9713599999999998</v>
      </c>
      <c r="HL35">
        <v>1.8746700000000001</v>
      </c>
      <c r="HM35">
        <v>1.8710100000000001</v>
      </c>
      <c r="HN35">
        <v>1.8707499999999999</v>
      </c>
      <c r="HO35">
        <v>1.8751500000000001</v>
      </c>
      <c r="HP35">
        <v>1.8719300000000001</v>
      </c>
      <c r="HQ35">
        <v>1.86737</v>
      </c>
      <c r="HR35">
        <v>1.8782300000000001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-1.5569999999999999</v>
      </c>
      <c r="IG35">
        <v>0.29870000000000002</v>
      </c>
      <c r="IH35">
        <v>-1.5320121600852781</v>
      </c>
      <c r="II35">
        <v>1.7196870422270779E-5</v>
      </c>
      <c r="IJ35">
        <v>-2.1741833173098589E-6</v>
      </c>
      <c r="IK35">
        <v>9.0595066644434051E-10</v>
      </c>
      <c r="IL35">
        <v>0.29866999999999422</v>
      </c>
      <c r="IM35">
        <v>0</v>
      </c>
      <c r="IN35">
        <v>0</v>
      </c>
      <c r="IO35">
        <v>0</v>
      </c>
      <c r="IP35">
        <v>17</v>
      </c>
      <c r="IQ35">
        <v>2050</v>
      </c>
      <c r="IR35">
        <v>3</v>
      </c>
      <c r="IS35">
        <v>34</v>
      </c>
      <c r="IT35">
        <v>19.100000000000001</v>
      </c>
      <c r="IU35">
        <v>19.100000000000001</v>
      </c>
      <c r="IV35">
        <v>0.44799800000000001</v>
      </c>
      <c r="IW35">
        <v>2.65991</v>
      </c>
      <c r="IX35">
        <v>1.49902</v>
      </c>
      <c r="IY35">
        <v>2.2790499999999998</v>
      </c>
      <c r="IZ35">
        <v>1.69678</v>
      </c>
      <c r="JA35">
        <v>2.4145500000000002</v>
      </c>
      <c r="JB35">
        <v>48.794699999999999</v>
      </c>
      <c r="JC35">
        <v>12.914999999999999</v>
      </c>
      <c r="JD35">
        <v>18</v>
      </c>
      <c r="JE35">
        <v>467.29399999999998</v>
      </c>
      <c r="JF35">
        <v>488.024</v>
      </c>
      <c r="JG35">
        <v>30.0047</v>
      </c>
      <c r="JH35">
        <v>39.341999999999999</v>
      </c>
      <c r="JI35">
        <v>30.000299999999999</v>
      </c>
      <c r="JJ35">
        <v>39.031599999999997</v>
      </c>
      <c r="JK35">
        <v>38.938000000000002</v>
      </c>
      <c r="JL35">
        <v>8.99254</v>
      </c>
      <c r="JM35">
        <v>23.430099999999999</v>
      </c>
      <c r="JN35">
        <v>0</v>
      </c>
      <c r="JO35">
        <v>30</v>
      </c>
      <c r="JP35">
        <v>137.191</v>
      </c>
      <c r="JQ35">
        <v>38.270899999999997</v>
      </c>
      <c r="JR35">
        <v>97.629800000000003</v>
      </c>
      <c r="JS35">
        <v>97.586500000000001</v>
      </c>
    </row>
    <row r="36" spans="1:279" x14ac:dyDescent="0.2">
      <c r="A36">
        <v>21</v>
      </c>
      <c r="B36">
        <v>1658763559.5</v>
      </c>
      <c r="C36">
        <v>80</v>
      </c>
      <c r="D36" t="s">
        <v>460</v>
      </c>
      <c r="E36" t="s">
        <v>461</v>
      </c>
      <c r="F36">
        <v>4</v>
      </c>
      <c r="G36">
        <v>1658763557.1875</v>
      </c>
      <c r="H36">
        <f t="shared" si="0"/>
        <v>3.2141341591299057E-4</v>
      </c>
      <c r="I36">
        <f t="shared" si="1"/>
        <v>0.32141341591299055</v>
      </c>
      <c r="J36">
        <f t="shared" si="2"/>
        <v>6.6759820861401434E-2</v>
      </c>
      <c r="K36">
        <f t="shared" si="3"/>
        <v>114.754375</v>
      </c>
      <c r="L36">
        <f t="shared" si="4"/>
        <v>103.97921080802499</v>
      </c>
      <c r="M36">
        <f t="shared" si="5"/>
        <v>10.522770660871474</v>
      </c>
      <c r="N36">
        <f t="shared" si="6"/>
        <v>11.61322500019828</v>
      </c>
      <c r="O36">
        <f t="shared" si="7"/>
        <v>1.5183814917425762E-2</v>
      </c>
      <c r="P36">
        <f t="shared" si="8"/>
        <v>2.1436801957728249</v>
      </c>
      <c r="Q36">
        <f t="shared" si="9"/>
        <v>1.5124318897089567E-2</v>
      </c>
      <c r="R36">
        <f t="shared" si="10"/>
        <v>9.4580252829956322E-3</v>
      </c>
      <c r="S36">
        <f t="shared" si="11"/>
        <v>194.42641911261245</v>
      </c>
      <c r="T36">
        <f t="shared" si="12"/>
        <v>36.997355660439496</v>
      </c>
      <c r="U36">
        <f t="shared" si="13"/>
        <v>35.966025000000002</v>
      </c>
      <c r="V36">
        <f t="shared" si="14"/>
        <v>5.9576487523485815</v>
      </c>
      <c r="W36">
        <f t="shared" si="15"/>
        <v>67.028603668016601</v>
      </c>
      <c r="X36">
        <f t="shared" si="16"/>
        <v>3.9118593105859953</v>
      </c>
      <c r="Y36">
        <f t="shared" si="17"/>
        <v>5.8361044338039516</v>
      </c>
      <c r="Z36">
        <f t="shared" si="18"/>
        <v>2.0457894417625861</v>
      </c>
      <c r="AA36">
        <f t="shared" si="19"/>
        <v>-14.174331641762883</v>
      </c>
      <c r="AB36">
        <f t="shared" si="20"/>
        <v>-43.260772709406787</v>
      </c>
      <c r="AC36">
        <f t="shared" si="21"/>
        <v>-4.7488486993667047</v>
      </c>
      <c r="AD36">
        <f t="shared" si="22"/>
        <v>132.24246606207609</v>
      </c>
      <c r="AE36">
        <f t="shared" si="23"/>
        <v>10.554265838135594</v>
      </c>
      <c r="AF36">
        <f t="shared" si="24"/>
        <v>0.30945112854116391</v>
      </c>
      <c r="AG36">
        <f t="shared" si="25"/>
        <v>6.6759820861401434E-2</v>
      </c>
      <c r="AH36">
        <v>132.23377332268689</v>
      </c>
      <c r="AI36">
        <v>122.4533515151516</v>
      </c>
      <c r="AJ36">
        <v>1.6996493580598291</v>
      </c>
      <c r="AK36">
        <v>65.170809206373946</v>
      </c>
      <c r="AL36">
        <f t="shared" si="26"/>
        <v>0.32141341591299055</v>
      </c>
      <c r="AM36">
        <v>38.257415939115781</v>
      </c>
      <c r="AN36">
        <v>38.659642657342673</v>
      </c>
      <c r="AO36">
        <v>1.196911529035932E-3</v>
      </c>
      <c r="AP36">
        <v>90.324460528769862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30712.893995119943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1009.5106497992811</v>
      </c>
      <c r="BI36">
        <f t="shared" si="33"/>
        <v>6.6759820861401434E-2</v>
      </c>
      <c r="BJ36" t="e">
        <f t="shared" si="34"/>
        <v>#DIV/0!</v>
      </c>
      <c r="BK36">
        <f t="shared" si="35"/>
        <v>6.6130873284670305E-5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1200.0062499999999</v>
      </c>
      <c r="CQ36">
        <f t="shared" si="47"/>
        <v>1009.5106497992811</v>
      </c>
      <c r="CR36">
        <f t="shared" si="48"/>
        <v>0.841254493298915</v>
      </c>
      <c r="CS36">
        <f t="shared" si="49"/>
        <v>0.16202117206690586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1658763557.1875</v>
      </c>
      <c r="CZ36">
        <v>114.754375</v>
      </c>
      <c r="DA36">
        <v>128.86375000000001</v>
      </c>
      <c r="DB36">
        <v>38.654462499999987</v>
      </c>
      <c r="DC36">
        <v>38.258099999999999</v>
      </c>
      <c r="DD36">
        <v>116.31225000000001</v>
      </c>
      <c r="DE36">
        <v>38.355787500000012</v>
      </c>
      <c r="DF36">
        <v>450.32937500000003</v>
      </c>
      <c r="DG36">
        <v>101.10075000000001</v>
      </c>
      <c r="DH36">
        <v>9.9966749999999993E-2</v>
      </c>
      <c r="DI36">
        <v>35.591700000000003</v>
      </c>
      <c r="DJ36">
        <v>999.9</v>
      </c>
      <c r="DK36">
        <v>35.966025000000002</v>
      </c>
      <c r="DL36">
        <v>0</v>
      </c>
      <c r="DM36">
        <v>0</v>
      </c>
      <c r="DN36">
        <v>5985.2337499999994</v>
      </c>
      <c r="DO36">
        <v>0</v>
      </c>
      <c r="DP36">
        <v>1864.9649999999999</v>
      </c>
      <c r="DQ36">
        <v>-14.109624999999999</v>
      </c>
      <c r="DR36">
        <v>119.36825</v>
      </c>
      <c r="DS36">
        <v>133.99</v>
      </c>
      <c r="DT36">
        <v>0.396342625</v>
      </c>
      <c r="DU36">
        <v>128.86375000000001</v>
      </c>
      <c r="DV36">
        <v>38.258099999999999</v>
      </c>
      <c r="DW36">
        <v>3.9079887499999999</v>
      </c>
      <c r="DX36">
        <v>3.867922500000001</v>
      </c>
      <c r="DY36">
        <v>28.504950000000001</v>
      </c>
      <c r="DZ36">
        <v>28.3276</v>
      </c>
      <c r="EA36">
        <v>1200.0062499999999</v>
      </c>
      <c r="EB36">
        <v>0.95800649999999998</v>
      </c>
      <c r="EC36">
        <v>4.1993549999999998E-2</v>
      </c>
      <c r="ED36">
        <v>0</v>
      </c>
      <c r="EE36">
        <v>1199.8050000000001</v>
      </c>
      <c r="EF36">
        <v>5.0001600000000002</v>
      </c>
      <c r="EG36">
        <v>17150</v>
      </c>
      <c r="EH36">
        <v>9515.24</v>
      </c>
      <c r="EI36">
        <v>50.132750000000001</v>
      </c>
      <c r="EJ36">
        <v>52.5</v>
      </c>
      <c r="EK36">
        <v>51.280999999999999</v>
      </c>
      <c r="EL36">
        <v>51.554375</v>
      </c>
      <c r="EM36">
        <v>51.890500000000003</v>
      </c>
      <c r="EN36">
        <v>1144.8262500000001</v>
      </c>
      <c r="EO36">
        <v>50.18</v>
      </c>
      <c r="EP36">
        <v>0</v>
      </c>
      <c r="EQ36">
        <v>1206080.1000001431</v>
      </c>
      <c r="ER36">
        <v>0</v>
      </c>
      <c r="ES36">
        <v>1200.3552</v>
      </c>
      <c r="ET36">
        <v>-6.0999999817825801</v>
      </c>
      <c r="EU36">
        <v>-69.307692159421876</v>
      </c>
      <c r="EV36">
        <v>17156.164000000001</v>
      </c>
      <c r="EW36">
        <v>15</v>
      </c>
      <c r="EX36">
        <v>1658762409.5999999</v>
      </c>
      <c r="EY36" t="s">
        <v>416</v>
      </c>
      <c r="EZ36">
        <v>1658762408.0999999</v>
      </c>
      <c r="FA36">
        <v>1658762409.5999999</v>
      </c>
      <c r="FB36">
        <v>17</v>
      </c>
      <c r="FC36">
        <v>-3.2000000000000001E-2</v>
      </c>
      <c r="FD36">
        <v>-0.09</v>
      </c>
      <c r="FE36">
        <v>-1.837</v>
      </c>
      <c r="FF36">
        <v>0.29899999999999999</v>
      </c>
      <c r="FG36">
        <v>415</v>
      </c>
      <c r="FH36">
        <v>37</v>
      </c>
      <c r="FI36">
        <v>0.44</v>
      </c>
      <c r="FJ36">
        <v>0.12</v>
      </c>
      <c r="FK36">
        <v>-13.97432195121951</v>
      </c>
      <c r="FL36">
        <v>-0.2425777003484528</v>
      </c>
      <c r="FM36">
        <v>7.257286838385979E-2</v>
      </c>
      <c r="FN36">
        <v>1</v>
      </c>
      <c r="FO36">
        <v>1200.7408823529411</v>
      </c>
      <c r="FP36">
        <v>-5.7563025225786468</v>
      </c>
      <c r="FQ36">
        <v>0.58804945593865743</v>
      </c>
      <c r="FR36">
        <v>0</v>
      </c>
      <c r="FS36">
        <v>0.36229339024390239</v>
      </c>
      <c r="FT36">
        <v>0.22211588153310169</v>
      </c>
      <c r="FU36">
        <v>2.195909166995896E-2</v>
      </c>
      <c r="FV36">
        <v>0</v>
      </c>
      <c r="FW36">
        <v>1</v>
      </c>
      <c r="FX36">
        <v>3</v>
      </c>
      <c r="FY36" t="s">
        <v>417</v>
      </c>
      <c r="FZ36">
        <v>2.8858100000000002</v>
      </c>
      <c r="GA36">
        <v>2.8724699999999999</v>
      </c>
      <c r="GB36">
        <v>3.2575600000000003E-2</v>
      </c>
      <c r="GC36">
        <v>3.6577199999999997E-2</v>
      </c>
      <c r="GD36">
        <v>0.15259200000000001</v>
      </c>
      <c r="GE36">
        <v>0.153889</v>
      </c>
      <c r="GF36">
        <v>33140.300000000003</v>
      </c>
      <c r="GG36">
        <v>28713.8</v>
      </c>
      <c r="GH36">
        <v>30631.8</v>
      </c>
      <c r="GI36">
        <v>27798.2</v>
      </c>
      <c r="GJ36">
        <v>34217.9</v>
      </c>
      <c r="GK36">
        <v>33182.699999999997</v>
      </c>
      <c r="GL36">
        <v>39938.400000000001</v>
      </c>
      <c r="GM36">
        <v>38749.599999999999</v>
      </c>
      <c r="GN36">
        <v>1.9462999999999999</v>
      </c>
      <c r="GO36">
        <v>1.86595</v>
      </c>
      <c r="GP36">
        <v>0</v>
      </c>
      <c r="GQ36">
        <v>6.15939E-2</v>
      </c>
      <c r="GR36">
        <v>999.9</v>
      </c>
      <c r="GS36">
        <v>34.971499999999999</v>
      </c>
      <c r="GT36">
        <v>47.8</v>
      </c>
      <c r="GU36">
        <v>45.8</v>
      </c>
      <c r="GV36">
        <v>47.487699999999997</v>
      </c>
      <c r="GW36">
        <v>30.640899999999998</v>
      </c>
      <c r="GX36">
        <v>34.090499999999999</v>
      </c>
      <c r="GY36">
        <v>1</v>
      </c>
      <c r="GZ36">
        <v>0.95704299999999998</v>
      </c>
      <c r="HA36">
        <v>2.7143299999999999</v>
      </c>
      <c r="HB36">
        <v>20.1861</v>
      </c>
      <c r="HC36">
        <v>5.2137000000000002</v>
      </c>
      <c r="HD36">
        <v>11.98</v>
      </c>
      <c r="HE36">
        <v>4.9884000000000004</v>
      </c>
      <c r="HF36">
        <v>3.2925</v>
      </c>
      <c r="HG36">
        <v>8846</v>
      </c>
      <c r="HH36">
        <v>9999</v>
      </c>
      <c r="HI36">
        <v>9999</v>
      </c>
      <c r="HJ36">
        <v>999.9</v>
      </c>
      <c r="HK36">
        <v>4.9713500000000002</v>
      </c>
      <c r="HL36">
        <v>1.87469</v>
      </c>
      <c r="HM36">
        <v>1.871</v>
      </c>
      <c r="HN36">
        <v>1.8707400000000001</v>
      </c>
      <c r="HO36">
        <v>1.8751500000000001</v>
      </c>
      <c r="HP36">
        <v>1.8719399999999999</v>
      </c>
      <c r="HQ36">
        <v>1.86737</v>
      </c>
      <c r="HR36">
        <v>1.8782399999999999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-1.56</v>
      </c>
      <c r="IG36">
        <v>0.29870000000000002</v>
      </c>
      <c r="IH36">
        <v>-1.5320121600852781</v>
      </c>
      <c r="II36">
        <v>1.7196870422270779E-5</v>
      </c>
      <c r="IJ36">
        <v>-2.1741833173098589E-6</v>
      </c>
      <c r="IK36">
        <v>9.0595066644434051E-10</v>
      </c>
      <c r="IL36">
        <v>0.29866999999999422</v>
      </c>
      <c r="IM36">
        <v>0</v>
      </c>
      <c r="IN36">
        <v>0</v>
      </c>
      <c r="IO36">
        <v>0</v>
      </c>
      <c r="IP36">
        <v>17</v>
      </c>
      <c r="IQ36">
        <v>2050</v>
      </c>
      <c r="IR36">
        <v>3</v>
      </c>
      <c r="IS36">
        <v>34</v>
      </c>
      <c r="IT36">
        <v>19.2</v>
      </c>
      <c r="IU36">
        <v>19.2</v>
      </c>
      <c r="IV36">
        <v>0.46386699999999997</v>
      </c>
      <c r="IW36">
        <v>2.66479</v>
      </c>
      <c r="IX36">
        <v>1.49902</v>
      </c>
      <c r="IY36">
        <v>2.2790499999999998</v>
      </c>
      <c r="IZ36">
        <v>1.69678</v>
      </c>
      <c r="JA36">
        <v>2.36816</v>
      </c>
      <c r="JB36">
        <v>48.794699999999999</v>
      </c>
      <c r="JC36">
        <v>12.914999999999999</v>
      </c>
      <c r="JD36">
        <v>18</v>
      </c>
      <c r="JE36">
        <v>467.553</v>
      </c>
      <c r="JF36">
        <v>487.74400000000003</v>
      </c>
      <c r="JG36">
        <v>30.005199999999999</v>
      </c>
      <c r="JH36">
        <v>39.344900000000003</v>
      </c>
      <c r="JI36">
        <v>30.000499999999999</v>
      </c>
      <c r="JJ36">
        <v>39.035699999999999</v>
      </c>
      <c r="JK36">
        <v>38.942700000000002</v>
      </c>
      <c r="JL36">
        <v>9.2979500000000002</v>
      </c>
      <c r="JM36">
        <v>23.430099999999999</v>
      </c>
      <c r="JN36">
        <v>0</v>
      </c>
      <c r="JO36">
        <v>30</v>
      </c>
      <c r="JP36">
        <v>143.87700000000001</v>
      </c>
      <c r="JQ36">
        <v>38.258699999999997</v>
      </c>
      <c r="JR36">
        <v>97.630200000000002</v>
      </c>
      <c r="JS36">
        <v>97.586299999999994</v>
      </c>
    </row>
    <row r="37" spans="1:279" x14ac:dyDescent="0.2">
      <c r="A37">
        <v>22</v>
      </c>
      <c r="B37">
        <v>1658763563.5</v>
      </c>
      <c r="C37">
        <v>84</v>
      </c>
      <c r="D37" t="s">
        <v>462</v>
      </c>
      <c r="E37" t="s">
        <v>463</v>
      </c>
      <c r="F37">
        <v>4</v>
      </c>
      <c r="G37">
        <v>1658763561.5</v>
      </c>
      <c r="H37">
        <f t="shared" si="0"/>
        <v>3.2090664732042733E-4</v>
      </c>
      <c r="I37">
        <f t="shared" si="1"/>
        <v>0.32090664732042734</v>
      </c>
      <c r="J37">
        <f t="shared" si="2"/>
        <v>0.12014274862437223</v>
      </c>
      <c r="K37">
        <f t="shared" si="3"/>
        <v>121.82814285714289</v>
      </c>
      <c r="L37">
        <f t="shared" si="4"/>
        <v>105.23071232672805</v>
      </c>
      <c r="M37">
        <f t="shared" si="5"/>
        <v>10.649367427366514</v>
      </c>
      <c r="N37">
        <f t="shared" si="6"/>
        <v>12.329030447415121</v>
      </c>
      <c r="O37">
        <f t="shared" si="7"/>
        <v>1.5144491955720834E-2</v>
      </c>
      <c r="P37">
        <f t="shared" si="8"/>
        <v>2.1492618452783074</v>
      </c>
      <c r="Q37">
        <f t="shared" si="9"/>
        <v>1.5085456120031981E-2</v>
      </c>
      <c r="R37">
        <f t="shared" si="10"/>
        <v>9.43369495164827E-3</v>
      </c>
      <c r="S37">
        <f t="shared" si="11"/>
        <v>194.4286997857713</v>
      </c>
      <c r="T37">
        <f t="shared" si="12"/>
        <v>37.005170319358243</v>
      </c>
      <c r="U37">
        <f t="shared" si="13"/>
        <v>35.975285714285711</v>
      </c>
      <c r="V37">
        <f t="shared" si="14"/>
        <v>5.9606833924380709</v>
      </c>
      <c r="W37">
        <f t="shared" si="15"/>
        <v>67.006258315445962</v>
      </c>
      <c r="X37">
        <f t="shared" si="16"/>
        <v>3.9129123346592007</v>
      </c>
      <c r="Y37">
        <f t="shared" si="17"/>
        <v>5.8396221980316358</v>
      </c>
      <c r="Z37">
        <f t="shared" si="18"/>
        <v>2.0477710577788701</v>
      </c>
      <c r="AA37">
        <f t="shared" si="19"/>
        <v>-14.151983146830846</v>
      </c>
      <c r="AB37">
        <f t="shared" si="20"/>
        <v>-43.180157515208244</v>
      </c>
      <c r="AC37">
        <f t="shared" si="21"/>
        <v>-4.728153217469484</v>
      </c>
      <c r="AD37">
        <f t="shared" si="22"/>
        <v>132.36840590626272</v>
      </c>
      <c r="AE37">
        <f t="shared" si="23"/>
        <v>10.660286991959085</v>
      </c>
      <c r="AF37">
        <f t="shared" si="24"/>
        <v>0.31617561875030464</v>
      </c>
      <c r="AG37">
        <f t="shared" si="25"/>
        <v>0.12014274862437223</v>
      </c>
      <c r="AH37">
        <v>139.21153395394199</v>
      </c>
      <c r="AI37">
        <v>129.29437575757569</v>
      </c>
      <c r="AJ37">
        <v>1.710917461582963</v>
      </c>
      <c r="AK37">
        <v>65.170809206373946</v>
      </c>
      <c r="AL37">
        <f t="shared" si="26"/>
        <v>0.32090664732042734</v>
      </c>
      <c r="AM37">
        <v>38.260183965051041</v>
      </c>
      <c r="AN37">
        <v>38.668495104895122</v>
      </c>
      <c r="AO37">
        <v>3.3866366358732821E-4</v>
      </c>
      <c r="AP37">
        <v>90.324460528769862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30851.358762563665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1009.522244448586</v>
      </c>
      <c r="BI37">
        <f t="shared" si="33"/>
        <v>0.12014274862437223</v>
      </c>
      <c r="BJ37" t="e">
        <f t="shared" si="34"/>
        <v>#DIV/0!</v>
      </c>
      <c r="BK37">
        <f t="shared" si="35"/>
        <v>1.1900951096921667E-4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1200.02</v>
      </c>
      <c r="CQ37">
        <f t="shared" si="47"/>
        <v>1009.522244448586</v>
      </c>
      <c r="CR37">
        <f t="shared" si="48"/>
        <v>0.84125451613188618</v>
      </c>
      <c r="CS37">
        <f t="shared" si="49"/>
        <v>0.16202121613454051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1658763561.5</v>
      </c>
      <c r="CZ37">
        <v>121.82814285714289</v>
      </c>
      <c r="DA37">
        <v>136.08128571428571</v>
      </c>
      <c r="DB37">
        <v>38.66507142857143</v>
      </c>
      <c r="DC37">
        <v>38.260142857142853</v>
      </c>
      <c r="DD37">
        <v>123.3894285714286</v>
      </c>
      <c r="DE37">
        <v>38.36638571428572</v>
      </c>
      <c r="DF37">
        <v>450.37671428571429</v>
      </c>
      <c r="DG37">
        <v>101.1001428571429</v>
      </c>
      <c r="DH37">
        <v>0.1000409285714286</v>
      </c>
      <c r="DI37">
        <v>35.602628571428568</v>
      </c>
      <c r="DJ37">
        <v>999.89999999999986</v>
      </c>
      <c r="DK37">
        <v>35.975285714285711</v>
      </c>
      <c r="DL37">
        <v>0</v>
      </c>
      <c r="DM37">
        <v>0</v>
      </c>
      <c r="DN37">
        <v>6010.0885714285714</v>
      </c>
      <c r="DO37">
        <v>0</v>
      </c>
      <c r="DP37">
        <v>1865.0471428571429</v>
      </c>
      <c r="DQ37">
        <v>-14.253185714285721</v>
      </c>
      <c r="DR37">
        <v>126.7278571428571</v>
      </c>
      <c r="DS37">
        <v>141.49471428571431</v>
      </c>
      <c r="DT37">
        <v>0.4049138571428571</v>
      </c>
      <c r="DU37">
        <v>136.08128571428571</v>
      </c>
      <c r="DV37">
        <v>38.260142857142853</v>
      </c>
      <c r="DW37">
        <v>3.9090542857142858</v>
      </c>
      <c r="DX37">
        <v>3.868115714285715</v>
      </c>
      <c r="DY37">
        <v>28.509628571428571</v>
      </c>
      <c r="DZ37">
        <v>28.328485714285719</v>
      </c>
      <c r="EA37">
        <v>1200.02</v>
      </c>
      <c r="EB37">
        <v>0.95800571428571424</v>
      </c>
      <c r="EC37">
        <v>4.1994314285714283E-2</v>
      </c>
      <c r="ED37">
        <v>0</v>
      </c>
      <c r="EE37">
        <v>1199.4528571428571</v>
      </c>
      <c r="EF37">
        <v>5.0001600000000002</v>
      </c>
      <c r="EG37">
        <v>17149.67142857143</v>
      </c>
      <c r="EH37">
        <v>9515.3657142857137</v>
      </c>
      <c r="EI37">
        <v>50.169285714285721</v>
      </c>
      <c r="EJ37">
        <v>52.5</v>
      </c>
      <c r="EK37">
        <v>51.276571428571437</v>
      </c>
      <c r="EL37">
        <v>51.571000000000012</v>
      </c>
      <c r="EM37">
        <v>51.919285714285721</v>
      </c>
      <c r="EN37">
        <v>1144.8371428571429</v>
      </c>
      <c r="EO37">
        <v>50.181428571428583</v>
      </c>
      <c r="EP37">
        <v>0</v>
      </c>
      <c r="EQ37">
        <v>1206084.2999999521</v>
      </c>
      <c r="ER37">
        <v>0</v>
      </c>
      <c r="ES37">
        <v>1199.9807692307691</v>
      </c>
      <c r="ET37">
        <v>-6.3302564017204048</v>
      </c>
      <c r="EU37">
        <v>-53.576068295294967</v>
      </c>
      <c r="EV37">
        <v>17152.734615384619</v>
      </c>
      <c r="EW37">
        <v>15</v>
      </c>
      <c r="EX37">
        <v>1658762409.5999999</v>
      </c>
      <c r="EY37" t="s">
        <v>416</v>
      </c>
      <c r="EZ37">
        <v>1658762408.0999999</v>
      </c>
      <c r="FA37">
        <v>1658762409.5999999</v>
      </c>
      <c r="FB37">
        <v>17</v>
      </c>
      <c r="FC37">
        <v>-3.2000000000000001E-2</v>
      </c>
      <c r="FD37">
        <v>-0.09</v>
      </c>
      <c r="FE37">
        <v>-1.837</v>
      </c>
      <c r="FF37">
        <v>0.29899999999999999</v>
      </c>
      <c r="FG37">
        <v>415</v>
      </c>
      <c r="FH37">
        <v>37</v>
      </c>
      <c r="FI37">
        <v>0.44</v>
      </c>
      <c r="FJ37">
        <v>0.12</v>
      </c>
      <c r="FK37">
        <v>-14.02582682926829</v>
      </c>
      <c r="FL37">
        <v>-0.8898501742160273</v>
      </c>
      <c r="FM37">
        <v>0.1225822253147542</v>
      </c>
      <c r="FN37">
        <v>0</v>
      </c>
      <c r="FO37">
        <v>1200.329705882353</v>
      </c>
      <c r="FP37">
        <v>-6.0707410140178677</v>
      </c>
      <c r="FQ37">
        <v>0.62326693976233327</v>
      </c>
      <c r="FR37">
        <v>0</v>
      </c>
      <c r="FS37">
        <v>0.37570195121951222</v>
      </c>
      <c r="FT37">
        <v>0.21154475958188149</v>
      </c>
      <c r="FU37">
        <v>2.1004222011069669E-2</v>
      </c>
      <c r="FV37">
        <v>0</v>
      </c>
      <c r="FW37">
        <v>0</v>
      </c>
      <c r="FX37">
        <v>3</v>
      </c>
      <c r="FY37" t="s">
        <v>425</v>
      </c>
      <c r="FZ37">
        <v>2.8858999999999999</v>
      </c>
      <c r="GA37">
        <v>2.8722699999999999</v>
      </c>
      <c r="GB37">
        <v>3.4281800000000001E-2</v>
      </c>
      <c r="GC37">
        <v>3.83024E-2</v>
      </c>
      <c r="GD37">
        <v>0.15262200000000001</v>
      </c>
      <c r="GE37">
        <v>0.153887</v>
      </c>
      <c r="GF37">
        <v>33082.1</v>
      </c>
      <c r="GG37">
        <v>28662.3</v>
      </c>
      <c r="GH37">
        <v>30632.1</v>
      </c>
      <c r="GI37">
        <v>27798.1</v>
      </c>
      <c r="GJ37">
        <v>34217.1</v>
      </c>
      <c r="GK37">
        <v>33183.300000000003</v>
      </c>
      <c r="GL37">
        <v>39938.9</v>
      </c>
      <c r="GM37">
        <v>38750.199999999997</v>
      </c>
      <c r="GN37">
        <v>1.94638</v>
      </c>
      <c r="GO37">
        <v>1.86635</v>
      </c>
      <c r="GP37">
        <v>0</v>
      </c>
      <c r="GQ37">
        <v>6.25029E-2</v>
      </c>
      <c r="GR37">
        <v>999.9</v>
      </c>
      <c r="GS37">
        <v>34.981900000000003</v>
      </c>
      <c r="GT37">
        <v>47.8</v>
      </c>
      <c r="GU37">
        <v>45.8</v>
      </c>
      <c r="GV37">
        <v>47.484299999999998</v>
      </c>
      <c r="GW37">
        <v>30.5809</v>
      </c>
      <c r="GX37">
        <v>33.397399999999998</v>
      </c>
      <c r="GY37">
        <v>1</v>
      </c>
      <c r="GZ37">
        <v>0.95728100000000005</v>
      </c>
      <c r="HA37">
        <v>2.7282600000000001</v>
      </c>
      <c r="HB37">
        <v>20.1859</v>
      </c>
      <c r="HC37">
        <v>5.2138499999999999</v>
      </c>
      <c r="HD37">
        <v>11.98</v>
      </c>
      <c r="HE37">
        <v>4.9889999999999999</v>
      </c>
      <c r="HF37">
        <v>3.2925800000000001</v>
      </c>
      <c r="HG37">
        <v>8846</v>
      </c>
      <c r="HH37">
        <v>9999</v>
      </c>
      <c r="HI37">
        <v>9999</v>
      </c>
      <c r="HJ37">
        <v>999.9</v>
      </c>
      <c r="HK37">
        <v>4.9713500000000002</v>
      </c>
      <c r="HL37">
        <v>1.8746799999999999</v>
      </c>
      <c r="HM37">
        <v>1.871</v>
      </c>
      <c r="HN37">
        <v>1.87076</v>
      </c>
      <c r="HO37">
        <v>1.8751500000000001</v>
      </c>
      <c r="HP37">
        <v>1.8719300000000001</v>
      </c>
      <c r="HQ37">
        <v>1.86737</v>
      </c>
      <c r="HR37">
        <v>1.87826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-1.5629999999999999</v>
      </c>
      <c r="IG37">
        <v>0.29870000000000002</v>
      </c>
      <c r="IH37">
        <v>-1.5320121600852781</v>
      </c>
      <c r="II37">
        <v>1.7196870422270779E-5</v>
      </c>
      <c r="IJ37">
        <v>-2.1741833173098589E-6</v>
      </c>
      <c r="IK37">
        <v>9.0595066644434051E-10</v>
      </c>
      <c r="IL37">
        <v>0.29866999999999422</v>
      </c>
      <c r="IM37">
        <v>0</v>
      </c>
      <c r="IN37">
        <v>0</v>
      </c>
      <c r="IO37">
        <v>0</v>
      </c>
      <c r="IP37">
        <v>17</v>
      </c>
      <c r="IQ37">
        <v>2050</v>
      </c>
      <c r="IR37">
        <v>3</v>
      </c>
      <c r="IS37">
        <v>34</v>
      </c>
      <c r="IT37">
        <v>19.3</v>
      </c>
      <c r="IU37">
        <v>19.2</v>
      </c>
      <c r="IV37">
        <v>0.478516</v>
      </c>
      <c r="IW37">
        <v>2.6684600000000001</v>
      </c>
      <c r="IX37">
        <v>1.49902</v>
      </c>
      <c r="IY37">
        <v>2.2790499999999998</v>
      </c>
      <c r="IZ37">
        <v>1.69678</v>
      </c>
      <c r="JA37">
        <v>2.2485400000000002</v>
      </c>
      <c r="JB37">
        <v>48.794699999999999</v>
      </c>
      <c r="JC37">
        <v>12.897500000000001</v>
      </c>
      <c r="JD37">
        <v>18</v>
      </c>
      <c r="JE37">
        <v>467.63099999999997</v>
      </c>
      <c r="JF37">
        <v>488.07600000000002</v>
      </c>
      <c r="JG37">
        <v>30.0045</v>
      </c>
      <c r="JH37">
        <v>39.348700000000001</v>
      </c>
      <c r="JI37">
        <v>30.000499999999999</v>
      </c>
      <c r="JJ37">
        <v>39.040399999999998</v>
      </c>
      <c r="JK37">
        <v>38.947400000000002</v>
      </c>
      <c r="JL37">
        <v>9.6049000000000007</v>
      </c>
      <c r="JM37">
        <v>23.430099999999999</v>
      </c>
      <c r="JN37">
        <v>0</v>
      </c>
      <c r="JO37">
        <v>30</v>
      </c>
      <c r="JP37">
        <v>150.572</v>
      </c>
      <c r="JQ37">
        <v>38.241399999999999</v>
      </c>
      <c r="JR37">
        <v>97.631200000000007</v>
      </c>
      <c r="JS37">
        <v>97.587000000000003</v>
      </c>
    </row>
    <row r="38" spans="1:279" x14ac:dyDescent="0.2">
      <c r="A38">
        <v>23</v>
      </c>
      <c r="B38">
        <v>1658763567.5</v>
      </c>
      <c r="C38">
        <v>88</v>
      </c>
      <c r="D38" t="s">
        <v>464</v>
      </c>
      <c r="E38" t="s">
        <v>465</v>
      </c>
      <c r="F38">
        <v>4</v>
      </c>
      <c r="G38">
        <v>1658763565.1875</v>
      </c>
      <c r="H38">
        <f t="shared" si="0"/>
        <v>3.2412773045204554E-4</v>
      </c>
      <c r="I38">
        <f t="shared" si="1"/>
        <v>0.32412773045204551</v>
      </c>
      <c r="J38">
        <f t="shared" si="2"/>
        <v>7.4596254479687707E-2</v>
      </c>
      <c r="K38">
        <f t="shared" si="3"/>
        <v>127.913625</v>
      </c>
      <c r="L38">
        <f t="shared" si="4"/>
        <v>115.89999517475016</v>
      </c>
      <c r="M38">
        <f t="shared" si="5"/>
        <v>11.729515237716576</v>
      </c>
      <c r="N38">
        <f t="shared" si="6"/>
        <v>12.945339741273189</v>
      </c>
      <c r="O38">
        <f t="shared" si="7"/>
        <v>1.524861169921337E-2</v>
      </c>
      <c r="P38">
        <f t="shared" si="8"/>
        <v>2.1501505542771393</v>
      </c>
      <c r="Q38">
        <f t="shared" si="9"/>
        <v>1.5188787683405309E-2</v>
      </c>
      <c r="R38">
        <f t="shared" si="10"/>
        <v>9.4983476118204908E-3</v>
      </c>
      <c r="S38">
        <f t="shared" si="11"/>
        <v>194.43235541566557</v>
      </c>
      <c r="T38">
        <f t="shared" si="12"/>
        <v>37.010246378565519</v>
      </c>
      <c r="U38">
        <f t="shared" si="13"/>
        <v>35.997137500000001</v>
      </c>
      <c r="V38">
        <f t="shared" si="14"/>
        <v>5.9678493189292228</v>
      </c>
      <c r="W38">
        <f t="shared" si="15"/>
        <v>66.993384656902947</v>
      </c>
      <c r="X38">
        <f t="shared" si="16"/>
        <v>3.9136025118387376</v>
      </c>
      <c r="Y38">
        <f t="shared" si="17"/>
        <v>5.8417745750296008</v>
      </c>
      <c r="Z38">
        <f t="shared" si="18"/>
        <v>2.0542468070904851</v>
      </c>
      <c r="AA38">
        <f t="shared" si="19"/>
        <v>-14.294032912935208</v>
      </c>
      <c r="AB38">
        <f t="shared" si="20"/>
        <v>-44.956253862269939</v>
      </c>
      <c r="AC38">
        <f t="shared" si="21"/>
        <v>-4.9212803412634498</v>
      </c>
      <c r="AD38">
        <f t="shared" si="22"/>
        <v>130.26078829919697</v>
      </c>
      <c r="AE38">
        <f t="shared" si="23"/>
        <v>10.698926876278032</v>
      </c>
      <c r="AF38">
        <f t="shared" si="24"/>
        <v>0.32285899447350969</v>
      </c>
      <c r="AG38">
        <f t="shared" si="25"/>
        <v>7.4596254479687707E-2</v>
      </c>
      <c r="AH38">
        <v>146.1092288390623</v>
      </c>
      <c r="AI38">
        <v>136.18365454545449</v>
      </c>
      <c r="AJ38">
        <v>1.7233275327558599</v>
      </c>
      <c r="AK38">
        <v>65.170809206373946</v>
      </c>
      <c r="AL38">
        <f t="shared" si="26"/>
        <v>0.32412773045204551</v>
      </c>
      <c r="AM38">
        <v>38.258393463838438</v>
      </c>
      <c r="AN38">
        <v>38.671369930069957</v>
      </c>
      <c r="AO38">
        <v>2.7351971807573739E-4</v>
      </c>
      <c r="AP38">
        <v>90.324460528769862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30872.810012896181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1009.541177935578</v>
      </c>
      <c r="BI38">
        <f t="shared" si="33"/>
        <v>7.4596254479687707E-2</v>
      </c>
      <c r="BJ38" t="e">
        <f t="shared" si="34"/>
        <v>#DIV/0!</v>
      </c>
      <c r="BK38">
        <f t="shared" si="35"/>
        <v>7.3891244963608535E-5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1200.0425</v>
      </c>
      <c r="CQ38">
        <f t="shared" si="47"/>
        <v>1009.541177935578</v>
      </c>
      <c r="CR38">
        <f t="shared" si="48"/>
        <v>0.84125452051538008</v>
      </c>
      <c r="CS38">
        <f t="shared" si="49"/>
        <v>0.16202122459468357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1658763565.1875</v>
      </c>
      <c r="CZ38">
        <v>127.913625</v>
      </c>
      <c r="DA38">
        <v>142.22287499999999</v>
      </c>
      <c r="DB38">
        <v>38.670524999999998</v>
      </c>
      <c r="DC38">
        <v>38.257012500000002</v>
      </c>
      <c r="DD38">
        <v>129.47800000000001</v>
      </c>
      <c r="DE38">
        <v>38.371862499999999</v>
      </c>
      <c r="DF38">
        <v>450.34750000000003</v>
      </c>
      <c r="DG38">
        <v>101.10375000000001</v>
      </c>
      <c r="DH38">
        <v>0.1000095</v>
      </c>
      <c r="DI38">
        <v>35.609312500000001</v>
      </c>
      <c r="DJ38">
        <v>999.9</v>
      </c>
      <c r="DK38">
        <v>35.997137500000001</v>
      </c>
      <c r="DL38">
        <v>0</v>
      </c>
      <c r="DM38">
        <v>0</v>
      </c>
      <c r="DN38">
        <v>6013.8287500000006</v>
      </c>
      <c r="DO38">
        <v>0</v>
      </c>
      <c r="DP38">
        <v>1866.1837499999999</v>
      </c>
      <c r="DQ38">
        <v>-14.308987500000001</v>
      </c>
      <c r="DR38">
        <v>133.05937499999999</v>
      </c>
      <c r="DS38">
        <v>147.88</v>
      </c>
      <c r="DT38">
        <v>0.41352887500000002</v>
      </c>
      <c r="DU38">
        <v>142.22287499999999</v>
      </c>
      <c r="DV38">
        <v>38.257012500000002</v>
      </c>
      <c r="DW38">
        <v>3.9097400000000002</v>
      </c>
      <c r="DX38">
        <v>3.8679325000000002</v>
      </c>
      <c r="DY38">
        <v>28.5126375</v>
      </c>
      <c r="DZ38">
        <v>28.327649999999998</v>
      </c>
      <c r="EA38">
        <v>1200.0425</v>
      </c>
      <c r="EB38">
        <v>0.95800512500000001</v>
      </c>
      <c r="EC38">
        <v>4.1994887500000001E-2</v>
      </c>
      <c r="ED38">
        <v>0</v>
      </c>
      <c r="EE38">
        <v>1199.11375</v>
      </c>
      <c r="EF38">
        <v>5.0001600000000002</v>
      </c>
      <c r="EG38">
        <v>17142.25</v>
      </c>
      <c r="EH38">
        <v>9515.5237500000003</v>
      </c>
      <c r="EI38">
        <v>50.171499999999988</v>
      </c>
      <c r="EJ38">
        <v>52.5</v>
      </c>
      <c r="EK38">
        <v>51.273249999999997</v>
      </c>
      <c r="EL38">
        <v>51.593499999999999</v>
      </c>
      <c r="EM38">
        <v>51.898249999999997</v>
      </c>
      <c r="EN38">
        <v>1144.8575000000001</v>
      </c>
      <c r="EO38">
        <v>50.182499999999997</v>
      </c>
      <c r="EP38">
        <v>0</v>
      </c>
      <c r="EQ38">
        <v>1206088.5</v>
      </c>
      <c r="ER38">
        <v>0</v>
      </c>
      <c r="ES38">
        <v>1199.5108</v>
      </c>
      <c r="ET38">
        <v>-5.5646153815094799</v>
      </c>
      <c r="EU38">
        <v>-62.107692315951937</v>
      </c>
      <c r="EV38">
        <v>17147.912</v>
      </c>
      <c r="EW38">
        <v>15</v>
      </c>
      <c r="EX38">
        <v>1658762409.5999999</v>
      </c>
      <c r="EY38" t="s">
        <v>416</v>
      </c>
      <c r="EZ38">
        <v>1658762408.0999999</v>
      </c>
      <c r="FA38">
        <v>1658762409.5999999</v>
      </c>
      <c r="FB38">
        <v>17</v>
      </c>
      <c r="FC38">
        <v>-3.2000000000000001E-2</v>
      </c>
      <c r="FD38">
        <v>-0.09</v>
      </c>
      <c r="FE38">
        <v>-1.837</v>
      </c>
      <c r="FF38">
        <v>0.29899999999999999</v>
      </c>
      <c r="FG38">
        <v>415</v>
      </c>
      <c r="FH38">
        <v>37</v>
      </c>
      <c r="FI38">
        <v>0.44</v>
      </c>
      <c r="FJ38">
        <v>0.12</v>
      </c>
      <c r="FK38">
        <v>-14.081173170731709</v>
      </c>
      <c r="FL38">
        <v>-1.521512195121983</v>
      </c>
      <c r="FM38">
        <v>0.15880056832298339</v>
      </c>
      <c r="FN38">
        <v>0</v>
      </c>
      <c r="FO38">
        <v>1199.9726470588239</v>
      </c>
      <c r="FP38">
        <v>-6.1077158105257032</v>
      </c>
      <c r="FQ38">
        <v>0.62361992961178248</v>
      </c>
      <c r="FR38">
        <v>0</v>
      </c>
      <c r="FS38">
        <v>0.38885258536585371</v>
      </c>
      <c r="FT38">
        <v>0.18572479442508699</v>
      </c>
      <c r="FU38">
        <v>1.8513574553027771E-2</v>
      </c>
      <c r="FV38">
        <v>0</v>
      </c>
      <c r="FW38">
        <v>0</v>
      </c>
      <c r="FX38">
        <v>3</v>
      </c>
      <c r="FY38" t="s">
        <v>425</v>
      </c>
      <c r="FZ38">
        <v>2.8857599999999999</v>
      </c>
      <c r="GA38">
        <v>2.87215</v>
      </c>
      <c r="GB38">
        <v>3.5991299999999997E-2</v>
      </c>
      <c r="GC38">
        <v>4.0043200000000001E-2</v>
      </c>
      <c r="GD38">
        <v>0.15262700000000001</v>
      </c>
      <c r="GE38">
        <v>0.15388299999999999</v>
      </c>
      <c r="GF38">
        <v>33023.1</v>
      </c>
      <c r="GG38">
        <v>28611.1</v>
      </c>
      <c r="GH38">
        <v>30631.599999999999</v>
      </c>
      <c r="GI38">
        <v>27798.7</v>
      </c>
      <c r="GJ38">
        <v>34216.1</v>
      </c>
      <c r="GK38">
        <v>33184.199999999997</v>
      </c>
      <c r="GL38">
        <v>39937.800000000003</v>
      </c>
      <c r="GM38">
        <v>38751</v>
      </c>
      <c r="GN38">
        <v>1.94597</v>
      </c>
      <c r="GO38">
        <v>1.8661300000000001</v>
      </c>
      <c r="GP38">
        <v>0</v>
      </c>
      <c r="GQ38">
        <v>6.26892E-2</v>
      </c>
      <c r="GR38">
        <v>999.9</v>
      </c>
      <c r="GS38">
        <v>34.992600000000003</v>
      </c>
      <c r="GT38">
        <v>47.8</v>
      </c>
      <c r="GU38">
        <v>45.8</v>
      </c>
      <c r="GV38">
        <v>47.4846</v>
      </c>
      <c r="GW38">
        <v>30.760899999999999</v>
      </c>
      <c r="GX38">
        <v>33.413499999999999</v>
      </c>
      <c r="GY38">
        <v>1</v>
      </c>
      <c r="GZ38">
        <v>0.95762400000000003</v>
      </c>
      <c r="HA38">
        <v>2.7416900000000002</v>
      </c>
      <c r="HB38">
        <v>20.185500000000001</v>
      </c>
      <c r="HC38">
        <v>5.2134</v>
      </c>
      <c r="HD38">
        <v>11.98</v>
      </c>
      <c r="HE38">
        <v>4.9890499999999998</v>
      </c>
      <c r="HF38">
        <v>3.2925</v>
      </c>
      <c r="HG38">
        <v>8846</v>
      </c>
      <c r="HH38">
        <v>9999</v>
      </c>
      <c r="HI38">
        <v>9999</v>
      </c>
      <c r="HJ38">
        <v>999.9</v>
      </c>
      <c r="HK38">
        <v>4.9713700000000003</v>
      </c>
      <c r="HL38">
        <v>1.87469</v>
      </c>
      <c r="HM38">
        <v>1.8710199999999999</v>
      </c>
      <c r="HN38">
        <v>1.8707499999999999</v>
      </c>
      <c r="HO38">
        <v>1.8751500000000001</v>
      </c>
      <c r="HP38">
        <v>1.8719399999999999</v>
      </c>
      <c r="HQ38">
        <v>1.86737</v>
      </c>
      <c r="HR38">
        <v>1.87826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-1.5660000000000001</v>
      </c>
      <c r="IG38">
        <v>0.29870000000000002</v>
      </c>
      <c r="IH38">
        <v>-1.5320121600852781</v>
      </c>
      <c r="II38">
        <v>1.7196870422270779E-5</v>
      </c>
      <c r="IJ38">
        <v>-2.1741833173098589E-6</v>
      </c>
      <c r="IK38">
        <v>9.0595066644434051E-10</v>
      </c>
      <c r="IL38">
        <v>0.29866999999999422</v>
      </c>
      <c r="IM38">
        <v>0</v>
      </c>
      <c r="IN38">
        <v>0</v>
      </c>
      <c r="IO38">
        <v>0</v>
      </c>
      <c r="IP38">
        <v>17</v>
      </c>
      <c r="IQ38">
        <v>2050</v>
      </c>
      <c r="IR38">
        <v>3</v>
      </c>
      <c r="IS38">
        <v>34</v>
      </c>
      <c r="IT38">
        <v>19.3</v>
      </c>
      <c r="IU38">
        <v>19.3</v>
      </c>
      <c r="IV38">
        <v>0.49316399999999999</v>
      </c>
      <c r="IW38">
        <v>2.65869</v>
      </c>
      <c r="IX38">
        <v>1.49902</v>
      </c>
      <c r="IY38">
        <v>2.2802699999999998</v>
      </c>
      <c r="IZ38">
        <v>1.69678</v>
      </c>
      <c r="JA38">
        <v>2.4157700000000002</v>
      </c>
      <c r="JB38">
        <v>48.794699999999999</v>
      </c>
      <c r="JC38">
        <v>12.914999999999999</v>
      </c>
      <c r="JD38">
        <v>18</v>
      </c>
      <c r="JE38">
        <v>467.411</v>
      </c>
      <c r="JF38">
        <v>487.94799999999998</v>
      </c>
      <c r="JG38">
        <v>30.004100000000001</v>
      </c>
      <c r="JH38">
        <v>39.352499999999999</v>
      </c>
      <c r="JI38">
        <v>30.000499999999999</v>
      </c>
      <c r="JJ38">
        <v>39.044199999999996</v>
      </c>
      <c r="JK38">
        <v>38.952500000000001</v>
      </c>
      <c r="JL38">
        <v>9.8963699999999992</v>
      </c>
      <c r="JM38">
        <v>23.430099999999999</v>
      </c>
      <c r="JN38">
        <v>0</v>
      </c>
      <c r="JO38">
        <v>30</v>
      </c>
      <c r="JP38">
        <v>157.268</v>
      </c>
      <c r="JQ38">
        <v>38.226100000000002</v>
      </c>
      <c r="JR38">
        <v>97.629099999999994</v>
      </c>
      <c r="JS38">
        <v>97.589200000000005</v>
      </c>
    </row>
    <row r="39" spans="1:279" x14ac:dyDescent="0.2">
      <c r="A39">
        <v>24</v>
      </c>
      <c r="B39">
        <v>1658763571.5</v>
      </c>
      <c r="C39">
        <v>92</v>
      </c>
      <c r="D39" t="s">
        <v>466</v>
      </c>
      <c r="E39" t="s">
        <v>467</v>
      </c>
      <c r="F39">
        <v>4</v>
      </c>
      <c r="G39">
        <v>1658763569.5</v>
      </c>
      <c r="H39">
        <f t="shared" si="0"/>
        <v>3.2477252959915611E-4</v>
      </c>
      <c r="I39">
        <f t="shared" si="1"/>
        <v>0.32477252959915609</v>
      </c>
      <c r="J39">
        <f t="shared" si="2"/>
        <v>0.14922342313062747</v>
      </c>
      <c r="K39">
        <f t="shared" si="3"/>
        <v>135.07414285714279</v>
      </c>
      <c r="L39">
        <f t="shared" si="4"/>
        <v>115.11659136311948</v>
      </c>
      <c r="M39">
        <f t="shared" si="5"/>
        <v>11.650194706605776</v>
      </c>
      <c r="N39">
        <f t="shared" si="6"/>
        <v>13.669967512760744</v>
      </c>
      <c r="O39">
        <f t="shared" si="7"/>
        <v>1.5271964347398808E-2</v>
      </c>
      <c r="P39">
        <f t="shared" si="8"/>
        <v>2.142999953452537</v>
      </c>
      <c r="Q39">
        <f t="shared" si="9"/>
        <v>1.5211757969545957E-2</v>
      </c>
      <c r="R39">
        <f t="shared" si="10"/>
        <v>9.5127381735667718E-3</v>
      </c>
      <c r="S39">
        <f t="shared" si="11"/>
        <v>194.41766961259481</v>
      </c>
      <c r="T39">
        <f t="shared" si="12"/>
        <v>37.006249428980496</v>
      </c>
      <c r="U39">
        <f t="shared" si="13"/>
        <v>36.00055714285714</v>
      </c>
      <c r="V39">
        <f t="shared" si="14"/>
        <v>5.9689714103345786</v>
      </c>
      <c r="W39">
        <f t="shared" si="15"/>
        <v>67.025324744211474</v>
      </c>
      <c r="X39">
        <f t="shared" si="16"/>
        <v>3.913766786825712</v>
      </c>
      <c r="Y39">
        <f t="shared" si="17"/>
        <v>5.8392358437080416</v>
      </c>
      <c r="Z39">
        <f t="shared" si="18"/>
        <v>2.0552046235088666</v>
      </c>
      <c r="AA39">
        <f t="shared" si="19"/>
        <v>-14.322468555322784</v>
      </c>
      <c r="AB39">
        <f t="shared" si="20"/>
        <v>-46.112686278742729</v>
      </c>
      <c r="AC39">
        <f t="shared" si="21"/>
        <v>-5.0646065724232638</v>
      </c>
      <c r="AD39">
        <f t="shared" si="22"/>
        <v>128.91790820610603</v>
      </c>
      <c r="AE39">
        <f t="shared" si="23"/>
        <v>10.730600092173544</v>
      </c>
      <c r="AF39">
        <f t="shared" si="24"/>
        <v>0.32414794165196315</v>
      </c>
      <c r="AG39">
        <f t="shared" si="25"/>
        <v>0.14922342313062747</v>
      </c>
      <c r="AH39">
        <v>153.13934844850439</v>
      </c>
      <c r="AI39">
        <v>143.09335757575749</v>
      </c>
      <c r="AJ39">
        <v>1.7263010310795941</v>
      </c>
      <c r="AK39">
        <v>65.170809206373946</v>
      </c>
      <c r="AL39">
        <f t="shared" si="26"/>
        <v>0.32477252959915609</v>
      </c>
      <c r="AM39">
        <v>38.256823548326473</v>
      </c>
      <c r="AN39">
        <v>38.672488811188813</v>
      </c>
      <c r="AO39">
        <v>3.6931006617237949E-5</v>
      </c>
      <c r="AP39">
        <v>90.324460528769862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30694.847671492989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1009.4645997992722</v>
      </c>
      <c r="BI39">
        <f t="shared" si="33"/>
        <v>0.14922342313062747</v>
      </c>
      <c r="BJ39" t="e">
        <f t="shared" si="34"/>
        <v>#DIV/0!</v>
      </c>
      <c r="BK39">
        <f t="shared" si="35"/>
        <v>1.4782432505339952E-4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1199.951428571429</v>
      </c>
      <c r="CQ39">
        <f t="shared" si="47"/>
        <v>1009.4645997992722</v>
      </c>
      <c r="CR39">
        <f t="shared" si="48"/>
        <v>0.84125455061215604</v>
      </c>
      <c r="CS39">
        <f t="shared" si="49"/>
        <v>0.16202128268146129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1658763569.5</v>
      </c>
      <c r="CZ39">
        <v>135.07414285714279</v>
      </c>
      <c r="DA39">
        <v>149.42871428571431</v>
      </c>
      <c r="DB39">
        <v>38.672271428571428</v>
      </c>
      <c r="DC39">
        <v>38.257114285714287</v>
      </c>
      <c r="DD39">
        <v>136.64214285714289</v>
      </c>
      <c r="DE39">
        <v>38.373600000000003</v>
      </c>
      <c r="DF39">
        <v>450.35342857142859</v>
      </c>
      <c r="DG39">
        <v>101.10342857142859</v>
      </c>
      <c r="DH39">
        <v>0.1000084714285714</v>
      </c>
      <c r="DI39">
        <v>35.601428571428571</v>
      </c>
      <c r="DJ39">
        <v>999.89999999999986</v>
      </c>
      <c r="DK39">
        <v>36.00055714285714</v>
      </c>
      <c r="DL39">
        <v>0</v>
      </c>
      <c r="DM39">
        <v>0</v>
      </c>
      <c r="DN39">
        <v>5982.0528571428576</v>
      </c>
      <c r="DO39">
        <v>0</v>
      </c>
      <c r="DP39">
        <v>1866.025714285714</v>
      </c>
      <c r="DQ39">
        <v>-14.35451428571429</v>
      </c>
      <c r="DR39">
        <v>140.50771428571429</v>
      </c>
      <c r="DS39">
        <v>155.3727142857143</v>
      </c>
      <c r="DT39">
        <v>0.41515885714285711</v>
      </c>
      <c r="DU39">
        <v>149.42871428571431</v>
      </c>
      <c r="DV39">
        <v>38.257114285714287</v>
      </c>
      <c r="DW39">
        <v>3.9098985714285708</v>
      </c>
      <c r="DX39">
        <v>3.8679199999999998</v>
      </c>
      <c r="DY39">
        <v>28.51331428571428</v>
      </c>
      <c r="DZ39">
        <v>28.327614285714279</v>
      </c>
      <c r="EA39">
        <v>1199.951428571429</v>
      </c>
      <c r="EB39">
        <v>0.95800414285714286</v>
      </c>
      <c r="EC39">
        <v>4.1995842857142862E-2</v>
      </c>
      <c r="ED39">
        <v>0</v>
      </c>
      <c r="EE39">
        <v>1198.475714285714</v>
      </c>
      <c r="EF39">
        <v>5.0001600000000002</v>
      </c>
      <c r="EG39">
        <v>17140.057142857138</v>
      </c>
      <c r="EH39">
        <v>9514.7814285714285</v>
      </c>
      <c r="EI39">
        <v>50.186999999999998</v>
      </c>
      <c r="EJ39">
        <v>52.517714285714291</v>
      </c>
      <c r="EK39">
        <v>51.258857142857153</v>
      </c>
      <c r="EL39">
        <v>51.588999999999999</v>
      </c>
      <c r="EM39">
        <v>51.919285714285706</v>
      </c>
      <c r="EN39">
        <v>1144.7714285714289</v>
      </c>
      <c r="EO39">
        <v>50.18</v>
      </c>
      <c r="EP39">
        <v>0</v>
      </c>
      <c r="EQ39">
        <v>1206092.1000001431</v>
      </c>
      <c r="ER39">
        <v>0</v>
      </c>
      <c r="ES39">
        <v>1199.1292000000001</v>
      </c>
      <c r="ET39">
        <v>-6.4338461380912761</v>
      </c>
      <c r="EU39">
        <v>-45.061538282775302</v>
      </c>
      <c r="EV39">
        <v>17144.403999999999</v>
      </c>
      <c r="EW39">
        <v>15</v>
      </c>
      <c r="EX39">
        <v>1658762409.5999999</v>
      </c>
      <c r="EY39" t="s">
        <v>416</v>
      </c>
      <c r="EZ39">
        <v>1658762408.0999999</v>
      </c>
      <c r="FA39">
        <v>1658762409.5999999</v>
      </c>
      <c r="FB39">
        <v>17</v>
      </c>
      <c r="FC39">
        <v>-3.2000000000000001E-2</v>
      </c>
      <c r="FD39">
        <v>-0.09</v>
      </c>
      <c r="FE39">
        <v>-1.837</v>
      </c>
      <c r="FF39">
        <v>0.29899999999999999</v>
      </c>
      <c r="FG39">
        <v>415</v>
      </c>
      <c r="FH39">
        <v>37</v>
      </c>
      <c r="FI39">
        <v>0.44</v>
      </c>
      <c r="FJ39">
        <v>0.12</v>
      </c>
      <c r="FK39">
        <v>-14.192399999999999</v>
      </c>
      <c r="FL39">
        <v>-1.5104420262663449</v>
      </c>
      <c r="FM39">
        <v>0.15043482808179759</v>
      </c>
      <c r="FN39">
        <v>0</v>
      </c>
      <c r="FO39">
        <v>1199.4738235294119</v>
      </c>
      <c r="FP39">
        <v>-6.3616501121926916</v>
      </c>
      <c r="FQ39">
        <v>0.66316981547133003</v>
      </c>
      <c r="FR39">
        <v>0</v>
      </c>
      <c r="FS39">
        <v>0.40113314999999999</v>
      </c>
      <c r="FT39">
        <v>0.13399139212007469</v>
      </c>
      <c r="FU39">
        <v>1.3409800739664249E-2</v>
      </c>
      <c r="FV39">
        <v>0</v>
      </c>
      <c r="FW39">
        <v>0</v>
      </c>
      <c r="FX39">
        <v>3</v>
      </c>
      <c r="FY39" t="s">
        <v>425</v>
      </c>
      <c r="FZ39">
        <v>2.8855400000000002</v>
      </c>
      <c r="GA39">
        <v>2.8720699999999999</v>
      </c>
      <c r="GB39">
        <v>3.76808E-2</v>
      </c>
      <c r="GC39">
        <v>4.1694299999999997E-2</v>
      </c>
      <c r="GD39">
        <v>0.15262400000000001</v>
      </c>
      <c r="GE39">
        <v>0.15387899999999999</v>
      </c>
      <c r="GF39">
        <v>32964.800000000003</v>
      </c>
      <c r="GG39">
        <v>28561.4</v>
      </c>
      <c r="GH39">
        <v>30631.3</v>
      </c>
      <c r="GI39">
        <v>27798.2</v>
      </c>
      <c r="GJ39">
        <v>34216</v>
      </c>
      <c r="GK39">
        <v>33183.9</v>
      </c>
      <c r="GL39">
        <v>39937.599999999999</v>
      </c>
      <c r="GM39">
        <v>38750.6</v>
      </c>
      <c r="GN39">
        <v>1.9460299999999999</v>
      </c>
      <c r="GO39">
        <v>1.86605</v>
      </c>
      <c r="GP39">
        <v>0</v>
      </c>
      <c r="GQ39">
        <v>6.18994E-2</v>
      </c>
      <c r="GR39">
        <v>999.9</v>
      </c>
      <c r="GS39">
        <v>35.001300000000001</v>
      </c>
      <c r="GT39">
        <v>47.8</v>
      </c>
      <c r="GU39">
        <v>45.8</v>
      </c>
      <c r="GV39">
        <v>47.483899999999998</v>
      </c>
      <c r="GW39">
        <v>30.910900000000002</v>
      </c>
      <c r="GX39">
        <v>33.854199999999999</v>
      </c>
      <c r="GY39">
        <v>1</v>
      </c>
      <c r="GZ39">
        <v>0.95798000000000005</v>
      </c>
      <c r="HA39">
        <v>2.7437200000000002</v>
      </c>
      <c r="HB39">
        <v>20.185600000000001</v>
      </c>
      <c r="HC39">
        <v>5.2138499999999999</v>
      </c>
      <c r="HD39">
        <v>11.98</v>
      </c>
      <c r="HE39">
        <v>4.9890499999999998</v>
      </c>
      <c r="HF39">
        <v>3.2925</v>
      </c>
      <c r="HG39">
        <v>8846.2000000000007</v>
      </c>
      <c r="HH39">
        <v>9999</v>
      </c>
      <c r="HI39">
        <v>9999</v>
      </c>
      <c r="HJ39">
        <v>999.9</v>
      </c>
      <c r="HK39">
        <v>4.9713700000000003</v>
      </c>
      <c r="HL39">
        <v>1.8746799999999999</v>
      </c>
      <c r="HM39">
        <v>1.8710100000000001</v>
      </c>
      <c r="HN39">
        <v>1.8707800000000001</v>
      </c>
      <c r="HO39">
        <v>1.8751500000000001</v>
      </c>
      <c r="HP39">
        <v>1.8719300000000001</v>
      </c>
      <c r="HQ39">
        <v>1.86737</v>
      </c>
      <c r="HR39">
        <v>1.87825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-1.569</v>
      </c>
      <c r="IG39">
        <v>0.29870000000000002</v>
      </c>
      <c r="IH39">
        <v>-1.5320121600852781</v>
      </c>
      <c r="II39">
        <v>1.7196870422270779E-5</v>
      </c>
      <c r="IJ39">
        <v>-2.1741833173098589E-6</v>
      </c>
      <c r="IK39">
        <v>9.0595066644434051E-10</v>
      </c>
      <c r="IL39">
        <v>0.29866999999999422</v>
      </c>
      <c r="IM39">
        <v>0</v>
      </c>
      <c r="IN39">
        <v>0</v>
      </c>
      <c r="IO39">
        <v>0</v>
      </c>
      <c r="IP39">
        <v>17</v>
      </c>
      <c r="IQ39">
        <v>2050</v>
      </c>
      <c r="IR39">
        <v>3</v>
      </c>
      <c r="IS39">
        <v>34</v>
      </c>
      <c r="IT39">
        <v>19.399999999999999</v>
      </c>
      <c r="IU39">
        <v>19.399999999999999</v>
      </c>
      <c r="IV39">
        <v>0.50903299999999996</v>
      </c>
      <c r="IW39">
        <v>2.6684600000000001</v>
      </c>
      <c r="IX39">
        <v>1.49902</v>
      </c>
      <c r="IY39">
        <v>2.2790499999999998</v>
      </c>
      <c r="IZ39">
        <v>1.69678</v>
      </c>
      <c r="JA39">
        <v>2.2473100000000001</v>
      </c>
      <c r="JB39">
        <v>48.7637</v>
      </c>
      <c r="JC39">
        <v>12.897500000000001</v>
      </c>
      <c r="JD39">
        <v>18</v>
      </c>
      <c r="JE39">
        <v>467.483</v>
      </c>
      <c r="JF39">
        <v>487.93299999999999</v>
      </c>
      <c r="JG39">
        <v>30.001999999999999</v>
      </c>
      <c r="JH39">
        <v>39.357300000000002</v>
      </c>
      <c r="JI39">
        <v>30.000499999999999</v>
      </c>
      <c r="JJ39">
        <v>39.050400000000003</v>
      </c>
      <c r="JK39">
        <v>38.957799999999999</v>
      </c>
      <c r="JL39">
        <v>10.196199999999999</v>
      </c>
      <c r="JM39">
        <v>23.430099999999999</v>
      </c>
      <c r="JN39">
        <v>0</v>
      </c>
      <c r="JO39">
        <v>30</v>
      </c>
      <c r="JP39">
        <v>163.94900000000001</v>
      </c>
      <c r="JQ39">
        <v>38.215600000000002</v>
      </c>
      <c r="JR39">
        <v>97.628299999999996</v>
      </c>
      <c r="JS39">
        <v>97.587699999999998</v>
      </c>
    </row>
    <row r="40" spans="1:279" x14ac:dyDescent="0.2">
      <c r="A40">
        <v>25</v>
      </c>
      <c r="B40">
        <v>1658763575.5</v>
      </c>
      <c r="C40">
        <v>96</v>
      </c>
      <c r="D40" t="s">
        <v>468</v>
      </c>
      <c r="E40" t="s">
        <v>469</v>
      </c>
      <c r="F40">
        <v>4</v>
      </c>
      <c r="G40">
        <v>1658763573.1875</v>
      </c>
      <c r="H40">
        <f t="shared" si="0"/>
        <v>3.214308967124063E-4</v>
      </c>
      <c r="I40">
        <f t="shared" si="1"/>
        <v>0.32143089671240632</v>
      </c>
      <c r="J40">
        <f t="shared" si="2"/>
        <v>0.11878137414931718</v>
      </c>
      <c r="K40">
        <f t="shared" si="3"/>
        <v>141.15</v>
      </c>
      <c r="L40">
        <f t="shared" si="4"/>
        <v>124.0113467728692</v>
      </c>
      <c r="M40">
        <f t="shared" si="5"/>
        <v>12.550265512889265</v>
      </c>
      <c r="N40">
        <f t="shared" si="6"/>
        <v>14.284741059935627</v>
      </c>
      <c r="O40">
        <f t="shared" si="7"/>
        <v>1.5117808718132657E-2</v>
      </c>
      <c r="P40">
        <f t="shared" si="8"/>
        <v>2.1492222848525677</v>
      </c>
      <c r="Q40">
        <f t="shared" si="9"/>
        <v>1.5058979216393726E-2</v>
      </c>
      <c r="R40">
        <f t="shared" si="10"/>
        <v>9.4171284489938355E-3</v>
      </c>
      <c r="S40">
        <f t="shared" si="11"/>
        <v>194.43374586260768</v>
      </c>
      <c r="T40">
        <f t="shared" si="12"/>
        <v>37.000043647024704</v>
      </c>
      <c r="U40">
        <f t="shared" si="13"/>
        <v>35.9985</v>
      </c>
      <c r="V40">
        <f t="shared" si="14"/>
        <v>5.9682963756847718</v>
      </c>
      <c r="W40">
        <f t="shared" si="15"/>
        <v>67.036772442083119</v>
      </c>
      <c r="X40">
        <f t="shared" si="16"/>
        <v>3.9136117101264616</v>
      </c>
      <c r="Y40">
        <f t="shared" si="17"/>
        <v>5.8380073615680912</v>
      </c>
      <c r="Z40">
        <f t="shared" si="18"/>
        <v>2.0546846655583102</v>
      </c>
      <c r="AA40">
        <f t="shared" si="19"/>
        <v>-14.175102545017118</v>
      </c>
      <c r="AB40">
        <f t="shared" si="20"/>
        <v>-46.450382352130134</v>
      </c>
      <c r="AC40">
        <f t="shared" si="21"/>
        <v>-5.0867807943341763</v>
      </c>
      <c r="AD40">
        <f t="shared" si="22"/>
        <v>128.72148017112625</v>
      </c>
      <c r="AE40">
        <f t="shared" si="23"/>
        <v>10.655438732789385</v>
      </c>
      <c r="AF40">
        <f t="shared" si="24"/>
        <v>0.32055005994045344</v>
      </c>
      <c r="AG40">
        <f t="shared" si="25"/>
        <v>0.11878137414931718</v>
      </c>
      <c r="AH40">
        <v>159.87017673900399</v>
      </c>
      <c r="AI40">
        <v>149.94139393939389</v>
      </c>
      <c r="AJ40">
        <v>1.7128082883902009</v>
      </c>
      <c r="AK40">
        <v>65.170809206373946</v>
      </c>
      <c r="AL40">
        <f t="shared" si="26"/>
        <v>0.32143089671240632</v>
      </c>
      <c r="AM40">
        <v>38.257408551429521</v>
      </c>
      <c r="AN40">
        <v>38.668954545454568</v>
      </c>
      <c r="AO40">
        <v>2.6359689590831821E-5</v>
      </c>
      <c r="AP40">
        <v>90.324460528769862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30850.799146648049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1009.5485247992787</v>
      </c>
      <c r="BI40">
        <f t="shared" si="33"/>
        <v>0.11878137414931718</v>
      </c>
      <c r="BJ40" t="e">
        <f t="shared" si="34"/>
        <v>#DIV/0!</v>
      </c>
      <c r="BK40">
        <f t="shared" si="35"/>
        <v>1.1765791463360677E-4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1200.05125</v>
      </c>
      <c r="CQ40">
        <f t="shared" si="47"/>
        <v>1009.5485247992787</v>
      </c>
      <c r="CR40">
        <f t="shared" si="48"/>
        <v>0.84125450875475416</v>
      </c>
      <c r="CS40">
        <f t="shared" si="49"/>
        <v>0.1620212018966754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1658763573.1875</v>
      </c>
      <c r="CZ40">
        <v>141.15</v>
      </c>
      <c r="DA40">
        <v>155.40899999999999</v>
      </c>
      <c r="DB40">
        <v>38.671075000000002</v>
      </c>
      <c r="DC40">
        <v>38.260450000000013</v>
      </c>
      <c r="DD40">
        <v>142.72125</v>
      </c>
      <c r="DE40">
        <v>38.372387500000002</v>
      </c>
      <c r="DF40">
        <v>450.27075000000002</v>
      </c>
      <c r="DG40">
        <v>101.102625</v>
      </c>
      <c r="DH40">
        <v>9.9932987500000001E-2</v>
      </c>
      <c r="DI40">
        <v>35.597612499999997</v>
      </c>
      <c r="DJ40">
        <v>999.9</v>
      </c>
      <c r="DK40">
        <v>35.9985</v>
      </c>
      <c r="DL40">
        <v>0</v>
      </c>
      <c r="DM40">
        <v>0</v>
      </c>
      <c r="DN40">
        <v>6009.7649999999994</v>
      </c>
      <c r="DO40">
        <v>0</v>
      </c>
      <c r="DP40">
        <v>1866.96875</v>
      </c>
      <c r="DQ40">
        <v>-14.259</v>
      </c>
      <c r="DR40">
        <v>146.82762500000001</v>
      </c>
      <c r="DS40">
        <v>161.59162499999999</v>
      </c>
      <c r="DT40">
        <v>0.41063062500000003</v>
      </c>
      <c r="DU40">
        <v>155.40899999999999</v>
      </c>
      <c r="DV40">
        <v>38.260450000000013</v>
      </c>
      <c r="DW40">
        <v>3.9097499999999998</v>
      </c>
      <c r="DX40">
        <v>3.8682337499999999</v>
      </c>
      <c r="DY40">
        <v>28.512687499999998</v>
      </c>
      <c r="DZ40">
        <v>28.328975</v>
      </c>
      <c r="EA40">
        <v>1200.05125</v>
      </c>
      <c r="EB40">
        <v>0.95800649999999998</v>
      </c>
      <c r="EC40">
        <v>4.1993549999999998E-2</v>
      </c>
      <c r="ED40">
        <v>0</v>
      </c>
      <c r="EE40">
        <v>1198.30125</v>
      </c>
      <c r="EF40">
        <v>5.0001600000000002</v>
      </c>
      <c r="EG40">
        <v>17134.45</v>
      </c>
      <c r="EH40">
        <v>9515.6037500000002</v>
      </c>
      <c r="EI40">
        <v>50.16375</v>
      </c>
      <c r="EJ40">
        <v>52.530999999999999</v>
      </c>
      <c r="EK40">
        <v>51.280999999999999</v>
      </c>
      <c r="EL40">
        <v>51.601374999999997</v>
      </c>
      <c r="EM40">
        <v>51.929250000000003</v>
      </c>
      <c r="EN40">
        <v>1144.8687500000001</v>
      </c>
      <c r="EO40">
        <v>50.182499999999997</v>
      </c>
      <c r="EP40">
        <v>0</v>
      </c>
      <c r="EQ40">
        <v>1206096.2999999521</v>
      </c>
      <c r="ER40">
        <v>0</v>
      </c>
      <c r="ES40">
        <v>1198.783076923077</v>
      </c>
      <c r="ET40">
        <v>-5.5945299121640764</v>
      </c>
      <c r="EU40">
        <v>-74.013675070673457</v>
      </c>
      <c r="EV40">
        <v>17140.511538461538</v>
      </c>
      <c r="EW40">
        <v>15</v>
      </c>
      <c r="EX40">
        <v>1658762409.5999999</v>
      </c>
      <c r="EY40" t="s">
        <v>416</v>
      </c>
      <c r="EZ40">
        <v>1658762408.0999999</v>
      </c>
      <c r="FA40">
        <v>1658762409.5999999</v>
      </c>
      <c r="FB40">
        <v>17</v>
      </c>
      <c r="FC40">
        <v>-3.2000000000000001E-2</v>
      </c>
      <c r="FD40">
        <v>-0.09</v>
      </c>
      <c r="FE40">
        <v>-1.837</v>
      </c>
      <c r="FF40">
        <v>0.29899999999999999</v>
      </c>
      <c r="FG40">
        <v>415</v>
      </c>
      <c r="FH40">
        <v>37</v>
      </c>
      <c r="FI40">
        <v>0.44</v>
      </c>
      <c r="FJ40">
        <v>0.12</v>
      </c>
      <c r="FK40">
        <v>-14.251505</v>
      </c>
      <c r="FL40">
        <v>-0.69877823639774628</v>
      </c>
      <c r="FM40">
        <v>9.6131823424920007E-2</v>
      </c>
      <c r="FN40">
        <v>0</v>
      </c>
      <c r="FO40">
        <v>1199.1067647058831</v>
      </c>
      <c r="FP40">
        <v>-5.8385026648890754</v>
      </c>
      <c r="FQ40">
        <v>0.61875453932137225</v>
      </c>
      <c r="FR40">
        <v>0</v>
      </c>
      <c r="FS40">
        <v>0.407654825</v>
      </c>
      <c r="FT40">
        <v>6.6741129455909862E-2</v>
      </c>
      <c r="FU40">
        <v>7.8149496379935138E-3</v>
      </c>
      <c r="FV40">
        <v>1</v>
      </c>
      <c r="FW40">
        <v>1</v>
      </c>
      <c r="FX40">
        <v>3</v>
      </c>
      <c r="FY40" t="s">
        <v>417</v>
      </c>
      <c r="FZ40">
        <v>2.8860299999999999</v>
      </c>
      <c r="GA40">
        <v>2.8722500000000002</v>
      </c>
      <c r="GB40">
        <v>3.93511E-2</v>
      </c>
      <c r="GC40">
        <v>4.33681E-2</v>
      </c>
      <c r="GD40">
        <v>0.152612</v>
      </c>
      <c r="GE40">
        <v>0.153895</v>
      </c>
      <c r="GF40">
        <v>32907.5</v>
      </c>
      <c r="GG40">
        <v>28511.1</v>
      </c>
      <c r="GH40">
        <v>30631.200000000001</v>
      </c>
      <c r="GI40">
        <v>27797.8</v>
      </c>
      <c r="GJ40">
        <v>34216.5</v>
      </c>
      <c r="GK40">
        <v>33183.1</v>
      </c>
      <c r="GL40">
        <v>39937.5</v>
      </c>
      <c r="GM40">
        <v>38750.199999999997</v>
      </c>
      <c r="GN40">
        <v>1.9458</v>
      </c>
      <c r="GO40">
        <v>1.8658999999999999</v>
      </c>
      <c r="GP40">
        <v>0</v>
      </c>
      <c r="GQ40">
        <v>6.1459800000000002E-2</v>
      </c>
      <c r="GR40">
        <v>999.9</v>
      </c>
      <c r="GS40">
        <v>35.002600000000001</v>
      </c>
      <c r="GT40">
        <v>47.8</v>
      </c>
      <c r="GU40">
        <v>45.8</v>
      </c>
      <c r="GV40">
        <v>47.481499999999997</v>
      </c>
      <c r="GW40">
        <v>30.760899999999999</v>
      </c>
      <c r="GX40">
        <v>32.728400000000001</v>
      </c>
      <c r="GY40">
        <v>1</v>
      </c>
      <c r="GZ40">
        <v>0.95840999999999998</v>
      </c>
      <c r="HA40">
        <v>2.7387299999999999</v>
      </c>
      <c r="HB40">
        <v>20.185600000000001</v>
      </c>
      <c r="HC40">
        <v>5.2134</v>
      </c>
      <c r="HD40">
        <v>11.98</v>
      </c>
      <c r="HE40">
        <v>4.9892000000000003</v>
      </c>
      <c r="HF40">
        <v>3.2925</v>
      </c>
      <c r="HG40">
        <v>8846.2000000000007</v>
      </c>
      <c r="HH40">
        <v>9999</v>
      </c>
      <c r="HI40">
        <v>9999</v>
      </c>
      <c r="HJ40">
        <v>999.9</v>
      </c>
      <c r="HK40">
        <v>4.9713700000000003</v>
      </c>
      <c r="HL40">
        <v>1.8746700000000001</v>
      </c>
      <c r="HM40">
        <v>1.8710100000000001</v>
      </c>
      <c r="HN40">
        <v>1.87077</v>
      </c>
      <c r="HO40">
        <v>1.8751500000000001</v>
      </c>
      <c r="HP40">
        <v>1.8719399999999999</v>
      </c>
      <c r="HQ40">
        <v>1.86737</v>
      </c>
      <c r="HR40">
        <v>1.8782300000000001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-1.573</v>
      </c>
      <c r="IG40">
        <v>0.29870000000000002</v>
      </c>
      <c r="IH40">
        <v>-1.5320121600852781</v>
      </c>
      <c r="II40">
        <v>1.7196870422270779E-5</v>
      </c>
      <c r="IJ40">
        <v>-2.1741833173098589E-6</v>
      </c>
      <c r="IK40">
        <v>9.0595066644434051E-10</v>
      </c>
      <c r="IL40">
        <v>0.29866999999999422</v>
      </c>
      <c r="IM40">
        <v>0</v>
      </c>
      <c r="IN40">
        <v>0</v>
      </c>
      <c r="IO40">
        <v>0</v>
      </c>
      <c r="IP40">
        <v>17</v>
      </c>
      <c r="IQ40">
        <v>2050</v>
      </c>
      <c r="IR40">
        <v>3</v>
      </c>
      <c r="IS40">
        <v>34</v>
      </c>
      <c r="IT40">
        <v>19.5</v>
      </c>
      <c r="IU40">
        <v>19.399999999999999</v>
      </c>
      <c r="IV40">
        <v>0.52368199999999998</v>
      </c>
      <c r="IW40">
        <v>2.64771</v>
      </c>
      <c r="IX40">
        <v>1.49902</v>
      </c>
      <c r="IY40">
        <v>2.2790499999999998</v>
      </c>
      <c r="IZ40">
        <v>1.69678</v>
      </c>
      <c r="JA40">
        <v>2.3974600000000001</v>
      </c>
      <c r="JB40">
        <v>48.7637</v>
      </c>
      <c r="JC40">
        <v>12.9062</v>
      </c>
      <c r="JD40">
        <v>18</v>
      </c>
      <c r="JE40">
        <v>467.38</v>
      </c>
      <c r="JF40">
        <v>487.86</v>
      </c>
      <c r="JG40">
        <v>30.0001</v>
      </c>
      <c r="JH40">
        <v>39.361199999999997</v>
      </c>
      <c r="JI40">
        <v>30.000599999999999</v>
      </c>
      <c r="JJ40">
        <v>39.055500000000002</v>
      </c>
      <c r="JK40">
        <v>38.962899999999998</v>
      </c>
      <c r="JL40">
        <v>10.4977</v>
      </c>
      <c r="JM40">
        <v>23.430099999999999</v>
      </c>
      <c r="JN40">
        <v>0</v>
      </c>
      <c r="JO40">
        <v>30</v>
      </c>
      <c r="JP40">
        <v>170.637</v>
      </c>
      <c r="JQ40">
        <v>38.209499999999998</v>
      </c>
      <c r="JR40">
        <v>97.628100000000003</v>
      </c>
      <c r="JS40">
        <v>97.586600000000004</v>
      </c>
    </row>
    <row r="41" spans="1:279" x14ac:dyDescent="0.2">
      <c r="A41">
        <v>26</v>
      </c>
      <c r="B41">
        <v>1658763579.5</v>
      </c>
      <c r="C41">
        <v>100</v>
      </c>
      <c r="D41" t="s">
        <v>470</v>
      </c>
      <c r="E41" t="s">
        <v>471</v>
      </c>
      <c r="F41">
        <v>4</v>
      </c>
      <c r="G41">
        <v>1658763577.5</v>
      </c>
      <c r="H41">
        <f t="shared" si="0"/>
        <v>3.1180111976671234E-4</v>
      </c>
      <c r="I41">
        <f t="shared" si="1"/>
        <v>0.31180111976671232</v>
      </c>
      <c r="J41">
        <f t="shared" si="2"/>
        <v>0.16501556227392314</v>
      </c>
      <c r="K41">
        <f t="shared" si="3"/>
        <v>148.25085714285709</v>
      </c>
      <c r="L41">
        <f t="shared" si="4"/>
        <v>125.56151262322348</v>
      </c>
      <c r="M41">
        <f t="shared" si="5"/>
        <v>12.707305210344607</v>
      </c>
      <c r="N41">
        <f t="shared" si="6"/>
        <v>15.003553637191905</v>
      </c>
      <c r="O41">
        <f t="shared" si="7"/>
        <v>1.4694388879536478E-2</v>
      </c>
      <c r="P41">
        <f t="shared" si="8"/>
        <v>2.1480481848069353</v>
      </c>
      <c r="Q41">
        <f t="shared" si="9"/>
        <v>1.4638771824957453E-2</v>
      </c>
      <c r="R41">
        <f t="shared" si="10"/>
        <v>9.1542117421555911E-3</v>
      </c>
      <c r="S41">
        <f t="shared" si="11"/>
        <v>194.43236446972261</v>
      </c>
      <c r="T41">
        <f t="shared" si="12"/>
        <v>36.9968980664949</v>
      </c>
      <c r="U41">
        <f t="shared" si="13"/>
        <v>35.983785714285723</v>
      </c>
      <c r="V41">
        <f t="shared" si="14"/>
        <v>5.9634699360747589</v>
      </c>
      <c r="W41">
        <f t="shared" si="15"/>
        <v>67.053452217173998</v>
      </c>
      <c r="X41">
        <f t="shared" si="16"/>
        <v>3.9130444047722324</v>
      </c>
      <c r="Y41">
        <f t="shared" si="17"/>
        <v>5.8357090878760269</v>
      </c>
      <c r="Z41">
        <f t="shared" si="18"/>
        <v>2.0504255313025266</v>
      </c>
      <c r="AA41">
        <f t="shared" si="19"/>
        <v>-13.750429381712014</v>
      </c>
      <c r="AB41">
        <f t="shared" si="20"/>
        <v>-45.547986517010813</v>
      </c>
      <c r="AC41">
        <f t="shared" si="21"/>
        <v>-4.9901559149327115</v>
      </c>
      <c r="AD41">
        <f t="shared" si="22"/>
        <v>130.14379265606709</v>
      </c>
      <c r="AE41">
        <f t="shared" si="23"/>
        <v>10.690029563737422</v>
      </c>
      <c r="AF41">
        <f t="shared" si="24"/>
        <v>0.31571248377710504</v>
      </c>
      <c r="AG41">
        <f t="shared" si="25"/>
        <v>0.16501556227392314</v>
      </c>
      <c r="AH41">
        <v>166.72293187096599</v>
      </c>
      <c r="AI41">
        <v>156.76633939393929</v>
      </c>
      <c r="AJ41">
        <v>1.70670655228054</v>
      </c>
      <c r="AK41">
        <v>65.170809206373946</v>
      </c>
      <c r="AL41">
        <f t="shared" si="26"/>
        <v>0.31180111976671232</v>
      </c>
      <c r="AM41">
        <v>38.262564056469493</v>
      </c>
      <c r="AN41">
        <v>38.663091608391611</v>
      </c>
      <c r="AO41">
        <v>-1.4927003213973319E-4</v>
      </c>
      <c r="AP41">
        <v>90.324460528769862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30822.11834565302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1009.5403712278359</v>
      </c>
      <c r="BI41">
        <f t="shared" si="33"/>
        <v>0.16501556227392314</v>
      </c>
      <c r="BJ41" t="e">
        <f t="shared" si="34"/>
        <v>#DIV/0!</v>
      </c>
      <c r="BK41">
        <f t="shared" si="35"/>
        <v>1.6345613011317799E-4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1200.0414285714289</v>
      </c>
      <c r="CQ41">
        <f t="shared" si="47"/>
        <v>1009.5403712278359</v>
      </c>
      <c r="CR41">
        <f t="shared" si="48"/>
        <v>0.84125459937631308</v>
      </c>
      <c r="CS41">
        <f t="shared" si="49"/>
        <v>0.16202137679628417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1658763577.5</v>
      </c>
      <c r="CZ41">
        <v>148.25085714285709</v>
      </c>
      <c r="DA41">
        <v>162.55542857142859</v>
      </c>
      <c r="DB41">
        <v>38.664985714285713</v>
      </c>
      <c r="DC41">
        <v>38.260628571428569</v>
      </c>
      <c r="DD41">
        <v>149.82599999999999</v>
      </c>
      <c r="DE41">
        <v>38.366342857142861</v>
      </c>
      <c r="DF41">
        <v>450.35257142857142</v>
      </c>
      <c r="DG41">
        <v>101.10385714285719</v>
      </c>
      <c r="DH41">
        <v>9.9966742857142868E-2</v>
      </c>
      <c r="DI41">
        <v>35.590471428571433</v>
      </c>
      <c r="DJ41">
        <v>999.89999999999986</v>
      </c>
      <c r="DK41">
        <v>35.983785714285723</v>
      </c>
      <c r="DL41">
        <v>0</v>
      </c>
      <c r="DM41">
        <v>0</v>
      </c>
      <c r="DN41">
        <v>6004.4685714285724</v>
      </c>
      <c r="DO41">
        <v>0</v>
      </c>
      <c r="DP41">
        <v>1867.254285714286</v>
      </c>
      <c r="DQ41">
        <v>-14.304600000000001</v>
      </c>
      <c r="DR41">
        <v>154.21342857142861</v>
      </c>
      <c r="DS41">
        <v>169.02228571428569</v>
      </c>
      <c r="DT41">
        <v>0.40438085714285721</v>
      </c>
      <c r="DU41">
        <v>162.55542857142859</v>
      </c>
      <c r="DV41">
        <v>38.260628571428569</v>
      </c>
      <c r="DW41">
        <v>3.909185714285714</v>
      </c>
      <c r="DX41">
        <v>3.8682971428571431</v>
      </c>
      <c r="DY41">
        <v>28.510185714285711</v>
      </c>
      <c r="DZ41">
        <v>28.32927142857142</v>
      </c>
      <c r="EA41">
        <v>1200.0414285714289</v>
      </c>
      <c r="EB41">
        <v>0.95800414285714286</v>
      </c>
      <c r="EC41">
        <v>4.1995842857142862E-2</v>
      </c>
      <c r="ED41">
        <v>0</v>
      </c>
      <c r="EE41">
        <v>1198.022857142857</v>
      </c>
      <c r="EF41">
        <v>5.0001600000000002</v>
      </c>
      <c r="EG41">
        <v>17129.7</v>
      </c>
      <c r="EH41">
        <v>9515.5028571428575</v>
      </c>
      <c r="EI41">
        <v>50.186999999999998</v>
      </c>
      <c r="EJ41">
        <v>52.561999999999998</v>
      </c>
      <c r="EK41">
        <v>51.285428571428582</v>
      </c>
      <c r="EL41">
        <v>51.589000000000013</v>
      </c>
      <c r="EM41">
        <v>51.919285714285721</v>
      </c>
      <c r="EN41">
        <v>1144.8557142857139</v>
      </c>
      <c r="EO41">
        <v>50.18571428571429</v>
      </c>
      <c r="EP41">
        <v>0</v>
      </c>
      <c r="EQ41">
        <v>1206100.5</v>
      </c>
      <c r="ER41">
        <v>0</v>
      </c>
      <c r="ES41">
        <v>1198.3936000000001</v>
      </c>
      <c r="ET41">
        <v>-5.0346153885715594</v>
      </c>
      <c r="EU41">
        <v>-72.36923075506877</v>
      </c>
      <c r="EV41">
        <v>17135.432000000001</v>
      </c>
      <c r="EW41">
        <v>15</v>
      </c>
      <c r="EX41">
        <v>1658762409.5999999</v>
      </c>
      <c r="EY41" t="s">
        <v>416</v>
      </c>
      <c r="EZ41">
        <v>1658762408.0999999</v>
      </c>
      <c r="FA41">
        <v>1658762409.5999999</v>
      </c>
      <c r="FB41">
        <v>17</v>
      </c>
      <c r="FC41">
        <v>-3.2000000000000001E-2</v>
      </c>
      <c r="FD41">
        <v>-0.09</v>
      </c>
      <c r="FE41">
        <v>-1.837</v>
      </c>
      <c r="FF41">
        <v>0.29899999999999999</v>
      </c>
      <c r="FG41">
        <v>415</v>
      </c>
      <c r="FH41">
        <v>37</v>
      </c>
      <c r="FI41">
        <v>0.44</v>
      </c>
      <c r="FJ41">
        <v>0.12</v>
      </c>
      <c r="FK41">
        <v>-14.289507499999999</v>
      </c>
      <c r="FL41">
        <v>-0.10023827392116311</v>
      </c>
      <c r="FM41">
        <v>5.3607795083830907E-2</v>
      </c>
      <c r="FN41">
        <v>1</v>
      </c>
      <c r="FO41">
        <v>1198.7417647058819</v>
      </c>
      <c r="FP41">
        <v>-5.2592818935057082</v>
      </c>
      <c r="FQ41">
        <v>0.56861788362471899</v>
      </c>
      <c r="FR41">
        <v>0</v>
      </c>
      <c r="FS41">
        <v>0.40948944999999998</v>
      </c>
      <c r="FT41">
        <v>3.1220037523441071E-3</v>
      </c>
      <c r="FU41">
        <v>5.2273138606266983E-3</v>
      </c>
      <c r="FV41">
        <v>1</v>
      </c>
      <c r="FW41">
        <v>2</v>
      </c>
      <c r="FX41">
        <v>3</v>
      </c>
      <c r="FY41" t="s">
        <v>472</v>
      </c>
      <c r="FZ41">
        <v>2.8854600000000001</v>
      </c>
      <c r="GA41">
        <v>2.8722099999999999</v>
      </c>
      <c r="GB41">
        <v>4.1000399999999999E-2</v>
      </c>
      <c r="GC41">
        <v>4.5041400000000002E-2</v>
      </c>
      <c r="GD41">
        <v>0.15260000000000001</v>
      </c>
      <c r="GE41">
        <v>0.15388099999999999</v>
      </c>
      <c r="GF41">
        <v>32850.300000000003</v>
      </c>
      <c r="GG41">
        <v>28460.799999999999</v>
      </c>
      <c r="GH41">
        <v>30630.6</v>
      </c>
      <c r="GI41">
        <v>27797.4</v>
      </c>
      <c r="GJ41">
        <v>34216.300000000003</v>
      </c>
      <c r="GK41">
        <v>33183</v>
      </c>
      <c r="GL41">
        <v>39936.6</v>
      </c>
      <c r="GM41">
        <v>38749.5</v>
      </c>
      <c r="GN41">
        <v>1.9457800000000001</v>
      </c>
      <c r="GO41">
        <v>1.86575</v>
      </c>
      <c r="GP41">
        <v>0</v>
      </c>
      <c r="GQ41">
        <v>6.0409299999999999E-2</v>
      </c>
      <c r="GR41">
        <v>999.9</v>
      </c>
      <c r="GS41">
        <v>35.001399999999997</v>
      </c>
      <c r="GT41">
        <v>47.8</v>
      </c>
      <c r="GU41">
        <v>45.8</v>
      </c>
      <c r="GV41">
        <v>47.480699999999999</v>
      </c>
      <c r="GW41">
        <v>30.4009</v>
      </c>
      <c r="GX41">
        <v>33.489600000000003</v>
      </c>
      <c r="GY41">
        <v>1</v>
      </c>
      <c r="GZ41">
        <v>0.95879599999999998</v>
      </c>
      <c r="HA41">
        <v>2.72817</v>
      </c>
      <c r="HB41">
        <v>20.1858</v>
      </c>
      <c r="HC41">
        <v>5.2140000000000004</v>
      </c>
      <c r="HD41">
        <v>11.98</v>
      </c>
      <c r="HE41">
        <v>4.9890499999999998</v>
      </c>
      <c r="HF41">
        <v>3.2925</v>
      </c>
      <c r="HG41">
        <v>8846.2000000000007</v>
      </c>
      <c r="HH41">
        <v>9999</v>
      </c>
      <c r="HI41">
        <v>9999</v>
      </c>
      <c r="HJ41">
        <v>999.9</v>
      </c>
      <c r="HK41">
        <v>4.9713700000000003</v>
      </c>
      <c r="HL41">
        <v>1.8746700000000001</v>
      </c>
      <c r="HM41">
        <v>1.871</v>
      </c>
      <c r="HN41">
        <v>1.87079</v>
      </c>
      <c r="HO41">
        <v>1.8751500000000001</v>
      </c>
      <c r="HP41">
        <v>1.8719399999999999</v>
      </c>
      <c r="HQ41">
        <v>1.86737</v>
      </c>
      <c r="HR41">
        <v>1.8782399999999999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-1.577</v>
      </c>
      <c r="IG41">
        <v>0.29870000000000002</v>
      </c>
      <c r="IH41">
        <v>-1.5320121600852781</v>
      </c>
      <c r="II41">
        <v>1.7196870422270779E-5</v>
      </c>
      <c r="IJ41">
        <v>-2.1741833173098589E-6</v>
      </c>
      <c r="IK41">
        <v>9.0595066644434051E-10</v>
      </c>
      <c r="IL41">
        <v>0.29866999999999422</v>
      </c>
      <c r="IM41">
        <v>0</v>
      </c>
      <c r="IN41">
        <v>0</v>
      </c>
      <c r="IO41">
        <v>0</v>
      </c>
      <c r="IP41">
        <v>17</v>
      </c>
      <c r="IQ41">
        <v>2050</v>
      </c>
      <c r="IR41">
        <v>3</v>
      </c>
      <c r="IS41">
        <v>34</v>
      </c>
      <c r="IT41">
        <v>19.5</v>
      </c>
      <c r="IU41">
        <v>19.5</v>
      </c>
      <c r="IV41">
        <v>0.53832999999999998</v>
      </c>
      <c r="IW41">
        <v>2.65015</v>
      </c>
      <c r="IX41">
        <v>1.49902</v>
      </c>
      <c r="IY41">
        <v>2.2790499999999998</v>
      </c>
      <c r="IZ41">
        <v>1.69678</v>
      </c>
      <c r="JA41">
        <v>2.4243199999999998</v>
      </c>
      <c r="JB41">
        <v>48.7637</v>
      </c>
      <c r="JC41">
        <v>12.9062</v>
      </c>
      <c r="JD41">
        <v>18</v>
      </c>
      <c r="JE41">
        <v>467.39600000000002</v>
      </c>
      <c r="JF41">
        <v>487.79599999999999</v>
      </c>
      <c r="JG41">
        <v>29.9985</v>
      </c>
      <c r="JH41">
        <v>39.365000000000002</v>
      </c>
      <c r="JI41">
        <v>30.000599999999999</v>
      </c>
      <c r="JJ41">
        <v>39.060299999999998</v>
      </c>
      <c r="JK41">
        <v>38.969099999999997</v>
      </c>
      <c r="JL41">
        <v>10.7994</v>
      </c>
      <c r="JM41">
        <v>23.430099999999999</v>
      </c>
      <c r="JN41">
        <v>0</v>
      </c>
      <c r="JO41">
        <v>30</v>
      </c>
      <c r="JP41">
        <v>177.31399999999999</v>
      </c>
      <c r="JQ41">
        <v>38.2014</v>
      </c>
      <c r="JR41">
        <v>97.626000000000005</v>
      </c>
      <c r="JS41">
        <v>97.585099999999997</v>
      </c>
    </row>
    <row r="42" spans="1:279" x14ac:dyDescent="0.2">
      <c r="A42">
        <v>27</v>
      </c>
      <c r="B42">
        <v>1658763583.5</v>
      </c>
      <c r="C42">
        <v>104</v>
      </c>
      <c r="D42" t="s">
        <v>473</v>
      </c>
      <c r="E42" t="s">
        <v>474</v>
      </c>
      <c r="F42">
        <v>4</v>
      </c>
      <c r="G42">
        <v>1658763581.1875</v>
      </c>
      <c r="H42">
        <f t="shared" si="0"/>
        <v>3.1264769245479933E-4</v>
      </c>
      <c r="I42">
        <f t="shared" si="1"/>
        <v>0.31264769245479934</v>
      </c>
      <c r="J42">
        <f t="shared" si="2"/>
        <v>0.25367889241592362</v>
      </c>
      <c r="K42">
        <f t="shared" si="3"/>
        <v>154.300625</v>
      </c>
      <c r="L42">
        <f t="shared" si="4"/>
        <v>121.99950693687535</v>
      </c>
      <c r="M42">
        <f t="shared" si="5"/>
        <v>12.34677550514251</v>
      </c>
      <c r="N42">
        <f t="shared" si="6"/>
        <v>15.615761284706826</v>
      </c>
      <c r="O42">
        <f t="shared" si="7"/>
        <v>1.4753182731570658E-2</v>
      </c>
      <c r="P42">
        <f t="shared" si="8"/>
        <v>2.1495503020250823</v>
      </c>
      <c r="Q42">
        <f t="shared" si="9"/>
        <v>1.4697159659255435E-2</v>
      </c>
      <c r="R42">
        <f t="shared" si="10"/>
        <v>9.1907404311290884E-3</v>
      </c>
      <c r="S42">
        <f t="shared" si="11"/>
        <v>194.4238256126072</v>
      </c>
      <c r="T42">
        <f t="shared" si="12"/>
        <v>36.985509957850809</v>
      </c>
      <c r="U42">
        <f t="shared" si="13"/>
        <v>35.97475</v>
      </c>
      <c r="V42">
        <f t="shared" si="14"/>
        <v>5.9605078078353815</v>
      </c>
      <c r="W42">
        <f t="shared" si="15"/>
        <v>67.084341485818086</v>
      </c>
      <c r="X42">
        <f t="shared" si="16"/>
        <v>3.912654573922743</v>
      </c>
      <c r="Y42">
        <f t="shared" si="17"/>
        <v>5.8324409053786335</v>
      </c>
      <c r="Z42">
        <f t="shared" si="18"/>
        <v>2.0478532339126385</v>
      </c>
      <c r="AA42">
        <f t="shared" si="19"/>
        <v>-13.78776323725665</v>
      </c>
      <c r="AB42">
        <f t="shared" si="20"/>
        <v>-45.710003386011167</v>
      </c>
      <c r="AC42">
        <f t="shared" si="21"/>
        <v>-5.0039400464696051</v>
      </c>
      <c r="AD42">
        <f t="shared" si="22"/>
        <v>129.92211894286976</v>
      </c>
      <c r="AE42">
        <f t="shared" si="23"/>
        <v>10.750474871731361</v>
      </c>
      <c r="AF42">
        <f t="shared" si="24"/>
        <v>0.31561117443137832</v>
      </c>
      <c r="AG42">
        <f t="shared" si="25"/>
        <v>0.25367889241592362</v>
      </c>
      <c r="AH42">
        <v>173.66233815285409</v>
      </c>
      <c r="AI42">
        <v>163.58915757575761</v>
      </c>
      <c r="AJ42">
        <v>1.7054705381843569</v>
      </c>
      <c r="AK42">
        <v>65.170809206373946</v>
      </c>
      <c r="AL42">
        <f t="shared" si="26"/>
        <v>0.31264769245479934</v>
      </c>
      <c r="AM42">
        <v>38.258694858184747</v>
      </c>
      <c r="AN42">
        <v>38.659483216783237</v>
      </c>
      <c r="AO42">
        <v>-4.2198560792366969E-5</v>
      </c>
      <c r="AP42">
        <v>90.324460528769862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30860.706586795626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1009.4969997992782</v>
      </c>
      <c r="BI42">
        <f t="shared" si="33"/>
        <v>0.25367889241592362</v>
      </c>
      <c r="BJ42" t="e">
        <f t="shared" si="34"/>
        <v>#DIV/0!</v>
      </c>
      <c r="BK42">
        <f t="shared" si="35"/>
        <v>2.5129236883949477E-4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1199.99</v>
      </c>
      <c r="CQ42">
        <f t="shared" si="47"/>
        <v>1009.4969997992782</v>
      </c>
      <c r="CR42">
        <f t="shared" si="48"/>
        <v>0.84125451028698428</v>
      </c>
      <c r="CS42">
        <f t="shared" si="49"/>
        <v>0.16202120485387977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1658763581.1875</v>
      </c>
      <c r="CZ42">
        <v>154.300625</v>
      </c>
      <c r="DA42">
        <v>168.68899999999999</v>
      </c>
      <c r="DB42">
        <v>38.661262500000007</v>
      </c>
      <c r="DC42">
        <v>38.257012500000002</v>
      </c>
      <c r="DD42">
        <v>155.87950000000001</v>
      </c>
      <c r="DE42">
        <v>38.362625000000001</v>
      </c>
      <c r="DF42">
        <v>450.32912499999998</v>
      </c>
      <c r="DG42">
        <v>101.1035</v>
      </c>
      <c r="DH42">
        <v>9.9986925000000004E-2</v>
      </c>
      <c r="DI42">
        <v>35.580312500000012</v>
      </c>
      <c r="DJ42">
        <v>999.9</v>
      </c>
      <c r="DK42">
        <v>35.97475</v>
      </c>
      <c r="DL42">
        <v>0</v>
      </c>
      <c r="DM42">
        <v>0</v>
      </c>
      <c r="DN42">
        <v>6011.1725000000006</v>
      </c>
      <c r="DO42">
        <v>0</v>
      </c>
      <c r="DP42">
        <v>1866.8875</v>
      </c>
      <c r="DQ42">
        <v>-14.388249999999999</v>
      </c>
      <c r="DR42">
        <v>160.506125</v>
      </c>
      <c r="DS42">
        <v>175.39924999999999</v>
      </c>
      <c r="DT42">
        <v>0.40426250000000002</v>
      </c>
      <c r="DU42">
        <v>168.68899999999999</v>
      </c>
      <c r="DV42">
        <v>38.257012500000002</v>
      </c>
      <c r="DW42">
        <v>3.9087999999999998</v>
      </c>
      <c r="DX42">
        <v>3.86792625</v>
      </c>
      <c r="DY42">
        <v>28.508487500000001</v>
      </c>
      <c r="DZ42">
        <v>28.327637500000002</v>
      </c>
      <c r="EA42">
        <v>1199.99</v>
      </c>
      <c r="EB42">
        <v>0.95800512500000001</v>
      </c>
      <c r="EC42">
        <v>4.1994887500000001E-2</v>
      </c>
      <c r="ED42">
        <v>0</v>
      </c>
      <c r="EE42">
        <v>1197.7275</v>
      </c>
      <c r="EF42">
        <v>5.0001600000000002</v>
      </c>
      <c r="EG42">
        <v>17123.512500000001</v>
      </c>
      <c r="EH42">
        <v>9515.09</v>
      </c>
      <c r="EI42">
        <v>50.186999999999998</v>
      </c>
      <c r="EJ42">
        <v>52.546499999999988</v>
      </c>
      <c r="EK42">
        <v>51.296499999999988</v>
      </c>
      <c r="EL42">
        <v>51.585624999999993</v>
      </c>
      <c r="EM42">
        <v>51.936999999999998</v>
      </c>
      <c r="EN42">
        <v>1144.81</v>
      </c>
      <c r="EO42">
        <v>50.18</v>
      </c>
      <c r="EP42">
        <v>0</v>
      </c>
      <c r="EQ42">
        <v>1206104.1000001431</v>
      </c>
      <c r="ER42">
        <v>0</v>
      </c>
      <c r="ES42">
        <v>1198.0956000000001</v>
      </c>
      <c r="ET42">
        <v>-4.1999999927238338</v>
      </c>
      <c r="EU42">
        <v>-88.807692053915446</v>
      </c>
      <c r="EV42">
        <v>17130.883999999998</v>
      </c>
      <c r="EW42">
        <v>15</v>
      </c>
      <c r="EX42">
        <v>1658762409.5999999</v>
      </c>
      <c r="EY42" t="s">
        <v>416</v>
      </c>
      <c r="EZ42">
        <v>1658762408.0999999</v>
      </c>
      <c r="FA42">
        <v>1658762409.5999999</v>
      </c>
      <c r="FB42">
        <v>17</v>
      </c>
      <c r="FC42">
        <v>-3.2000000000000001E-2</v>
      </c>
      <c r="FD42">
        <v>-0.09</v>
      </c>
      <c r="FE42">
        <v>-1.837</v>
      </c>
      <c r="FF42">
        <v>0.29899999999999999</v>
      </c>
      <c r="FG42">
        <v>415</v>
      </c>
      <c r="FH42">
        <v>37</v>
      </c>
      <c r="FI42">
        <v>0.44</v>
      </c>
      <c r="FJ42">
        <v>0.12</v>
      </c>
      <c r="FK42">
        <v>-14.313543902439021</v>
      </c>
      <c r="FL42">
        <v>-0.13199581881538669</v>
      </c>
      <c r="FM42">
        <v>5.4602546392781497E-2</v>
      </c>
      <c r="FN42">
        <v>1</v>
      </c>
      <c r="FO42">
        <v>1198.432352941177</v>
      </c>
      <c r="FP42">
        <v>-5.211000763934134</v>
      </c>
      <c r="FQ42">
        <v>0.55912252063351453</v>
      </c>
      <c r="FR42">
        <v>0</v>
      </c>
      <c r="FS42">
        <v>0.40984939024390238</v>
      </c>
      <c r="FT42">
        <v>-3.284751219512165E-2</v>
      </c>
      <c r="FU42">
        <v>4.5344835932513627E-3</v>
      </c>
      <c r="FV42">
        <v>1</v>
      </c>
      <c r="FW42">
        <v>2</v>
      </c>
      <c r="FX42">
        <v>3</v>
      </c>
      <c r="FY42" t="s">
        <v>472</v>
      </c>
      <c r="FZ42">
        <v>2.8856700000000002</v>
      </c>
      <c r="GA42">
        <v>2.8722099999999999</v>
      </c>
      <c r="GB42">
        <v>4.2637000000000001E-2</v>
      </c>
      <c r="GC42">
        <v>4.6695599999999997E-2</v>
      </c>
      <c r="GD42">
        <v>0.152585</v>
      </c>
      <c r="GE42">
        <v>0.15387799999999999</v>
      </c>
      <c r="GF42">
        <v>32794</v>
      </c>
      <c r="GG42">
        <v>28411.4</v>
      </c>
      <c r="GH42">
        <v>30630.400000000001</v>
      </c>
      <c r="GI42">
        <v>27797.3</v>
      </c>
      <c r="GJ42">
        <v>34216.5</v>
      </c>
      <c r="GK42">
        <v>33182.800000000003</v>
      </c>
      <c r="GL42">
        <v>39936.1</v>
      </c>
      <c r="GM42">
        <v>38749</v>
      </c>
      <c r="GN42">
        <v>1.9461999999999999</v>
      </c>
      <c r="GO42">
        <v>1.86588</v>
      </c>
      <c r="GP42">
        <v>0</v>
      </c>
      <c r="GQ42">
        <v>6.0528499999999999E-2</v>
      </c>
      <c r="GR42">
        <v>999.9</v>
      </c>
      <c r="GS42">
        <v>34.995199999999997</v>
      </c>
      <c r="GT42">
        <v>47.8</v>
      </c>
      <c r="GU42">
        <v>45.8</v>
      </c>
      <c r="GV42">
        <v>47.4848</v>
      </c>
      <c r="GW42">
        <v>30.9709</v>
      </c>
      <c r="GX42">
        <v>33.533700000000003</v>
      </c>
      <c r="GY42">
        <v>1</v>
      </c>
      <c r="GZ42">
        <v>0.95924299999999996</v>
      </c>
      <c r="HA42">
        <v>2.7136200000000001</v>
      </c>
      <c r="HB42">
        <v>20.1858</v>
      </c>
      <c r="HC42">
        <v>5.2140000000000004</v>
      </c>
      <c r="HD42">
        <v>11.98</v>
      </c>
      <c r="HE42">
        <v>4.9890999999999996</v>
      </c>
      <c r="HF42">
        <v>3.2925</v>
      </c>
      <c r="HG42">
        <v>8846.4</v>
      </c>
      <c r="HH42">
        <v>9999</v>
      </c>
      <c r="HI42">
        <v>9999</v>
      </c>
      <c r="HJ42">
        <v>999.9</v>
      </c>
      <c r="HK42">
        <v>4.9713500000000002</v>
      </c>
      <c r="HL42">
        <v>1.8746799999999999</v>
      </c>
      <c r="HM42">
        <v>1.871</v>
      </c>
      <c r="HN42">
        <v>1.8707800000000001</v>
      </c>
      <c r="HO42">
        <v>1.8751500000000001</v>
      </c>
      <c r="HP42">
        <v>1.87195</v>
      </c>
      <c r="HQ42">
        <v>1.86737</v>
      </c>
      <c r="HR42">
        <v>1.87825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-1.581</v>
      </c>
      <c r="IG42">
        <v>0.29870000000000002</v>
      </c>
      <c r="IH42">
        <v>-1.5320121600852781</v>
      </c>
      <c r="II42">
        <v>1.7196870422270779E-5</v>
      </c>
      <c r="IJ42">
        <v>-2.1741833173098589E-6</v>
      </c>
      <c r="IK42">
        <v>9.0595066644434051E-10</v>
      </c>
      <c r="IL42">
        <v>0.29866999999999422</v>
      </c>
      <c r="IM42">
        <v>0</v>
      </c>
      <c r="IN42">
        <v>0</v>
      </c>
      <c r="IO42">
        <v>0</v>
      </c>
      <c r="IP42">
        <v>17</v>
      </c>
      <c r="IQ42">
        <v>2050</v>
      </c>
      <c r="IR42">
        <v>3</v>
      </c>
      <c r="IS42">
        <v>34</v>
      </c>
      <c r="IT42">
        <v>19.600000000000001</v>
      </c>
      <c r="IU42">
        <v>19.600000000000001</v>
      </c>
      <c r="IV42">
        <v>0.552979</v>
      </c>
      <c r="IW42">
        <v>2.66479</v>
      </c>
      <c r="IX42">
        <v>1.49902</v>
      </c>
      <c r="IY42">
        <v>2.2802699999999998</v>
      </c>
      <c r="IZ42">
        <v>1.69678</v>
      </c>
      <c r="JA42">
        <v>2.2399900000000001</v>
      </c>
      <c r="JB42">
        <v>48.7637</v>
      </c>
      <c r="JC42">
        <v>12.8887</v>
      </c>
      <c r="JD42">
        <v>18</v>
      </c>
      <c r="JE42">
        <v>467.69299999999998</v>
      </c>
      <c r="JF42">
        <v>487.92500000000001</v>
      </c>
      <c r="JG42">
        <v>29.9971</v>
      </c>
      <c r="JH42">
        <v>39.368899999999996</v>
      </c>
      <c r="JI42">
        <v>30.000599999999999</v>
      </c>
      <c r="JJ42">
        <v>39.065600000000003</v>
      </c>
      <c r="JK42">
        <v>38.973799999999997</v>
      </c>
      <c r="JL42">
        <v>11.1008</v>
      </c>
      <c r="JM42">
        <v>23.430099999999999</v>
      </c>
      <c r="JN42">
        <v>0</v>
      </c>
      <c r="JO42">
        <v>30</v>
      </c>
      <c r="JP42">
        <v>183.99199999999999</v>
      </c>
      <c r="JQ42">
        <v>38.198900000000002</v>
      </c>
      <c r="JR42">
        <v>97.625</v>
      </c>
      <c r="JS42">
        <v>97.584100000000007</v>
      </c>
    </row>
    <row r="43" spans="1:279" x14ac:dyDescent="0.2">
      <c r="A43">
        <v>28</v>
      </c>
      <c r="B43">
        <v>1658763587.5</v>
      </c>
      <c r="C43">
        <v>108</v>
      </c>
      <c r="D43" t="s">
        <v>475</v>
      </c>
      <c r="E43" t="s">
        <v>476</v>
      </c>
      <c r="F43">
        <v>4</v>
      </c>
      <c r="G43">
        <v>1658763585.5</v>
      </c>
      <c r="H43">
        <f t="shared" si="0"/>
        <v>3.1314772360210592E-4</v>
      </c>
      <c r="I43">
        <f t="shared" si="1"/>
        <v>0.31314772360210591</v>
      </c>
      <c r="J43">
        <f t="shared" si="2"/>
        <v>0.27320417500590827</v>
      </c>
      <c r="K43">
        <f t="shared" si="3"/>
        <v>161.3752857142857</v>
      </c>
      <c r="L43">
        <f t="shared" si="4"/>
        <v>126.81042920410449</v>
      </c>
      <c r="M43">
        <f t="shared" si="5"/>
        <v>12.833570647771774</v>
      </c>
      <c r="N43">
        <f t="shared" si="6"/>
        <v>16.331630947209252</v>
      </c>
      <c r="O43">
        <f t="shared" si="7"/>
        <v>1.4783616375083099E-2</v>
      </c>
      <c r="P43">
        <f t="shared" si="8"/>
        <v>2.1427695248724312</v>
      </c>
      <c r="Q43">
        <f t="shared" si="9"/>
        <v>1.4727185123723473E-2</v>
      </c>
      <c r="R43">
        <f t="shared" si="10"/>
        <v>9.2095427971128265E-3</v>
      </c>
      <c r="S43">
        <f t="shared" si="11"/>
        <v>194.42581504116035</v>
      </c>
      <c r="T43">
        <f t="shared" si="12"/>
        <v>36.98562492402759</v>
      </c>
      <c r="U43">
        <f t="shared" si="13"/>
        <v>35.971214285714289</v>
      </c>
      <c r="V43">
        <f t="shared" si="14"/>
        <v>5.9593490621364076</v>
      </c>
      <c r="W43">
        <f t="shared" si="15"/>
        <v>67.093850840536163</v>
      </c>
      <c r="X43">
        <f t="shared" si="16"/>
        <v>3.9124019803380472</v>
      </c>
      <c r="Y43">
        <f t="shared" si="17"/>
        <v>5.8312377830820337</v>
      </c>
      <c r="Z43">
        <f t="shared" si="18"/>
        <v>2.0469470817983604</v>
      </c>
      <c r="AA43">
        <f t="shared" si="19"/>
        <v>-13.809814610852872</v>
      </c>
      <c r="AB43">
        <f t="shared" si="20"/>
        <v>-45.589533800193273</v>
      </c>
      <c r="AC43">
        <f t="shared" si="21"/>
        <v>-5.0063682869539647</v>
      </c>
      <c r="AD43">
        <f t="shared" si="22"/>
        <v>130.02009834316024</v>
      </c>
      <c r="AE43">
        <f t="shared" si="23"/>
        <v>10.818356858649462</v>
      </c>
      <c r="AF43">
        <f t="shared" si="24"/>
        <v>0.31230334389457193</v>
      </c>
      <c r="AG43">
        <f t="shared" si="25"/>
        <v>0.27320417500590827</v>
      </c>
      <c r="AH43">
        <v>180.5748169549536</v>
      </c>
      <c r="AI43">
        <v>170.4396666666666</v>
      </c>
      <c r="AJ43">
        <v>1.7116516330457929</v>
      </c>
      <c r="AK43">
        <v>65.170809206373946</v>
      </c>
      <c r="AL43">
        <f t="shared" si="26"/>
        <v>0.31314772360210591</v>
      </c>
      <c r="AM43">
        <v>38.257507885465252</v>
      </c>
      <c r="AN43">
        <v>38.658913286713307</v>
      </c>
      <c r="AO43">
        <v>-4.0994658469276508E-5</v>
      </c>
      <c r="AP43">
        <v>90.324460528769862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30691.582324689745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1009.5066855135549</v>
      </c>
      <c r="BI43">
        <f t="shared" si="33"/>
        <v>0.27320417500590827</v>
      </c>
      <c r="BJ43" t="e">
        <f t="shared" si="34"/>
        <v>#DIV/0!</v>
      </c>
      <c r="BK43">
        <f t="shared" si="35"/>
        <v>2.7063136770305211E-4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1200.001428571429</v>
      </c>
      <c r="CQ43">
        <f t="shared" si="47"/>
        <v>1009.5066855135549</v>
      </c>
      <c r="CR43">
        <f t="shared" si="48"/>
        <v>0.84125456976776003</v>
      </c>
      <c r="CS43">
        <f t="shared" si="49"/>
        <v>0.16202131965177685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1658763585.5</v>
      </c>
      <c r="CZ43">
        <v>161.3752857142857</v>
      </c>
      <c r="DA43">
        <v>175.8558571428571</v>
      </c>
      <c r="DB43">
        <v>38.659028571428571</v>
      </c>
      <c r="DC43">
        <v>38.259028571428573</v>
      </c>
      <c r="DD43">
        <v>162.95842857142861</v>
      </c>
      <c r="DE43">
        <v>38.360371428571433</v>
      </c>
      <c r="DF43">
        <v>450.34500000000003</v>
      </c>
      <c r="DG43">
        <v>101.1027142857143</v>
      </c>
      <c r="DH43">
        <v>0.10008684285714289</v>
      </c>
      <c r="DI43">
        <v>35.576571428571427</v>
      </c>
      <c r="DJ43">
        <v>999.89999999999986</v>
      </c>
      <c r="DK43">
        <v>35.971214285714289</v>
      </c>
      <c r="DL43">
        <v>0</v>
      </c>
      <c r="DM43">
        <v>0</v>
      </c>
      <c r="DN43">
        <v>5981.0714285714284</v>
      </c>
      <c r="DO43">
        <v>0</v>
      </c>
      <c r="DP43">
        <v>1866.081428571428</v>
      </c>
      <c r="DQ43">
        <v>-14.48057142857143</v>
      </c>
      <c r="DR43">
        <v>167.86485714285709</v>
      </c>
      <c r="DS43">
        <v>182.85171428571431</v>
      </c>
      <c r="DT43">
        <v>0.40000199999999991</v>
      </c>
      <c r="DU43">
        <v>175.8558571428571</v>
      </c>
      <c r="DV43">
        <v>38.259028571428573</v>
      </c>
      <c r="DW43">
        <v>3.9085357142857138</v>
      </c>
      <c r="DX43">
        <v>3.868092857142857</v>
      </c>
      <c r="DY43">
        <v>28.50732857142858</v>
      </c>
      <c r="DZ43">
        <v>28.32835714285714</v>
      </c>
      <c r="EA43">
        <v>1200.001428571429</v>
      </c>
      <c r="EB43">
        <v>0.95800414285714297</v>
      </c>
      <c r="EC43">
        <v>4.1995842857142862E-2</v>
      </c>
      <c r="ED43">
        <v>0</v>
      </c>
      <c r="EE43">
        <v>1197.5928571428569</v>
      </c>
      <c r="EF43">
        <v>5.0001600000000002</v>
      </c>
      <c r="EG43">
        <v>17116.814285714281</v>
      </c>
      <c r="EH43">
        <v>9515.2128571428566</v>
      </c>
      <c r="EI43">
        <v>50.169285714285721</v>
      </c>
      <c r="EJ43">
        <v>52.544285714285721</v>
      </c>
      <c r="EK43">
        <v>51.276571428571437</v>
      </c>
      <c r="EL43">
        <v>51.58</v>
      </c>
      <c r="EM43">
        <v>51.928142857142859</v>
      </c>
      <c r="EN43">
        <v>1144.818571428571</v>
      </c>
      <c r="EO43">
        <v>50.182857142857138</v>
      </c>
      <c r="EP43">
        <v>0</v>
      </c>
      <c r="EQ43">
        <v>1206108.2999999521</v>
      </c>
      <c r="ER43">
        <v>0</v>
      </c>
      <c r="ES43">
        <v>1197.864615384615</v>
      </c>
      <c r="ET43">
        <v>-3.9090598192341002</v>
      </c>
      <c r="EU43">
        <v>-84.051282035827072</v>
      </c>
      <c r="EV43">
        <v>17125.27307692308</v>
      </c>
      <c r="EW43">
        <v>15</v>
      </c>
      <c r="EX43">
        <v>1658762409.5999999</v>
      </c>
      <c r="EY43" t="s">
        <v>416</v>
      </c>
      <c r="EZ43">
        <v>1658762408.0999999</v>
      </c>
      <c r="FA43">
        <v>1658762409.5999999</v>
      </c>
      <c r="FB43">
        <v>17</v>
      </c>
      <c r="FC43">
        <v>-3.2000000000000001E-2</v>
      </c>
      <c r="FD43">
        <v>-0.09</v>
      </c>
      <c r="FE43">
        <v>-1.837</v>
      </c>
      <c r="FF43">
        <v>0.29899999999999999</v>
      </c>
      <c r="FG43">
        <v>415</v>
      </c>
      <c r="FH43">
        <v>37</v>
      </c>
      <c r="FI43">
        <v>0.44</v>
      </c>
      <c r="FJ43">
        <v>0.12</v>
      </c>
      <c r="FK43">
        <v>-14.34870487804878</v>
      </c>
      <c r="FL43">
        <v>-0.38708989547039119</v>
      </c>
      <c r="FM43">
        <v>7.5150719942738753E-2</v>
      </c>
      <c r="FN43">
        <v>1</v>
      </c>
      <c r="FO43">
        <v>1198.1147058823531</v>
      </c>
      <c r="FP43">
        <v>-4.1671504902265513</v>
      </c>
      <c r="FQ43">
        <v>0.4742252833592463</v>
      </c>
      <c r="FR43">
        <v>0</v>
      </c>
      <c r="FS43">
        <v>0.40783802439024391</v>
      </c>
      <c r="FT43">
        <v>-5.289027177700225E-2</v>
      </c>
      <c r="FU43">
        <v>5.5122122533729006E-3</v>
      </c>
      <c r="FV43">
        <v>1</v>
      </c>
      <c r="FW43">
        <v>2</v>
      </c>
      <c r="FX43">
        <v>3</v>
      </c>
      <c r="FY43" t="s">
        <v>472</v>
      </c>
      <c r="FZ43">
        <v>2.8860299999999999</v>
      </c>
      <c r="GA43">
        <v>2.87216</v>
      </c>
      <c r="GB43">
        <v>4.4263400000000001E-2</v>
      </c>
      <c r="GC43">
        <v>4.8334500000000002E-2</v>
      </c>
      <c r="GD43">
        <v>0.152583</v>
      </c>
      <c r="GE43">
        <v>0.15387600000000001</v>
      </c>
      <c r="GF43">
        <v>32737.7</v>
      </c>
      <c r="GG43">
        <v>28362.3</v>
      </c>
      <c r="GH43">
        <v>30629.9</v>
      </c>
      <c r="GI43">
        <v>27797.1</v>
      </c>
      <c r="GJ43">
        <v>34216.6</v>
      </c>
      <c r="GK43">
        <v>33182.9</v>
      </c>
      <c r="GL43">
        <v>39936.1</v>
      </c>
      <c r="GM43">
        <v>38749</v>
      </c>
      <c r="GN43">
        <v>1.9459200000000001</v>
      </c>
      <c r="GO43">
        <v>1.8657699999999999</v>
      </c>
      <c r="GP43">
        <v>0</v>
      </c>
      <c r="GQ43">
        <v>6.0841399999999997E-2</v>
      </c>
      <c r="GR43">
        <v>999.9</v>
      </c>
      <c r="GS43">
        <v>34.986400000000003</v>
      </c>
      <c r="GT43">
        <v>47.8</v>
      </c>
      <c r="GU43">
        <v>45.8</v>
      </c>
      <c r="GV43">
        <v>47.484499999999997</v>
      </c>
      <c r="GW43">
        <v>30.4909</v>
      </c>
      <c r="GX43">
        <v>32.792499999999997</v>
      </c>
      <c r="GY43">
        <v>1</v>
      </c>
      <c r="GZ43">
        <v>0.95952499999999996</v>
      </c>
      <c r="HA43">
        <v>2.6993</v>
      </c>
      <c r="HB43">
        <v>20.1859</v>
      </c>
      <c r="HC43">
        <v>5.2137000000000002</v>
      </c>
      <c r="HD43">
        <v>11.98</v>
      </c>
      <c r="HE43">
        <v>4.9892000000000003</v>
      </c>
      <c r="HF43">
        <v>3.2925</v>
      </c>
      <c r="HG43">
        <v>8846.4</v>
      </c>
      <c r="HH43">
        <v>9999</v>
      </c>
      <c r="HI43">
        <v>9999</v>
      </c>
      <c r="HJ43">
        <v>999.9</v>
      </c>
      <c r="HK43">
        <v>4.9713700000000003</v>
      </c>
      <c r="HL43">
        <v>1.87466</v>
      </c>
      <c r="HM43">
        <v>1.87103</v>
      </c>
      <c r="HN43">
        <v>1.87077</v>
      </c>
      <c r="HO43">
        <v>1.8751500000000001</v>
      </c>
      <c r="HP43">
        <v>1.87195</v>
      </c>
      <c r="HQ43">
        <v>1.86737</v>
      </c>
      <c r="HR43">
        <v>1.87826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-1.5860000000000001</v>
      </c>
      <c r="IG43">
        <v>0.29859999999999998</v>
      </c>
      <c r="IH43">
        <v>-1.5320121600852781</v>
      </c>
      <c r="II43">
        <v>1.7196870422270779E-5</v>
      </c>
      <c r="IJ43">
        <v>-2.1741833173098589E-6</v>
      </c>
      <c r="IK43">
        <v>9.0595066644434051E-10</v>
      </c>
      <c r="IL43">
        <v>0.29866999999999422</v>
      </c>
      <c r="IM43">
        <v>0</v>
      </c>
      <c r="IN43">
        <v>0</v>
      </c>
      <c r="IO43">
        <v>0</v>
      </c>
      <c r="IP43">
        <v>17</v>
      </c>
      <c r="IQ43">
        <v>2050</v>
      </c>
      <c r="IR43">
        <v>3</v>
      </c>
      <c r="IS43">
        <v>34</v>
      </c>
      <c r="IT43">
        <v>19.7</v>
      </c>
      <c r="IU43">
        <v>19.600000000000001</v>
      </c>
      <c r="IV43">
        <v>0.56884800000000002</v>
      </c>
      <c r="IW43">
        <v>2.65015</v>
      </c>
      <c r="IX43">
        <v>1.49902</v>
      </c>
      <c r="IY43">
        <v>2.2790499999999998</v>
      </c>
      <c r="IZ43">
        <v>1.69678</v>
      </c>
      <c r="JA43">
        <v>2.4023400000000001</v>
      </c>
      <c r="JB43">
        <v>48.7637</v>
      </c>
      <c r="JC43">
        <v>12.9062</v>
      </c>
      <c r="JD43">
        <v>18</v>
      </c>
      <c r="JE43">
        <v>467.55900000000003</v>
      </c>
      <c r="JF43">
        <v>487.88900000000001</v>
      </c>
      <c r="JG43">
        <v>29.996500000000001</v>
      </c>
      <c r="JH43">
        <v>39.371699999999997</v>
      </c>
      <c r="JI43">
        <v>30.000499999999999</v>
      </c>
      <c r="JJ43">
        <v>39.070700000000002</v>
      </c>
      <c r="JK43">
        <v>38.978900000000003</v>
      </c>
      <c r="JL43">
        <v>11.404500000000001</v>
      </c>
      <c r="JM43">
        <v>23.430099999999999</v>
      </c>
      <c r="JN43">
        <v>0</v>
      </c>
      <c r="JO43">
        <v>30</v>
      </c>
      <c r="JP43">
        <v>190.70599999999999</v>
      </c>
      <c r="JQ43">
        <v>38.189100000000003</v>
      </c>
      <c r="JR43">
        <v>97.624200000000002</v>
      </c>
      <c r="JS43">
        <v>97.5839</v>
      </c>
    </row>
    <row r="44" spans="1:279" x14ac:dyDescent="0.2">
      <c r="A44">
        <v>29</v>
      </c>
      <c r="B44">
        <v>1658763591.5</v>
      </c>
      <c r="C44">
        <v>112</v>
      </c>
      <c r="D44" t="s">
        <v>477</v>
      </c>
      <c r="E44" t="s">
        <v>478</v>
      </c>
      <c r="F44">
        <v>4</v>
      </c>
      <c r="G44">
        <v>1658763589.1875</v>
      </c>
      <c r="H44">
        <f t="shared" si="0"/>
        <v>3.1245322848726472E-4</v>
      </c>
      <c r="I44">
        <f t="shared" si="1"/>
        <v>0.3124532284872647</v>
      </c>
      <c r="J44">
        <f t="shared" si="2"/>
        <v>0.39101409833920486</v>
      </c>
      <c r="K44">
        <f t="shared" si="3"/>
        <v>167.43187499999999</v>
      </c>
      <c r="L44">
        <f t="shared" si="4"/>
        <v>120.05534108073519</v>
      </c>
      <c r="M44">
        <f t="shared" si="5"/>
        <v>12.149900624208577</v>
      </c>
      <c r="N44">
        <f t="shared" si="6"/>
        <v>16.94452428573663</v>
      </c>
      <c r="O44">
        <f t="shared" si="7"/>
        <v>1.4770399106711242E-2</v>
      </c>
      <c r="P44">
        <f t="shared" si="8"/>
        <v>2.1425432116925984</v>
      </c>
      <c r="Q44">
        <f t="shared" si="9"/>
        <v>1.471406258164352E-2</v>
      </c>
      <c r="R44">
        <f t="shared" si="10"/>
        <v>9.2013327418315766E-3</v>
      </c>
      <c r="S44">
        <f t="shared" si="11"/>
        <v>194.43622986257353</v>
      </c>
      <c r="T44">
        <f t="shared" si="12"/>
        <v>36.97906734818946</v>
      </c>
      <c r="U44">
        <f t="shared" si="13"/>
        <v>35.962825000000002</v>
      </c>
      <c r="V44">
        <f t="shared" si="14"/>
        <v>5.9566004575559806</v>
      </c>
      <c r="W44">
        <f t="shared" si="15"/>
        <v>67.118913252618853</v>
      </c>
      <c r="X44">
        <f t="shared" si="16"/>
        <v>3.9123482213833642</v>
      </c>
      <c r="Y44">
        <f t="shared" si="17"/>
        <v>5.8289802855690782</v>
      </c>
      <c r="Z44">
        <f t="shared" si="18"/>
        <v>2.0442522361726163</v>
      </c>
      <c r="AA44">
        <f t="shared" si="19"/>
        <v>-13.779187376288375</v>
      </c>
      <c r="AB44">
        <f t="shared" si="20"/>
        <v>-45.42671924125537</v>
      </c>
      <c r="AC44">
        <f t="shared" si="21"/>
        <v>-4.9886423945960807</v>
      </c>
      <c r="AD44">
        <f t="shared" si="22"/>
        <v>130.24168085043371</v>
      </c>
      <c r="AE44">
        <f t="shared" si="23"/>
        <v>10.907308238482532</v>
      </c>
      <c r="AF44">
        <f t="shared" si="24"/>
        <v>0.3147729675612323</v>
      </c>
      <c r="AG44">
        <f t="shared" si="25"/>
        <v>0.39101409833920486</v>
      </c>
      <c r="AH44">
        <v>187.5144235731704</v>
      </c>
      <c r="AI44">
        <v>177.25566060606059</v>
      </c>
      <c r="AJ44">
        <v>1.704674742230091</v>
      </c>
      <c r="AK44">
        <v>65.170809206373946</v>
      </c>
      <c r="AL44">
        <f t="shared" si="26"/>
        <v>0.3124532284872647</v>
      </c>
      <c r="AM44">
        <v>38.258537514789687</v>
      </c>
      <c r="AN44">
        <v>38.658822377622393</v>
      </c>
      <c r="AO44">
        <v>-1.184521380775927E-5</v>
      </c>
      <c r="AP44">
        <v>90.324460528769862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30686.631006546653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1009.5602247992608</v>
      </c>
      <c r="BI44">
        <f t="shared" si="33"/>
        <v>0.39101409833920486</v>
      </c>
      <c r="BJ44" t="e">
        <f t="shared" si="34"/>
        <v>#DIV/0!</v>
      </c>
      <c r="BK44">
        <f t="shared" si="35"/>
        <v>3.8731131509955576E-4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1200.0650000000001</v>
      </c>
      <c r="CQ44">
        <f t="shared" si="47"/>
        <v>1009.5602247992608</v>
      </c>
      <c r="CR44">
        <f t="shared" si="48"/>
        <v>0.8412546193741679</v>
      </c>
      <c r="CS44">
        <f t="shared" si="49"/>
        <v>0.16202141539214418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1658763589.1875</v>
      </c>
      <c r="CZ44">
        <v>167.43187499999999</v>
      </c>
      <c r="DA44">
        <v>182.03399999999999</v>
      </c>
      <c r="DB44">
        <v>38.658612499999997</v>
      </c>
      <c r="DC44">
        <v>38.255450000000003</v>
      </c>
      <c r="DD44">
        <v>169.019125</v>
      </c>
      <c r="DE44">
        <v>38.359949999999998</v>
      </c>
      <c r="DF44">
        <v>450.34587499999998</v>
      </c>
      <c r="DG44">
        <v>101.10250000000001</v>
      </c>
      <c r="DH44">
        <v>9.9999737499999991E-2</v>
      </c>
      <c r="DI44">
        <v>35.56955</v>
      </c>
      <c r="DJ44">
        <v>999.9</v>
      </c>
      <c r="DK44">
        <v>35.962825000000002</v>
      </c>
      <c r="DL44">
        <v>0</v>
      </c>
      <c r="DM44">
        <v>0</v>
      </c>
      <c r="DN44">
        <v>5980.0787500000006</v>
      </c>
      <c r="DO44">
        <v>0</v>
      </c>
      <c r="DP44">
        <v>1867.36</v>
      </c>
      <c r="DQ44">
        <v>-14.602</v>
      </c>
      <c r="DR44">
        <v>174.16487499999999</v>
      </c>
      <c r="DS44">
        <v>189.27487500000001</v>
      </c>
      <c r="DT44">
        <v>0.40315862499999999</v>
      </c>
      <c r="DU44">
        <v>182.03399999999999</v>
      </c>
      <c r="DV44">
        <v>38.255450000000003</v>
      </c>
      <c r="DW44">
        <v>3.9084937499999999</v>
      </c>
      <c r="DX44">
        <v>3.8677337500000002</v>
      </c>
      <c r="DY44">
        <v>28.5071625</v>
      </c>
      <c r="DZ44">
        <v>28.326775000000001</v>
      </c>
      <c r="EA44">
        <v>1200.0650000000001</v>
      </c>
      <c r="EB44">
        <v>0.95800375000000004</v>
      </c>
      <c r="EC44">
        <v>4.1996224999999998E-2</v>
      </c>
      <c r="ED44">
        <v>0</v>
      </c>
      <c r="EE44">
        <v>1197.1012499999999</v>
      </c>
      <c r="EF44">
        <v>5.0001600000000002</v>
      </c>
      <c r="EG44">
        <v>17113.875</v>
      </c>
      <c r="EH44">
        <v>9515.6974999999984</v>
      </c>
      <c r="EI44">
        <v>50.171499999999988</v>
      </c>
      <c r="EJ44">
        <v>52.515500000000003</v>
      </c>
      <c r="EK44">
        <v>51.296499999999988</v>
      </c>
      <c r="EL44">
        <v>51.561999999999998</v>
      </c>
      <c r="EM44">
        <v>51.921499999999988</v>
      </c>
      <c r="EN44">
        <v>1144.8775000000001</v>
      </c>
      <c r="EO44">
        <v>50.1875</v>
      </c>
      <c r="EP44">
        <v>0</v>
      </c>
      <c r="EQ44">
        <v>1206112.5</v>
      </c>
      <c r="ER44">
        <v>0</v>
      </c>
      <c r="ES44">
        <v>1197.4924000000001</v>
      </c>
      <c r="ET44">
        <v>-4.9169230734941731</v>
      </c>
      <c r="EU44">
        <v>-83.000000103906501</v>
      </c>
      <c r="EV44">
        <v>17119.48</v>
      </c>
      <c r="EW44">
        <v>15</v>
      </c>
      <c r="EX44">
        <v>1658762409.5999999</v>
      </c>
      <c r="EY44" t="s">
        <v>416</v>
      </c>
      <c r="EZ44">
        <v>1658762408.0999999</v>
      </c>
      <c r="FA44">
        <v>1658762409.5999999</v>
      </c>
      <c r="FB44">
        <v>17</v>
      </c>
      <c r="FC44">
        <v>-3.2000000000000001E-2</v>
      </c>
      <c r="FD44">
        <v>-0.09</v>
      </c>
      <c r="FE44">
        <v>-1.837</v>
      </c>
      <c r="FF44">
        <v>0.29899999999999999</v>
      </c>
      <c r="FG44">
        <v>415</v>
      </c>
      <c r="FH44">
        <v>37</v>
      </c>
      <c r="FI44">
        <v>0.44</v>
      </c>
      <c r="FJ44">
        <v>0.12</v>
      </c>
      <c r="FK44">
        <v>-14.3849</v>
      </c>
      <c r="FL44">
        <v>-1.096488501742177</v>
      </c>
      <c r="FM44">
        <v>0.11577328559964339</v>
      </c>
      <c r="FN44">
        <v>0</v>
      </c>
      <c r="FO44">
        <v>1197.8155882352939</v>
      </c>
      <c r="FP44">
        <v>-3.8421695934616529</v>
      </c>
      <c r="FQ44">
        <v>0.43811220142567531</v>
      </c>
      <c r="FR44">
        <v>0</v>
      </c>
      <c r="FS44">
        <v>0.40526892682926829</v>
      </c>
      <c r="FT44">
        <v>-4.0231777003483613E-2</v>
      </c>
      <c r="FU44">
        <v>4.6837837965882471E-3</v>
      </c>
      <c r="FV44">
        <v>1</v>
      </c>
      <c r="FW44">
        <v>1</v>
      </c>
      <c r="FX44">
        <v>3</v>
      </c>
      <c r="FY44" t="s">
        <v>417</v>
      </c>
      <c r="FZ44">
        <v>2.8853300000000002</v>
      </c>
      <c r="GA44">
        <v>2.8719899999999998</v>
      </c>
      <c r="GB44">
        <v>4.5869300000000002E-2</v>
      </c>
      <c r="GC44">
        <v>4.9966700000000003E-2</v>
      </c>
      <c r="GD44">
        <v>0.15257799999999999</v>
      </c>
      <c r="GE44">
        <v>0.15385699999999999</v>
      </c>
      <c r="GF44">
        <v>32681.9</v>
      </c>
      <c r="GG44">
        <v>28312.9</v>
      </c>
      <c r="GH44">
        <v>30629.1</v>
      </c>
      <c r="GI44">
        <v>27796.3</v>
      </c>
      <c r="GJ44">
        <v>34215.800000000003</v>
      </c>
      <c r="GK44">
        <v>33182.699999999997</v>
      </c>
      <c r="GL44">
        <v>39934.800000000003</v>
      </c>
      <c r="GM44">
        <v>38747.9</v>
      </c>
      <c r="GN44">
        <v>1.94597</v>
      </c>
      <c r="GO44">
        <v>1.86578</v>
      </c>
      <c r="GP44">
        <v>0</v>
      </c>
      <c r="GQ44">
        <v>6.0856300000000002E-2</v>
      </c>
      <c r="GR44">
        <v>999.9</v>
      </c>
      <c r="GS44">
        <v>34.9771</v>
      </c>
      <c r="GT44">
        <v>47.8</v>
      </c>
      <c r="GU44">
        <v>45.8</v>
      </c>
      <c r="GV44">
        <v>47.485300000000002</v>
      </c>
      <c r="GW44">
        <v>30.730899999999998</v>
      </c>
      <c r="GX44">
        <v>34.134599999999999</v>
      </c>
      <c r="GY44">
        <v>1</v>
      </c>
      <c r="GZ44">
        <v>0.95990600000000004</v>
      </c>
      <c r="HA44">
        <v>2.6814399999999998</v>
      </c>
      <c r="HB44">
        <v>20.186199999999999</v>
      </c>
      <c r="HC44">
        <v>5.2135499999999997</v>
      </c>
      <c r="HD44">
        <v>11.98</v>
      </c>
      <c r="HE44">
        <v>4.9891500000000004</v>
      </c>
      <c r="HF44">
        <v>3.2925800000000001</v>
      </c>
      <c r="HG44">
        <v>8846.6</v>
      </c>
      <c r="HH44">
        <v>9999</v>
      </c>
      <c r="HI44">
        <v>9999</v>
      </c>
      <c r="HJ44">
        <v>999.9</v>
      </c>
      <c r="HK44">
        <v>4.9713500000000002</v>
      </c>
      <c r="HL44">
        <v>1.8746499999999999</v>
      </c>
      <c r="HM44">
        <v>1.8709899999999999</v>
      </c>
      <c r="HN44">
        <v>1.87076</v>
      </c>
      <c r="HO44">
        <v>1.8751500000000001</v>
      </c>
      <c r="HP44">
        <v>1.8719399999999999</v>
      </c>
      <c r="HQ44">
        <v>1.86737</v>
      </c>
      <c r="HR44">
        <v>1.87822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-1.59</v>
      </c>
      <c r="IG44">
        <v>0.29870000000000002</v>
      </c>
      <c r="IH44">
        <v>-1.5320121600852781</v>
      </c>
      <c r="II44">
        <v>1.7196870422270779E-5</v>
      </c>
      <c r="IJ44">
        <v>-2.1741833173098589E-6</v>
      </c>
      <c r="IK44">
        <v>9.0595066644434051E-10</v>
      </c>
      <c r="IL44">
        <v>0.29866999999999422</v>
      </c>
      <c r="IM44">
        <v>0</v>
      </c>
      <c r="IN44">
        <v>0</v>
      </c>
      <c r="IO44">
        <v>0</v>
      </c>
      <c r="IP44">
        <v>17</v>
      </c>
      <c r="IQ44">
        <v>2050</v>
      </c>
      <c r="IR44">
        <v>3</v>
      </c>
      <c r="IS44">
        <v>34</v>
      </c>
      <c r="IT44">
        <v>19.7</v>
      </c>
      <c r="IU44">
        <v>19.7</v>
      </c>
      <c r="IV44">
        <v>0.58349600000000001</v>
      </c>
      <c r="IW44">
        <v>2.65625</v>
      </c>
      <c r="IX44">
        <v>1.49902</v>
      </c>
      <c r="IY44">
        <v>2.2802699999999998</v>
      </c>
      <c r="IZ44">
        <v>1.69678</v>
      </c>
      <c r="JA44">
        <v>2.33521</v>
      </c>
      <c r="JB44">
        <v>48.7637</v>
      </c>
      <c r="JC44">
        <v>12.897500000000001</v>
      </c>
      <c r="JD44">
        <v>18</v>
      </c>
      <c r="JE44">
        <v>467.62099999999998</v>
      </c>
      <c r="JF44">
        <v>487.93</v>
      </c>
      <c r="JG44">
        <v>29.995699999999999</v>
      </c>
      <c r="JH44">
        <v>39.375599999999999</v>
      </c>
      <c r="JI44">
        <v>30.000599999999999</v>
      </c>
      <c r="JJ44">
        <v>39.075400000000002</v>
      </c>
      <c r="JK44">
        <v>38.984099999999998</v>
      </c>
      <c r="JL44">
        <v>11.709199999999999</v>
      </c>
      <c r="JM44">
        <v>23.430099999999999</v>
      </c>
      <c r="JN44">
        <v>0</v>
      </c>
      <c r="JO44">
        <v>30</v>
      </c>
      <c r="JP44">
        <v>197.386</v>
      </c>
      <c r="JQ44">
        <v>38.178800000000003</v>
      </c>
      <c r="JR44">
        <v>97.621399999999994</v>
      </c>
      <c r="JS44">
        <v>97.581000000000003</v>
      </c>
    </row>
    <row r="45" spans="1:279" x14ac:dyDescent="0.2">
      <c r="A45">
        <v>30</v>
      </c>
      <c r="B45">
        <v>1658763595.5</v>
      </c>
      <c r="C45">
        <v>116</v>
      </c>
      <c r="D45" t="s">
        <v>479</v>
      </c>
      <c r="E45" t="s">
        <v>480</v>
      </c>
      <c r="F45">
        <v>4</v>
      </c>
      <c r="G45">
        <v>1658763593.5</v>
      </c>
      <c r="H45">
        <f t="shared" si="0"/>
        <v>3.1521212483049641E-4</v>
      </c>
      <c r="I45">
        <f t="shared" si="1"/>
        <v>0.31521212483049643</v>
      </c>
      <c r="J45">
        <f t="shared" si="2"/>
        <v>0.38109840538876311</v>
      </c>
      <c r="K45">
        <f t="shared" si="3"/>
        <v>174.53914285714291</v>
      </c>
      <c r="L45">
        <f t="shared" si="4"/>
        <v>128.39613424884328</v>
      </c>
      <c r="M45">
        <f t="shared" si="5"/>
        <v>12.99393591369099</v>
      </c>
      <c r="N45">
        <f t="shared" si="6"/>
        <v>17.663697197617953</v>
      </c>
      <c r="O45">
        <f t="shared" si="7"/>
        <v>1.4919225511181579E-2</v>
      </c>
      <c r="P45">
        <f t="shared" si="8"/>
        <v>2.1451907119618201</v>
      </c>
      <c r="Q45">
        <f t="shared" si="9"/>
        <v>1.4861820997155724E-2</v>
      </c>
      <c r="R45">
        <f t="shared" si="10"/>
        <v>9.2937772051338401E-3</v>
      </c>
      <c r="S45">
        <f t="shared" si="11"/>
        <v>194.42108961260169</v>
      </c>
      <c r="T45">
        <f t="shared" si="12"/>
        <v>36.971604030808479</v>
      </c>
      <c r="U45">
        <f t="shared" si="13"/>
        <v>35.955171428571433</v>
      </c>
      <c r="V45">
        <f t="shared" si="14"/>
        <v>5.954093857734903</v>
      </c>
      <c r="W45">
        <f t="shared" si="15"/>
        <v>67.135643234644775</v>
      </c>
      <c r="X45">
        <f t="shared" si="16"/>
        <v>3.9122799093167151</v>
      </c>
      <c r="Y45">
        <f t="shared" si="17"/>
        <v>5.8274259704982114</v>
      </c>
      <c r="Z45">
        <f t="shared" si="18"/>
        <v>2.0418139484181879</v>
      </c>
      <c r="AA45">
        <f t="shared" si="19"/>
        <v>-13.900854705024891</v>
      </c>
      <c r="AB45">
        <f t="shared" si="20"/>
        <v>-45.156962715727651</v>
      </c>
      <c r="AC45">
        <f t="shared" si="21"/>
        <v>-4.952597709770961</v>
      </c>
      <c r="AD45">
        <f t="shared" si="22"/>
        <v>130.41067448207818</v>
      </c>
      <c r="AE45">
        <f t="shared" si="23"/>
        <v>10.960960730466063</v>
      </c>
      <c r="AF45">
        <f t="shared" si="24"/>
        <v>0.31682803161578349</v>
      </c>
      <c r="AG45">
        <f t="shared" si="25"/>
        <v>0.38109840538876311</v>
      </c>
      <c r="AH45">
        <v>194.44151241828331</v>
      </c>
      <c r="AI45">
        <v>184.12396363636361</v>
      </c>
      <c r="AJ45">
        <v>1.71722872351073</v>
      </c>
      <c r="AK45">
        <v>65.170809206373946</v>
      </c>
      <c r="AL45">
        <f t="shared" si="26"/>
        <v>0.31521212483049643</v>
      </c>
      <c r="AM45">
        <v>38.25337876704458</v>
      </c>
      <c r="AN45">
        <v>38.657094405594442</v>
      </c>
      <c r="AO45">
        <v>5.5114001392119379E-6</v>
      </c>
      <c r="AP45">
        <v>90.324460528769862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30753.301459207261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1009.4825997992754</v>
      </c>
      <c r="BI45">
        <f t="shared" si="33"/>
        <v>0.38109840538876311</v>
      </c>
      <c r="BJ45" t="e">
        <f t="shared" si="34"/>
        <v>#DIV/0!</v>
      </c>
      <c r="BK45">
        <f t="shared" si="35"/>
        <v>3.775185480805121E-4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1199.972857142857</v>
      </c>
      <c r="CQ45">
        <f t="shared" si="47"/>
        <v>1009.4825997992754</v>
      </c>
      <c r="CR45">
        <f t="shared" si="48"/>
        <v>0.84125452820896285</v>
      </c>
      <c r="CS45">
        <f t="shared" si="49"/>
        <v>0.16202123944329835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1658763593.5</v>
      </c>
      <c r="CZ45">
        <v>174.53914285714291</v>
      </c>
      <c r="DA45">
        <v>189.2174285714286</v>
      </c>
      <c r="DB45">
        <v>38.658157142857149</v>
      </c>
      <c r="DC45">
        <v>38.252328571428571</v>
      </c>
      <c r="DD45">
        <v>176.13042857142861</v>
      </c>
      <c r="DE45">
        <v>38.359485714285718</v>
      </c>
      <c r="DF45">
        <v>450.30842857142858</v>
      </c>
      <c r="DG45">
        <v>101.102</v>
      </c>
      <c r="DH45">
        <v>9.9924728571428575E-2</v>
      </c>
      <c r="DI45">
        <v>35.564714285714288</v>
      </c>
      <c r="DJ45">
        <v>999.89999999999986</v>
      </c>
      <c r="DK45">
        <v>35.955171428571433</v>
      </c>
      <c r="DL45">
        <v>0</v>
      </c>
      <c r="DM45">
        <v>0</v>
      </c>
      <c r="DN45">
        <v>5991.8728571428574</v>
      </c>
      <c r="DO45">
        <v>0</v>
      </c>
      <c r="DP45">
        <v>1866.824285714285</v>
      </c>
      <c r="DQ45">
        <v>-14.67835714285714</v>
      </c>
      <c r="DR45">
        <v>181.5578571428571</v>
      </c>
      <c r="DS45">
        <v>196.74342857142861</v>
      </c>
      <c r="DT45">
        <v>0.40580999999999989</v>
      </c>
      <c r="DU45">
        <v>189.2174285714286</v>
      </c>
      <c r="DV45">
        <v>38.252328571428571</v>
      </c>
      <c r="DW45">
        <v>3.9084157142857139</v>
      </c>
      <c r="DX45">
        <v>3.8673899999999999</v>
      </c>
      <c r="DY45">
        <v>28.506799999999998</v>
      </c>
      <c r="DZ45">
        <v>28.325228571428571</v>
      </c>
      <c r="EA45">
        <v>1199.972857142857</v>
      </c>
      <c r="EB45">
        <v>0.95800414285714297</v>
      </c>
      <c r="EC45">
        <v>4.1995842857142862E-2</v>
      </c>
      <c r="ED45">
        <v>0</v>
      </c>
      <c r="EE45">
        <v>1196.9085714285709</v>
      </c>
      <c r="EF45">
        <v>5.0001600000000002</v>
      </c>
      <c r="EG45">
        <v>17107.400000000001</v>
      </c>
      <c r="EH45">
        <v>9514.9671428571419</v>
      </c>
      <c r="EI45">
        <v>50.178142857142859</v>
      </c>
      <c r="EJ45">
        <v>52.561999999999998</v>
      </c>
      <c r="EK45">
        <v>51.267857142857153</v>
      </c>
      <c r="EL45">
        <v>51.580000000000013</v>
      </c>
      <c r="EM45">
        <v>51.919285714285721</v>
      </c>
      <c r="EN45">
        <v>1144.792857142857</v>
      </c>
      <c r="EO45">
        <v>50.18</v>
      </c>
      <c r="EP45">
        <v>0</v>
      </c>
      <c r="EQ45">
        <v>1206116.1000001431</v>
      </c>
      <c r="ER45">
        <v>0</v>
      </c>
      <c r="ES45">
        <v>1197.2356</v>
      </c>
      <c r="ET45">
        <v>-4.7361538189572698</v>
      </c>
      <c r="EU45">
        <v>-70.307692273088875</v>
      </c>
      <c r="EV45">
        <v>17114.38</v>
      </c>
      <c r="EW45">
        <v>15</v>
      </c>
      <c r="EX45">
        <v>1658762409.5999999</v>
      </c>
      <c r="EY45" t="s">
        <v>416</v>
      </c>
      <c r="EZ45">
        <v>1658762408.0999999</v>
      </c>
      <c r="FA45">
        <v>1658762409.5999999</v>
      </c>
      <c r="FB45">
        <v>17</v>
      </c>
      <c r="FC45">
        <v>-3.2000000000000001E-2</v>
      </c>
      <c r="FD45">
        <v>-0.09</v>
      </c>
      <c r="FE45">
        <v>-1.837</v>
      </c>
      <c r="FF45">
        <v>0.29899999999999999</v>
      </c>
      <c r="FG45">
        <v>415</v>
      </c>
      <c r="FH45">
        <v>37</v>
      </c>
      <c r="FI45">
        <v>0.44</v>
      </c>
      <c r="FJ45">
        <v>0.12</v>
      </c>
      <c r="FK45">
        <v>-14.459363414634151</v>
      </c>
      <c r="FL45">
        <v>-1.433795121951233</v>
      </c>
      <c r="FM45">
        <v>0.1430052408319831</v>
      </c>
      <c r="FN45">
        <v>0</v>
      </c>
      <c r="FO45">
        <v>1197.516764705882</v>
      </c>
      <c r="FP45">
        <v>-4.7466768483776427</v>
      </c>
      <c r="FQ45">
        <v>0.50794696682553064</v>
      </c>
      <c r="FR45">
        <v>0</v>
      </c>
      <c r="FS45">
        <v>0.40376731707317071</v>
      </c>
      <c r="FT45">
        <v>-3.8473379790930138E-3</v>
      </c>
      <c r="FU45">
        <v>2.3703525459617888E-3</v>
      </c>
      <c r="FV45">
        <v>1</v>
      </c>
      <c r="FW45">
        <v>1</v>
      </c>
      <c r="FX45">
        <v>3</v>
      </c>
      <c r="FY45" t="s">
        <v>417</v>
      </c>
      <c r="FZ45">
        <v>2.8858899999999998</v>
      </c>
      <c r="GA45">
        <v>2.87215</v>
      </c>
      <c r="GB45">
        <v>4.7478600000000003E-2</v>
      </c>
      <c r="GC45">
        <v>5.15947E-2</v>
      </c>
      <c r="GD45">
        <v>0.15257499999999999</v>
      </c>
      <c r="GE45">
        <v>0.15385399999999999</v>
      </c>
      <c r="GF45">
        <v>32626.799999999999</v>
      </c>
      <c r="GG45">
        <v>28263.9</v>
      </c>
      <c r="GH45">
        <v>30629.200000000001</v>
      </c>
      <c r="GI45">
        <v>27795.8</v>
      </c>
      <c r="GJ45">
        <v>34215.699999999997</v>
      </c>
      <c r="GK45">
        <v>33182.6</v>
      </c>
      <c r="GL45">
        <v>39934.5</v>
      </c>
      <c r="GM45">
        <v>38747.599999999999</v>
      </c>
      <c r="GN45">
        <v>1.9459200000000001</v>
      </c>
      <c r="GO45">
        <v>1.86575</v>
      </c>
      <c r="GP45">
        <v>0</v>
      </c>
      <c r="GQ45">
        <v>6.08712E-2</v>
      </c>
      <c r="GR45">
        <v>999.9</v>
      </c>
      <c r="GS45">
        <v>34.969900000000003</v>
      </c>
      <c r="GT45">
        <v>47.8</v>
      </c>
      <c r="GU45">
        <v>45.8</v>
      </c>
      <c r="GV45">
        <v>47.4818</v>
      </c>
      <c r="GW45">
        <v>30.9709</v>
      </c>
      <c r="GX45">
        <v>32.828499999999998</v>
      </c>
      <c r="GY45">
        <v>1</v>
      </c>
      <c r="GZ45">
        <v>0.96025700000000003</v>
      </c>
      <c r="HA45">
        <v>2.6644299999999999</v>
      </c>
      <c r="HB45">
        <v>20.186599999999999</v>
      </c>
      <c r="HC45">
        <v>5.2142900000000001</v>
      </c>
      <c r="HD45">
        <v>11.98</v>
      </c>
      <c r="HE45">
        <v>4.9894999999999996</v>
      </c>
      <c r="HF45">
        <v>3.2925800000000001</v>
      </c>
      <c r="HG45">
        <v>8846.6</v>
      </c>
      <c r="HH45">
        <v>9999</v>
      </c>
      <c r="HI45">
        <v>9999</v>
      </c>
      <c r="HJ45">
        <v>999.9</v>
      </c>
      <c r="HK45">
        <v>4.9713599999999998</v>
      </c>
      <c r="HL45">
        <v>1.87466</v>
      </c>
      <c r="HM45">
        <v>1.8709800000000001</v>
      </c>
      <c r="HN45">
        <v>1.87076</v>
      </c>
      <c r="HO45">
        <v>1.8751500000000001</v>
      </c>
      <c r="HP45">
        <v>1.87195</v>
      </c>
      <c r="HQ45">
        <v>1.86737</v>
      </c>
      <c r="HR45">
        <v>1.8782300000000001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-1.5940000000000001</v>
      </c>
      <c r="IG45">
        <v>0.29859999999999998</v>
      </c>
      <c r="IH45">
        <v>-1.5320121600852781</v>
      </c>
      <c r="II45">
        <v>1.7196870422270779E-5</v>
      </c>
      <c r="IJ45">
        <v>-2.1741833173098589E-6</v>
      </c>
      <c r="IK45">
        <v>9.0595066644434051E-10</v>
      </c>
      <c r="IL45">
        <v>0.29866999999999422</v>
      </c>
      <c r="IM45">
        <v>0</v>
      </c>
      <c r="IN45">
        <v>0</v>
      </c>
      <c r="IO45">
        <v>0</v>
      </c>
      <c r="IP45">
        <v>17</v>
      </c>
      <c r="IQ45">
        <v>2050</v>
      </c>
      <c r="IR45">
        <v>3</v>
      </c>
      <c r="IS45">
        <v>34</v>
      </c>
      <c r="IT45">
        <v>19.8</v>
      </c>
      <c r="IU45">
        <v>19.8</v>
      </c>
      <c r="IV45">
        <v>0.59936500000000004</v>
      </c>
      <c r="IW45">
        <v>2.64893</v>
      </c>
      <c r="IX45">
        <v>1.49902</v>
      </c>
      <c r="IY45">
        <v>2.2790499999999998</v>
      </c>
      <c r="IZ45">
        <v>1.69678</v>
      </c>
      <c r="JA45">
        <v>2.3022499999999999</v>
      </c>
      <c r="JB45">
        <v>48.7637</v>
      </c>
      <c r="JC45">
        <v>12.897500000000001</v>
      </c>
      <c r="JD45">
        <v>18</v>
      </c>
      <c r="JE45">
        <v>467.61599999999999</v>
      </c>
      <c r="JF45">
        <v>487.94</v>
      </c>
      <c r="JG45">
        <v>29.9955</v>
      </c>
      <c r="JH45">
        <v>39.378500000000003</v>
      </c>
      <c r="JI45">
        <v>30.000499999999999</v>
      </c>
      <c r="JJ45">
        <v>39.0792</v>
      </c>
      <c r="JK45">
        <v>38.987900000000003</v>
      </c>
      <c r="JL45">
        <v>12.011799999999999</v>
      </c>
      <c r="JM45">
        <v>23.430099999999999</v>
      </c>
      <c r="JN45">
        <v>0</v>
      </c>
      <c r="JO45">
        <v>30</v>
      </c>
      <c r="JP45">
        <v>204.08199999999999</v>
      </c>
      <c r="JQ45">
        <v>38.174199999999999</v>
      </c>
      <c r="JR45">
        <v>97.621200000000002</v>
      </c>
      <c r="JS45">
        <v>97.579899999999995</v>
      </c>
    </row>
    <row r="46" spans="1:279" x14ac:dyDescent="0.2">
      <c r="A46">
        <v>31</v>
      </c>
      <c r="B46">
        <v>1658763599.5</v>
      </c>
      <c r="C46">
        <v>120</v>
      </c>
      <c r="D46" t="s">
        <v>481</v>
      </c>
      <c r="E46" t="s">
        <v>482</v>
      </c>
      <c r="F46">
        <v>4</v>
      </c>
      <c r="G46">
        <v>1658763597.1875</v>
      </c>
      <c r="H46">
        <f t="shared" si="0"/>
        <v>3.1849984854639664E-4</v>
      </c>
      <c r="I46">
        <f t="shared" si="1"/>
        <v>0.31849984854639662</v>
      </c>
      <c r="J46">
        <f t="shared" si="2"/>
        <v>0.39834869510178561</v>
      </c>
      <c r="K46">
        <f t="shared" si="3"/>
        <v>180.631125</v>
      </c>
      <c r="L46">
        <f t="shared" si="4"/>
        <v>132.96198105748243</v>
      </c>
      <c r="M46">
        <f t="shared" si="5"/>
        <v>13.456238563765551</v>
      </c>
      <c r="N46">
        <f t="shared" si="6"/>
        <v>18.28053019900889</v>
      </c>
      <c r="O46">
        <f t="shared" si="7"/>
        <v>1.5096848206926018E-2</v>
      </c>
      <c r="P46">
        <f t="shared" si="8"/>
        <v>2.1524668792675468</v>
      </c>
      <c r="Q46">
        <f t="shared" si="9"/>
        <v>1.5038269445028972E-2</v>
      </c>
      <c r="R46">
        <f t="shared" si="10"/>
        <v>9.404162450129391E-3</v>
      </c>
      <c r="S46">
        <f t="shared" si="11"/>
        <v>194.41943661259833</v>
      </c>
      <c r="T46">
        <f t="shared" si="12"/>
        <v>36.968671505648871</v>
      </c>
      <c r="U46">
        <f t="shared" si="13"/>
        <v>35.946637500000001</v>
      </c>
      <c r="V46">
        <f t="shared" si="14"/>
        <v>5.9513000150885897</v>
      </c>
      <c r="W46">
        <f t="shared" si="15"/>
        <v>67.12726944410376</v>
      </c>
      <c r="X46">
        <f t="shared" si="16"/>
        <v>3.9123309254331757</v>
      </c>
      <c r="Y46">
        <f t="shared" si="17"/>
        <v>5.8282289117851525</v>
      </c>
      <c r="Z46">
        <f t="shared" si="18"/>
        <v>2.038969089655414</v>
      </c>
      <c r="AA46">
        <f t="shared" si="19"/>
        <v>-14.045843320896092</v>
      </c>
      <c r="AB46">
        <f t="shared" si="20"/>
        <v>-44.029916688350745</v>
      </c>
      <c r="AC46">
        <f t="shared" si="21"/>
        <v>-4.8125236746085855</v>
      </c>
      <c r="AD46">
        <f t="shared" si="22"/>
        <v>131.5311529287429</v>
      </c>
      <c r="AE46">
        <f t="shared" si="23"/>
        <v>11.058457398856717</v>
      </c>
      <c r="AF46">
        <f t="shared" si="24"/>
        <v>0.31892200900321571</v>
      </c>
      <c r="AG46">
        <f t="shared" si="25"/>
        <v>0.39834869510178561</v>
      </c>
      <c r="AH46">
        <v>201.43713512972661</v>
      </c>
      <c r="AI46">
        <v>191.03607272727271</v>
      </c>
      <c r="AJ46">
        <v>1.727718765339987</v>
      </c>
      <c r="AK46">
        <v>65.170809206373946</v>
      </c>
      <c r="AL46">
        <f t="shared" si="26"/>
        <v>0.31849984854639662</v>
      </c>
      <c r="AM46">
        <v>38.251314908404453</v>
      </c>
      <c r="AN46">
        <v>38.659365734265762</v>
      </c>
      <c r="AO46">
        <v>-1.1662020805178601E-5</v>
      </c>
      <c r="AP46">
        <v>90.324460528769862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30934.963725100493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1009.4738997992737</v>
      </c>
      <c r="BI46">
        <f t="shared" si="33"/>
        <v>0.39834869510178561</v>
      </c>
      <c r="BJ46" t="e">
        <f t="shared" si="34"/>
        <v>#DIV/0!</v>
      </c>
      <c r="BK46">
        <f t="shared" si="35"/>
        <v>3.9461019762967054E-4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1199.9625000000001</v>
      </c>
      <c r="CQ46">
        <f t="shared" si="47"/>
        <v>1009.4738997992737</v>
      </c>
      <c r="CR46">
        <f t="shared" si="48"/>
        <v>0.84125453903707292</v>
      </c>
      <c r="CS46">
        <f t="shared" si="49"/>
        <v>0.16202126034155093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1658763597.1875</v>
      </c>
      <c r="CZ46">
        <v>180.631125</v>
      </c>
      <c r="DA46">
        <v>195.44200000000001</v>
      </c>
      <c r="DB46">
        <v>38.658000000000001</v>
      </c>
      <c r="DC46">
        <v>38.249499999999998</v>
      </c>
      <c r="DD46">
        <v>182.22687500000001</v>
      </c>
      <c r="DE46">
        <v>38.359312500000001</v>
      </c>
      <c r="DF46">
        <v>450.32037500000001</v>
      </c>
      <c r="DG46">
        <v>101.10375000000001</v>
      </c>
      <c r="DH46">
        <v>9.9905787499999996E-2</v>
      </c>
      <c r="DI46">
        <v>35.567212499999997</v>
      </c>
      <c r="DJ46">
        <v>999.9</v>
      </c>
      <c r="DK46">
        <v>35.946637500000001</v>
      </c>
      <c r="DL46">
        <v>0</v>
      </c>
      <c r="DM46">
        <v>0</v>
      </c>
      <c r="DN46">
        <v>6024.1399999999994</v>
      </c>
      <c r="DO46">
        <v>0</v>
      </c>
      <c r="DP46">
        <v>1865.6824999999999</v>
      </c>
      <c r="DQ46">
        <v>-14.810700000000001</v>
      </c>
      <c r="DR46">
        <v>187.89474999999999</v>
      </c>
      <c r="DS46">
        <v>203.21487500000001</v>
      </c>
      <c r="DT46">
        <v>0.40848675000000001</v>
      </c>
      <c r="DU46">
        <v>195.44200000000001</v>
      </c>
      <c r="DV46">
        <v>38.249499999999998</v>
      </c>
      <c r="DW46">
        <v>3.9084675</v>
      </c>
      <c r="DX46">
        <v>3.8671700000000002</v>
      </c>
      <c r="DY46">
        <v>28.507037499999999</v>
      </c>
      <c r="DZ46">
        <v>28.3242625</v>
      </c>
      <c r="EA46">
        <v>1199.9625000000001</v>
      </c>
      <c r="EB46">
        <v>0.95800375000000004</v>
      </c>
      <c r="EC46">
        <v>4.1996224999999998E-2</v>
      </c>
      <c r="ED46">
        <v>0</v>
      </c>
      <c r="EE46">
        <v>1196.43875</v>
      </c>
      <c r="EF46">
        <v>5.0001600000000002</v>
      </c>
      <c r="EG46">
        <v>17103.875</v>
      </c>
      <c r="EH46">
        <v>9514.8849999999984</v>
      </c>
      <c r="EI46">
        <v>50.171499999999988</v>
      </c>
      <c r="EJ46">
        <v>52.561999999999998</v>
      </c>
      <c r="EK46">
        <v>51.304250000000003</v>
      </c>
      <c r="EL46">
        <v>51.554374999999993</v>
      </c>
      <c r="EM46">
        <v>51.905999999999999</v>
      </c>
      <c r="EN46">
        <v>1144.7825</v>
      </c>
      <c r="EO46">
        <v>50.18</v>
      </c>
      <c r="EP46">
        <v>0</v>
      </c>
      <c r="EQ46">
        <v>1206120.2999999521</v>
      </c>
      <c r="ER46">
        <v>0</v>
      </c>
      <c r="ES46">
        <v>1196.895</v>
      </c>
      <c r="ET46">
        <v>-5.3172649405294763</v>
      </c>
      <c r="EU46">
        <v>-68.386324800379185</v>
      </c>
      <c r="EV46">
        <v>17109.757692307689</v>
      </c>
      <c r="EW46">
        <v>15</v>
      </c>
      <c r="EX46">
        <v>1658762409.5999999</v>
      </c>
      <c r="EY46" t="s">
        <v>416</v>
      </c>
      <c r="EZ46">
        <v>1658762408.0999999</v>
      </c>
      <c r="FA46">
        <v>1658762409.5999999</v>
      </c>
      <c r="FB46">
        <v>17</v>
      </c>
      <c r="FC46">
        <v>-3.2000000000000001E-2</v>
      </c>
      <c r="FD46">
        <v>-0.09</v>
      </c>
      <c r="FE46">
        <v>-1.837</v>
      </c>
      <c r="FF46">
        <v>0.29899999999999999</v>
      </c>
      <c r="FG46">
        <v>415</v>
      </c>
      <c r="FH46">
        <v>37</v>
      </c>
      <c r="FI46">
        <v>0.44</v>
      </c>
      <c r="FJ46">
        <v>0.12</v>
      </c>
      <c r="FK46">
        <v>-14.560124390243899</v>
      </c>
      <c r="FL46">
        <v>-1.503464111498259</v>
      </c>
      <c r="FM46">
        <v>0.1499440786499727</v>
      </c>
      <c r="FN46">
        <v>0</v>
      </c>
      <c r="FO46">
        <v>1197.1926470588239</v>
      </c>
      <c r="FP46">
        <v>-4.8967150380747562</v>
      </c>
      <c r="FQ46">
        <v>0.52269836551769999</v>
      </c>
      <c r="FR46">
        <v>0</v>
      </c>
      <c r="FS46">
        <v>0.40406512195121957</v>
      </c>
      <c r="FT46">
        <v>1.4279289198605419E-2</v>
      </c>
      <c r="FU46">
        <v>2.6438071236531478E-3</v>
      </c>
      <c r="FV46">
        <v>1</v>
      </c>
      <c r="FW46">
        <v>1</v>
      </c>
      <c r="FX46">
        <v>3</v>
      </c>
      <c r="FY46" t="s">
        <v>417</v>
      </c>
      <c r="FZ46">
        <v>2.8858199999999998</v>
      </c>
      <c r="GA46">
        <v>2.8723299999999998</v>
      </c>
      <c r="GB46">
        <v>4.9078799999999999E-2</v>
      </c>
      <c r="GC46">
        <v>5.3222100000000001E-2</v>
      </c>
      <c r="GD46">
        <v>0.15258099999999999</v>
      </c>
      <c r="GE46">
        <v>0.15384200000000001</v>
      </c>
      <c r="GF46">
        <v>32570.9</v>
      </c>
      <c r="GG46">
        <v>28215.200000000001</v>
      </c>
      <c r="GH46">
        <v>30628.1</v>
      </c>
      <c r="GI46">
        <v>27795.599999999999</v>
      </c>
      <c r="GJ46">
        <v>34214.400000000001</v>
      </c>
      <c r="GK46">
        <v>33182.9</v>
      </c>
      <c r="GL46">
        <v>39933.199999999997</v>
      </c>
      <c r="GM46">
        <v>38747.4</v>
      </c>
      <c r="GN46">
        <v>1.94597</v>
      </c>
      <c r="GO46">
        <v>1.8656699999999999</v>
      </c>
      <c r="GP46">
        <v>0</v>
      </c>
      <c r="GQ46">
        <v>6.0312400000000002E-2</v>
      </c>
      <c r="GR46">
        <v>999.9</v>
      </c>
      <c r="GS46">
        <v>34.966200000000001</v>
      </c>
      <c r="GT46">
        <v>47.8</v>
      </c>
      <c r="GU46">
        <v>45.8</v>
      </c>
      <c r="GV46">
        <v>47.487000000000002</v>
      </c>
      <c r="GW46">
        <v>30.640899999999998</v>
      </c>
      <c r="GX46">
        <v>32.936700000000002</v>
      </c>
      <c r="GY46">
        <v>1</v>
      </c>
      <c r="GZ46">
        <v>0.96047499999999997</v>
      </c>
      <c r="HA46">
        <v>2.6480100000000002</v>
      </c>
      <c r="HB46">
        <v>20.186499999999999</v>
      </c>
      <c r="HC46">
        <v>5.2134</v>
      </c>
      <c r="HD46">
        <v>11.98</v>
      </c>
      <c r="HE46">
        <v>4.9893000000000001</v>
      </c>
      <c r="HF46">
        <v>3.2924500000000001</v>
      </c>
      <c r="HG46">
        <v>8846.6</v>
      </c>
      <c r="HH46">
        <v>9999</v>
      </c>
      <c r="HI46">
        <v>9999</v>
      </c>
      <c r="HJ46">
        <v>999.9</v>
      </c>
      <c r="HK46">
        <v>4.9713700000000003</v>
      </c>
      <c r="HL46">
        <v>1.8746499999999999</v>
      </c>
      <c r="HM46">
        <v>1.8709800000000001</v>
      </c>
      <c r="HN46">
        <v>1.87076</v>
      </c>
      <c r="HO46">
        <v>1.8751500000000001</v>
      </c>
      <c r="HP46">
        <v>1.8719399999999999</v>
      </c>
      <c r="HQ46">
        <v>1.86737</v>
      </c>
      <c r="HR46">
        <v>1.8782399999999999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-1.5980000000000001</v>
      </c>
      <c r="IG46">
        <v>0.29870000000000002</v>
      </c>
      <c r="IH46">
        <v>-1.5320121600852781</v>
      </c>
      <c r="II46">
        <v>1.7196870422270779E-5</v>
      </c>
      <c r="IJ46">
        <v>-2.1741833173098589E-6</v>
      </c>
      <c r="IK46">
        <v>9.0595066644434051E-10</v>
      </c>
      <c r="IL46">
        <v>0.29866999999999422</v>
      </c>
      <c r="IM46">
        <v>0</v>
      </c>
      <c r="IN46">
        <v>0</v>
      </c>
      <c r="IO46">
        <v>0</v>
      </c>
      <c r="IP46">
        <v>17</v>
      </c>
      <c r="IQ46">
        <v>2050</v>
      </c>
      <c r="IR46">
        <v>3</v>
      </c>
      <c r="IS46">
        <v>34</v>
      </c>
      <c r="IT46">
        <v>19.899999999999999</v>
      </c>
      <c r="IU46">
        <v>19.8</v>
      </c>
      <c r="IV46">
        <v>0.61401399999999995</v>
      </c>
      <c r="IW46">
        <v>2.6428199999999999</v>
      </c>
      <c r="IX46">
        <v>1.49902</v>
      </c>
      <c r="IY46">
        <v>2.2790499999999998</v>
      </c>
      <c r="IZ46">
        <v>1.69678</v>
      </c>
      <c r="JA46">
        <v>2.4047900000000002</v>
      </c>
      <c r="JB46">
        <v>48.732599999999998</v>
      </c>
      <c r="JC46">
        <v>12.897500000000001</v>
      </c>
      <c r="JD46">
        <v>18</v>
      </c>
      <c r="JE46">
        <v>467.673</v>
      </c>
      <c r="JF46">
        <v>487.91300000000001</v>
      </c>
      <c r="JG46">
        <v>29.9955</v>
      </c>
      <c r="JH46">
        <v>39.380600000000001</v>
      </c>
      <c r="JI46">
        <v>30.000399999999999</v>
      </c>
      <c r="JJ46">
        <v>39.082999999999998</v>
      </c>
      <c r="JK46">
        <v>38.991700000000002</v>
      </c>
      <c r="JL46">
        <v>12.312099999999999</v>
      </c>
      <c r="JM46">
        <v>23.430099999999999</v>
      </c>
      <c r="JN46">
        <v>0</v>
      </c>
      <c r="JO46">
        <v>30</v>
      </c>
      <c r="JP46">
        <v>210.762</v>
      </c>
      <c r="JQ46">
        <v>38.162199999999999</v>
      </c>
      <c r="JR46">
        <v>97.617900000000006</v>
      </c>
      <c r="JS46">
        <v>97.579300000000003</v>
      </c>
    </row>
    <row r="47" spans="1:279" x14ac:dyDescent="0.2">
      <c r="A47">
        <v>32</v>
      </c>
      <c r="B47">
        <v>1658763603.5</v>
      </c>
      <c r="C47">
        <v>124</v>
      </c>
      <c r="D47" t="s">
        <v>483</v>
      </c>
      <c r="E47" t="s">
        <v>484</v>
      </c>
      <c r="F47">
        <v>4</v>
      </c>
      <c r="G47">
        <v>1658763601.5</v>
      </c>
      <c r="H47">
        <f t="shared" si="0"/>
        <v>3.2292410388564476E-4</v>
      </c>
      <c r="I47">
        <f t="shared" si="1"/>
        <v>0.32292410388564474</v>
      </c>
      <c r="J47">
        <f t="shared" si="2"/>
        <v>0.42015280417151846</v>
      </c>
      <c r="K47">
        <f t="shared" si="3"/>
        <v>187.82885714285709</v>
      </c>
      <c r="L47">
        <f t="shared" si="4"/>
        <v>138.27826387214583</v>
      </c>
      <c r="M47">
        <f t="shared" si="5"/>
        <v>13.994188334349953</v>
      </c>
      <c r="N47">
        <f t="shared" si="6"/>
        <v>19.008861753668072</v>
      </c>
      <c r="O47">
        <f t="shared" si="7"/>
        <v>1.5318945959334612E-2</v>
      </c>
      <c r="P47">
        <f t="shared" si="8"/>
        <v>2.1426729970598735</v>
      </c>
      <c r="Q47">
        <f t="shared" si="9"/>
        <v>1.5258360171263868E-2</v>
      </c>
      <c r="R47">
        <f t="shared" si="10"/>
        <v>9.5418984491400117E-3</v>
      </c>
      <c r="S47">
        <f t="shared" si="11"/>
        <v>194.43487246972765</v>
      </c>
      <c r="T47">
        <f t="shared" si="12"/>
        <v>36.977795395831841</v>
      </c>
      <c r="U47">
        <f t="shared" si="13"/>
        <v>35.942714285714281</v>
      </c>
      <c r="V47">
        <f t="shared" si="14"/>
        <v>5.950016012996711</v>
      </c>
      <c r="W47">
        <f t="shared" si="15"/>
        <v>67.113300216866506</v>
      </c>
      <c r="X47">
        <f t="shared" si="16"/>
        <v>3.9125434759557067</v>
      </c>
      <c r="Y47">
        <f t="shared" si="17"/>
        <v>5.8297587263819723</v>
      </c>
      <c r="Z47">
        <f t="shared" si="18"/>
        <v>2.0374725370410043</v>
      </c>
      <c r="AA47">
        <f t="shared" si="19"/>
        <v>-14.240952981356934</v>
      </c>
      <c r="AB47">
        <f t="shared" si="20"/>
        <v>-42.826652775672841</v>
      </c>
      <c r="AC47">
        <f t="shared" si="21"/>
        <v>-4.7024207438061127</v>
      </c>
      <c r="AD47">
        <f t="shared" si="22"/>
        <v>132.66484596889177</v>
      </c>
      <c r="AE47">
        <f t="shared" si="23"/>
        <v>11.11424880239057</v>
      </c>
      <c r="AF47">
        <f t="shared" si="24"/>
        <v>0.32395886147156927</v>
      </c>
      <c r="AG47">
        <f t="shared" si="25"/>
        <v>0.42015280417151846</v>
      </c>
      <c r="AH47">
        <v>208.48713257647441</v>
      </c>
      <c r="AI47">
        <v>197.98937575757569</v>
      </c>
      <c r="AJ47">
        <v>1.739646524320827</v>
      </c>
      <c r="AK47">
        <v>65.170809206373946</v>
      </c>
      <c r="AL47">
        <f t="shared" si="26"/>
        <v>0.32292410388564474</v>
      </c>
      <c r="AM47">
        <v>38.247446306353922</v>
      </c>
      <c r="AN47">
        <v>38.660860839160883</v>
      </c>
      <c r="AO47">
        <v>2.02535221328662E-5</v>
      </c>
      <c r="AP47">
        <v>90.324460528769862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30689.619104289301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1009.5535712278382</v>
      </c>
      <c r="BI47">
        <f t="shared" si="33"/>
        <v>0.42015280417151846</v>
      </c>
      <c r="BJ47" t="e">
        <f t="shared" si="34"/>
        <v>#DIV/0!</v>
      </c>
      <c r="BK47">
        <f t="shared" si="35"/>
        <v>4.1617682919047142E-4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1200.0571428571429</v>
      </c>
      <c r="CQ47">
        <f t="shared" si="47"/>
        <v>1009.5535712278382</v>
      </c>
      <c r="CR47">
        <f t="shared" si="48"/>
        <v>0.84125458294781996</v>
      </c>
      <c r="CS47">
        <f t="shared" si="49"/>
        <v>0.16202134508929258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1658763601.5</v>
      </c>
      <c r="CZ47">
        <v>187.82885714285709</v>
      </c>
      <c r="DA47">
        <v>202.7165714285714</v>
      </c>
      <c r="DB47">
        <v>38.660314285714293</v>
      </c>
      <c r="DC47">
        <v>38.245414285714283</v>
      </c>
      <c r="DD47">
        <v>189.42971428571431</v>
      </c>
      <c r="DE47">
        <v>38.361642857142847</v>
      </c>
      <c r="DF47">
        <v>450.37528571428578</v>
      </c>
      <c r="DG47">
        <v>101.10299999999999</v>
      </c>
      <c r="DH47">
        <v>0.1000954285714286</v>
      </c>
      <c r="DI47">
        <v>35.57197142857143</v>
      </c>
      <c r="DJ47">
        <v>999.89999999999986</v>
      </c>
      <c r="DK47">
        <v>35.942714285714281</v>
      </c>
      <c r="DL47">
        <v>0</v>
      </c>
      <c r="DM47">
        <v>0</v>
      </c>
      <c r="DN47">
        <v>5980.6257142857139</v>
      </c>
      <c r="DO47">
        <v>0</v>
      </c>
      <c r="DP47">
        <v>1866.344285714285</v>
      </c>
      <c r="DQ47">
        <v>-14.88744285714286</v>
      </c>
      <c r="DR47">
        <v>195.38242857142859</v>
      </c>
      <c r="DS47">
        <v>210.7777142857143</v>
      </c>
      <c r="DT47">
        <v>0.41491585714285711</v>
      </c>
      <c r="DU47">
        <v>202.7165714285714</v>
      </c>
      <c r="DV47">
        <v>38.245414285714283</v>
      </c>
      <c r="DW47">
        <v>3.9086699999999999</v>
      </c>
      <c r="DX47">
        <v>3.8667185714285708</v>
      </c>
      <c r="DY47">
        <v>28.507928571428572</v>
      </c>
      <c r="DZ47">
        <v>28.32225714285714</v>
      </c>
      <c r="EA47">
        <v>1200.0571428571429</v>
      </c>
      <c r="EB47">
        <v>0.95800414285714286</v>
      </c>
      <c r="EC47">
        <v>4.1995842857142862E-2</v>
      </c>
      <c r="ED47">
        <v>0</v>
      </c>
      <c r="EE47">
        <v>1195.984285714286</v>
      </c>
      <c r="EF47">
        <v>5.0001600000000002</v>
      </c>
      <c r="EG47">
        <v>17100.614285714291</v>
      </c>
      <c r="EH47">
        <v>9515.6328571428585</v>
      </c>
      <c r="EI47">
        <v>50.178142857142859</v>
      </c>
      <c r="EJ47">
        <v>52.561999999999998</v>
      </c>
      <c r="EK47">
        <v>51.276571428571437</v>
      </c>
      <c r="EL47">
        <v>51.58</v>
      </c>
      <c r="EM47">
        <v>51.919285714285721</v>
      </c>
      <c r="EN47">
        <v>1144.8714285714291</v>
      </c>
      <c r="EO47">
        <v>50.18571428571429</v>
      </c>
      <c r="EP47">
        <v>0</v>
      </c>
      <c r="EQ47">
        <v>1206124.5</v>
      </c>
      <c r="ER47">
        <v>0</v>
      </c>
      <c r="ES47">
        <v>1196.4724000000001</v>
      </c>
      <c r="ET47">
        <v>-5.8299999884146594</v>
      </c>
      <c r="EU47">
        <v>-62.546153856324878</v>
      </c>
      <c r="EV47">
        <v>17105.232</v>
      </c>
      <c r="EW47">
        <v>15</v>
      </c>
      <c r="EX47">
        <v>1658762409.5999999</v>
      </c>
      <c r="EY47" t="s">
        <v>416</v>
      </c>
      <c r="EZ47">
        <v>1658762408.0999999</v>
      </c>
      <c r="FA47">
        <v>1658762409.5999999</v>
      </c>
      <c r="FB47">
        <v>17</v>
      </c>
      <c r="FC47">
        <v>-3.2000000000000001E-2</v>
      </c>
      <c r="FD47">
        <v>-0.09</v>
      </c>
      <c r="FE47">
        <v>-1.837</v>
      </c>
      <c r="FF47">
        <v>0.29899999999999999</v>
      </c>
      <c r="FG47">
        <v>415</v>
      </c>
      <c r="FH47">
        <v>37</v>
      </c>
      <c r="FI47">
        <v>0.44</v>
      </c>
      <c r="FJ47">
        <v>0.12</v>
      </c>
      <c r="FK47">
        <v>-14.662202439024391</v>
      </c>
      <c r="FL47">
        <v>-1.5919630662020701</v>
      </c>
      <c r="FM47">
        <v>0.15857776347023519</v>
      </c>
      <c r="FN47">
        <v>0</v>
      </c>
      <c r="FO47">
        <v>1196.880588235294</v>
      </c>
      <c r="FP47">
        <v>-5.5141329176177463</v>
      </c>
      <c r="FQ47">
        <v>0.58190832700525497</v>
      </c>
      <c r="FR47">
        <v>0</v>
      </c>
      <c r="FS47">
        <v>0.40580665853658532</v>
      </c>
      <c r="FT47">
        <v>4.3374334494773348E-2</v>
      </c>
      <c r="FU47">
        <v>4.6927405566665626E-3</v>
      </c>
      <c r="FV47">
        <v>1</v>
      </c>
      <c r="FW47">
        <v>1</v>
      </c>
      <c r="FX47">
        <v>3</v>
      </c>
      <c r="FY47" t="s">
        <v>417</v>
      </c>
      <c r="FZ47">
        <v>2.8853399999999998</v>
      </c>
      <c r="GA47">
        <v>2.8720300000000001</v>
      </c>
      <c r="GB47">
        <v>5.0678599999999997E-2</v>
      </c>
      <c r="GC47">
        <v>5.4812899999999998E-2</v>
      </c>
      <c r="GD47">
        <v>0.152583</v>
      </c>
      <c r="GE47">
        <v>0.153834</v>
      </c>
      <c r="GF47">
        <v>32516.1</v>
      </c>
      <c r="GG47">
        <v>28167.7</v>
      </c>
      <c r="GH47">
        <v>30628.1</v>
      </c>
      <c r="GI47">
        <v>27795.599999999999</v>
      </c>
      <c r="GJ47">
        <v>34214.300000000003</v>
      </c>
      <c r="GK47">
        <v>33183.1</v>
      </c>
      <c r="GL47">
        <v>39933.199999999997</v>
      </c>
      <c r="GM47">
        <v>38747.1</v>
      </c>
      <c r="GN47">
        <v>1.94597</v>
      </c>
      <c r="GO47">
        <v>1.86565</v>
      </c>
      <c r="GP47">
        <v>0</v>
      </c>
      <c r="GQ47">
        <v>6.1027699999999997E-2</v>
      </c>
      <c r="GR47">
        <v>999.9</v>
      </c>
      <c r="GS47">
        <v>34.964100000000002</v>
      </c>
      <c r="GT47">
        <v>47.8</v>
      </c>
      <c r="GU47">
        <v>45.7</v>
      </c>
      <c r="GV47">
        <v>47.2395</v>
      </c>
      <c r="GW47">
        <v>30.8809</v>
      </c>
      <c r="GX47">
        <v>33.990400000000001</v>
      </c>
      <c r="GY47">
        <v>1</v>
      </c>
      <c r="GZ47">
        <v>0.96062999999999998</v>
      </c>
      <c r="HA47">
        <v>2.63415</v>
      </c>
      <c r="HB47">
        <v>20.187000000000001</v>
      </c>
      <c r="HC47">
        <v>5.2132500000000004</v>
      </c>
      <c r="HD47">
        <v>11.979799999999999</v>
      </c>
      <c r="HE47">
        <v>4.98935</v>
      </c>
      <c r="HF47">
        <v>3.2924799999999999</v>
      </c>
      <c r="HG47">
        <v>8846.9</v>
      </c>
      <c r="HH47">
        <v>9999</v>
      </c>
      <c r="HI47">
        <v>9999</v>
      </c>
      <c r="HJ47">
        <v>999.9</v>
      </c>
      <c r="HK47">
        <v>4.9713599999999998</v>
      </c>
      <c r="HL47">
        <v>1.8746700000000001</v>
      </c>
      <c r="HM47">
        <v>1.871</v>
      </c>
      <c r="HN47">
        <v>1.8707499999999999</v>
      </c>
      <c r="HO47">
        <v>1.8751500000000001</v>
      </c>
      <c r="HP47">
        <v>1.8719399999999999</v>
      </c>
      <c r="HQ47">
        <v>1.86737</v>
      </c>
      <c r="HR47">
        <v>1.87822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-1.603</v>
      </c>
      <c r="IG47">
        <v>0.29870000000000002</v>
      </c>
      <c r="IH47">
        <v>-1.5320121600852781</v>
      </c>
      <c r="II47">
        <v>1.7196870422270779E-5</v>
      </c>
      <c r="IJ47">
        <v>-2.1741833173098589E-6</v>
      </c>
      <c r="IK47">
        <v>9.0595066644434051E-10</v>
      </c>
      <c r="IL47">
        <v>0.29866999999999422</v>
      </c>
      <c r="IM47">
        <v>0</v>
      </c>
      <c r="IN47">
        <v>0</v>
      </c>
      <c r="IO47">
        <v>0</v>
      </c>
      <c r="IP47">
        <v>17</v>
      </c>
      <c r="IQ47">
        <v>2050</v>
      </c>
      <c r="IR47">
        <v>3</v>
      </c>
      <c r="IS47">
        <v>34</v>
      </c>
      <c r="IT47">
        <v>19.899999999999999</v>
      </c>
      <c r="IU47">
        <v>19.899999999999999</v>
      </c>
      <c r="IV47">
        <v>0.62866200000000005</v>
      </c>
      <c r="IW47">
        <v>2.65137</v>
      </c>
      <c r="IX47">
        <v>1.49902</v>
      </c>
      <c r="IY47">
        <v>2.2790499999999998</v>
      </c>
      <c r="IZ47">
        <v>1.69678</v>
      </c>
      <c r="JA47">
        <v>2.36572</v>
      </c>
      <c r="JB47">
        <v>48.732599999999998</v>
      </c>
      <c r="JC47">
        <v>12.897500000000001</v>
      </c>
      <c r="JD47">
        <v>18</v>
      </c>
      <c r="JE47">
        <v>467.69200000000001</v>
      </c>
      <c r="JF47">
        <v>487.91399999999999</v>
      </c>
      <c r="JG47">
        <v>29.995999999999999</v>
      </c>
      <c r="JH47">
        <v>39.3842</v>
      </c>
      <c r="JI47">
        <v>30.0002</v>
      </c>
      <c r="JJ47">
        <v>39.085900000000002</v>
      </c>
      <c r="JK47">
        <v>38.994100000000003</v>
      </c>
      <c r="JL47">
        <v>12.6126</v>
      </c>
      <c r="JM47">
        <v>23.430099999999999</v>
      </c>
      <c r="JN47">
        <v>0</v>
      </c>
      <c r="JO47">
        <v>30</v>
      </c>
      <c r="JP47">
        <v>217.441</v>
      </c>
      <c r="JQ47">
        <v>38.150199999999998</v>
      </c>
      <c r="JR47">
        <v>97.617900000000006</v>
      </c>
      <c r="JS47">
        <v>97.578800000000001</v>
      </c>
    </row>
    <row r="48" spans="1:279" x14ac:dyDescent="0.2">
      <c r="A48">
        <v>33</v>
      </c>
      <c r="B48">
        <v>1658763607.5</v>
      </c>
      <c r="C48">
        <v>128</v>
      </c>
      <c r="D48" t="s">
        <v>485</v>
      </c>
      <c r="E48" t="s">
        <v>486</v>
      </c>
      <c r="F48">
        <v>4</v>
      </c>
      <c r="G48">
        <v>1658763605.1875</v>
      </c>
      <c r="H48">
        <f t="shared" ref="H48:H79" si="50">(I48)/1000</f>
        <v>3.2985292993444965E-4</v>
      </c>
      <c r="I48">
        <f t="shared" ref="I48:I79" si="51">IF(CX48, AL48, AF48)</f>
        <v>0.32985292993444965</v>
      </c>
      <c r="J48">
        <f t="shared" ref="J48:J79" si="52">IF(CX48, AG48, AE48)</f>
        <v>0.52674484421881618</v>
      </c>
      <c r="K48">
        <f t="shared" ref="K48:K79" si="53">CZ48 - IF(AS48&gt;1, J48*CT48*100/(AU48*DN48), 0)</f>
        <v>193.96312499999999</v>
      </c>
      <c r="L48">
        <f t="shared" ref="L48:L79" si="54">((R48-H48/2)*K48-J48)/(R48+H48/2)</f>
        <v>134.30658989011664</v>
      </c>
      <c r="M48">
        <f t="shared" ref="M48:M79" si="55">L48*(DG48+DH48)/1000</f>
        <v>13.592089919547782</v>
      </c>
      <c r="N48">
        <f t="shared" ref="N48:N79" si="56">(CZ48 - IF(AS48&gt;1, J48*CT48*100/(AU48*DN48), 0))*(DG48+DH48)/1000</f>
        <v>19.629448102534923</v>
      </c>
      <c r="O48">
        <f t="shared" ref="O48:O79" si="57">2/((1/Q48-1/P48)+SIGN(Q48)*SQRT((1/Q48-1/P48)*(1/Q48-1/P48) + 4*CU48/((CU48+1)*(CU48+1))*(2*1/Q48*1/P48-1/P48*1/P48)))</f>
        <v>1.5633460122033226E-2</v>
      </c>
      <c r="P48">
        <f t="shared" ref="P48:P79" si="58">IF(LEFT(CV48,1)&lt;&gt;"0",IF(LEFT(CV48,1)="1",3,CW48),$D$4+$E$4*(DN48*DG48/($K$4*1000))+$F$4*(DN48*DG48/($K$4*1000))*MAX(MIN(CT48,$J$4),$I$4)*MAX(MIN(CT48,$J$4),$I$4)+$G$4*MAX(MIN(CT48,$J$4),$I$4)*(DN48*DG48/($K$4*1000))+$H$4*(DN48*DG48/($K$4*1000))*(DN48*DG48/($K$4*1000)))</f>
        <v>2.1447870738061474</v>
      </c>
      <c r="Q48">
        <f t="shared" ref="Q48:Q79" si="59">H48*(1000-(1000*0.61365*EXP(17.502*U48/(240.97+U48))/(DG48+DH48)+DB48)/2)/(1000*0.61365*EXP(17.502*U48/(240.97+U48))/(DG48+DH48)-DB48)</f>
        <v>1.5570428465104796E-2</v>
      </c>
      <c r="R48">
        <f t="shared" ref="R48:R79" si="60">1/((CU48+1)/(O48/1.6)+1/(P48/1.37)) + CU48/((CU48+1)/(O48/1.6) + CU48/(P48/1.37))</f>
        <v>9.7371596721380193E-3</v>
      </c>
      <c r="S48">
        <f t="shared" ref="S48:S79" si="61">(CP48*CS48)</f>
        <v>194.42821461261605</v>
      </c>
      <c r="T48">
        <f t="shared" ref="T48:T79" si="62">(DI48+(S48+2*0.95*0.0000000567*(((DI48+$B$6)+273)^4-(DI48+273)^4)-44100*H48)/(1.84*29.3*P48+8*0.95*0.0000000567*(DI48+273)^3))</f>
        <v>36.977599145128465</v>
      </c>
      <c r="U48">
        <f t="shared" ref="U48:U79" si="63">($C$6*DJ48+$D$6*DK48+$E$6*T48)</f>
        <v>35.949687500000003</v>
      </c>
      <c r="V48">
        <f t="shared" ref="V48:V79" si="64">0.61365*EXP(17.502*U48/(240.97+U48))</f>
        <v>5.9522983951156663</v>
      </c>
      <c r="W48">
        <f t="shared" ref="W48:W79" si="65">(X48/Y48*100)</f>
        <v>67.106023734472345</v>
      </c>
      <c r="X48">
        <f t="shared" ref="X48:X79" si="66">DB48*(DG48+DH48)/1000</f>
        <v>3.9128725186110005</v>
      </c>
      <c r="Y48">
        <f t="shared" ref="Y48:Y79" si="67">0.61365*EXP(17.502*DI48/(240.97+DI48))</f>
        <v>5.8308811949484634</v>
      </c>
      <c r="Z48">
        <f t="shared" ref="Z48:Z79" si="68">(V48-DB48*(DG48+DH48)/1000)</f>
        <v>2.0394258765046658</v>
      </c>
      <c r="AA48">
        <f t="shared" ref="AA48:AA79" si="69">(-H48*44100)</f>
        <v>-14.54651421010923</v>
      </c>
      <c r="AB48">
        <f t="shared" ref="AB48:AB79" si="70">2*29.3*P48*0.92*(DI48-U48)</f>
        <v>-43.271547206578845</v>
      </c>
      <c r="AC48">
        <f t="shared" ref="AC48:AC79" si="71">2*0.95*0.0000000567*(((DI48+$B$6)+273)^4-(U48+273)^4)</f>
        <v>-4.7468288174749862</v>
      </c>
      <c r="AD48">
        <f t="shared" ref="AD48:AD79" si="72">S48+AC48+AA48+AB48</f>
        <v>131.863324378453</v>
      </c>
      <c r="AE48">
        <f t="shared" ref="AE48:AE79" si="73">DF48*AS48*(DA48-CZ48*(1000-AS48*DC48)/(1000-AS48*DB48))/(100*CT48)</f>
        <v>11.129807176273287</v>
      </c>
      <c r="AF48">
        <f t="shared" ref="AF48:AF79" si="74">1000*DF48*AS48*(DB48-DC48)/(100*CT48*(1000-AS48*DB48))</f>
        <v>0.32848827406869796</v>
      </c>
      <c r="AG48">
        <f t="shared" ref="AG48:AG79" si="75">(AH48 - AI48 - DG48*1000/(8.314*(DI48+273.15)) * AK48/DF48 * AJ48) * DF48/(100*CT48) * (1000 - DC48)/1000</f>
        <v>0.52674484421881618</v>
      </c>
      <c r="AH48">
        <v>215.43450723615791</v>
      </c>
      <c r="AI48">
        <v>204.88503030303039</v>
      </c>
      <c r="AJ48">
        <v>1.7225748686304581</v>
      </c>
      <c r="AK48">
        <v>65.170809206373946</v>
      </c>
      <c r="AL48">
        <f t="shared" ref="AL48:AL79" si="76">(AN48 - AM48 + DG48*1000/(8.314*(DI48+273.15)) * AP48/DF48 * AO48) * DF48/(100*CT48) * 1000/(1000 - AN48)</f>
        <v>0.32985292993444965</v>
      </c>
      <c r="AM48">
        <v>38.24533696408939</v>
      </c>
      <c r="AN48">
        <v>38.667825174825182</v>
      </c>
      <c r="AO48">
        <v>2.607766847952422E-6</v>
      </c>
      <c r="AP48">
        <v>90.324460528769862</v>
      </c>
      <c r="AQ48">
        <v>0</v>
      </c>
      <c r="AR48">
        <v>0</v>
      </c>
      <c r="AS48">
        <f t="shared" ref="AS48:AS79" si="77">IF(AQ48*$H$12&gt;=AU48,1,(AU48/(AU48-AQ48*$H$12)))</f>
        <v>1</v>
      </c>
      <c r="AT48">
        <f t="shared" ref="AT48:AT79" si="78">(AS48-1)*100</f>
        <v>0</v>
      </c>
      <c r="AU48">
        <f t="shared" ref="AU48:AU79" si="79">MAX(0,($B$12+$C$12*DN48)/(1+$D$12*DN48)*DG48/(DI48+273)*$E$12)</f>
        <v>30742.140415375608</v>
      </c>
      <c r="AV48" t="s">
        <v>413</v>
      </c>
      <c r="AW48" t="s">
        <v>413</v>
      </c>
      <c r="AX48">
        <v>0</v>
      </c>
      <c r="AY48">
        <v>0</v>
      </c>
      <c r="AZ48" t="e">
        <f t="shared" ref="AZ48:AZ79" si="80">1-AX48/AY48</f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ref="BF48:BF79" si="81">1-BD48/BE48</f>
        <v>#DIV/0!</v>
      </c>
      <c r="BG48">
        <v>0.5</v>
      </c>
      <c r="BH48">
        <f t="shared" ref="BH48:BH79" si="82">CQ48</f>
        <v>1009.5200997992828</v>
      </c>
      <c r="BI48">
        <f t="shared" ref="BI48:BI79" si="83">J48</f>
        <v>0.52674484421881618</v>
      </c>
      <c r="BJ48" t="e">
        <f t="shared" ref="BJ48:BJ79" si="84">BF48*BG48*BH48</f>
        <v>#DIV/0!</v>
      </c>
      <c r="BK48">
        <f t="shared" ref="BK48:BK79" si="85">(BI48-BA48)/BH48</f>
        <v>5.2177747062544461E-4</v>
      </c>
      <c r="BL48" t="e">
        <f t="shared" ref="BL48:BL79" si="86">(AY48-BE48)/BE48</f>
        <v>#DIV/0!</v>
      </c>
      <c r="BM48" t="e">
        <f t="shared" ref="BM48:BM79" si="87">AX48/(AZ48+AX48/BE48)</f>
        <v>#DIV/0!</v>
      </c>
      <c r="BN48" t="s">
        <v>413</v>
      </c>
      <c r="BO48">
        <v>0</v>
      </c>
      <c r="BP48" t="e">
        <f t="shared" ref="BP48:BP79" si="88">IF(BO48&lt;&gt;0, BO48, BM48)</f>
        <v>#DIV/0!</v>
      </c>
      <c r="BQ48" t="e">
        <f t="shared" ref="BQ48:BQ79" si="89">1-BP48/BE48</f>
        <v>#DIV/0!</v>
      </c>
      <c r="BR48" t="e">
        <f t="shared" ref="BR48:BR79" si="90">(BE48-BD48)/(BE48-BP48)</f>
        <v>#DIV/0!</v>
      </c>
      <c r="BS48" t="e">
        <f t="shared" ref="BS48:BS79" si="91">(AY48-BE48)/(AY48-BP48)</f>
        <v>#DIV/0!</v>
      </c>
      <c r="BT48" t="e">
        <f t="shared" ref="BT48:BT79" si="92">(BE48-BD48)/(BE48-AX48)</f>
        <v>#DIV/0!</v>
      </c>
      <c r="BU48" t="e">
        <f t="shared" ref="BU48:BU79" si="93">(AY48-BE48)/(AY48-AX48)</f>
        <v>#DIV/0!</v>
      </c>
      <c r="BV48" t="e">
        <f t="shared" ref="BV48:BV79" si="94">(BR48*BP48/BD48)</f>
        <v>#DIV/0!</v>
      </c>
      <c r="BW48" t="e">
        <f t="shared" ref="BW48:BW79" si="95">(1-BV48)</f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ref="CP48:CP79" si="96">$B$10*DO48+$C$10*DP48+$F$10*EA48*(1-ED48)</f>
        <v>1200.0174999999999</v>
      </c>
      <c r="CQ48">
        <f t="shared" ref="CQ48:CQ79" si="97">CP48*CR48</f>
        <v>1009.5200997992828</v>
      </c>
      <c r="CR48">
        <f t="shared" ref="CR48:CR79" si="98">($B$10*$D$8+$C$10*$D$8+$F$10*((EN48+EF48)/MAX(EN48+EF48+EO48, 0.1)*$I$8+EO48/MAX(EN48+EF48+EO48, 0.1)*$J$8))/($B$10+$C$10+$F$10)</f>
        <v>0.84125448153821325</v>
      </c>
      <c r="CS48">
        <f t="shared" ref="CS48:CS79" si="99">($B$10*$K$8+$C$10*$K$8+$F$10*((EN48+EF48)/MAX(EN48+EF48+EO48, 0.1)*$P$8+EO48/MAX(EN48+EF48+EO48, 0.1)*$Q$8))/($B$10+$C$10+$F$10)</f>
        <v>0.16202114936875175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1658763605.1875</v>
      </c>
      <c r="CZ48">
        <v>193.96312499999999</v>
      </c>
      <c r="DA48">
        <v>208.87762499999999</v>
      </c>
      <c r="DB48">
        <v>38.664000000000001</v>
      </c>
      <c r="DC48">
        <v>38.243237499999999</v>
      </c>
      <c r="DD48">
        <v>195.56800000000001</v>
      </c>
      <c r="DE48">
        <v>38.365350000000007</v>
      </c>
      <c r="DF48">
        <v>450.30762499999997</v>
      </c>
      <c r="DG48">
        <v>101.102</v>
      </c>
      <c r="DH48">
        <v>9.9958375000000002E-2</v>
      </c>
      <c r="DI48">
        <v>35.5754625</v>
      </c>
      <c r="DJ48">
        <v>999.9</v>
      </c>
      <c r="DK48">
        <v>35.949687500000003</v>
      </c>
      <c r="DL48">
        <v>0</v>
      </c>
      <c r="DM48">
        <v>0</v>
      </c>
      <c r="DN48">
        <v>5990.0787500000006</v>
      </c>
      <c r="DO48">
        <v>0</v>
      </c>
      <c r="DP48">
        <v>1867.9212500000001</v>
      </c>
      <c r="DQ48">
        <v>-14.914474999999999</v>
      </c>
      <c r="DR48">
        <v>201.76400000000001</v>
      </c>
      <c r="DS48">
        <v>217.18337500000001</v>
      </c>
      <c r="DT48">
        <v>0.42076912500000002</v>
      </c>
      <c r="DU48">
        <v>208.87762499999999</v>
      </c>
      <c r="DV48">
        <v>38.243237499999999</v>
      </c>
      <c r="DW48">
        <v>3.9090037500000001</v>
      </c>
      <c r="DX48">
        <v>3.8664637499999999</v>
      </c>
      <c r="DY48">
        <v>28.509387499999999</v>
      </c>
      <c r="DZ48">
        <v>28.321112500000002</v>
      </c>
      <c r="EA48">
        <v>1200.0174999999999</v>
      </c>
      <c r="EB48">
        <v>0.95800649999999998</v>
      </c>
      <c r="EC48">
        <v>4.1993549999999998E-2</v>
      </c>
      <c r="ED48">
        <v>0</v>
      </c>
      <c r="EE48">
        <v>1195.73</v>
      </c>
      <c r="EF48">
        <v>5.0001600000000002</v>
      </c>
      <c r="EG48">
        <v>17095.637500000001</v>
      </c>
      <c r="EH48">
        <v>9515.34375</v>
      </c>
      <c r="EI48">
        <v>50.186999999999998</v>
      </c>
      <c r="EJ48">
        <v>52.523249999999997</v>
      </c>
      <c r="EK48">
        <v>51.288749999999993</v>
      </c>
      <c r="EL48">
        <v>51.546499999999988</v>
      </c>
      <c r="EM48">
        <v>51.905999999999999</v>
      </c>
      <c r="EN48">
        <v>1144.8375000000001</v>
      </c>
      <c r="EO48">
        <v>50.18</v>
      </c>
      <c r="EP48">
        <v>0</v>
      </c>
      <c r="EQ48">
        <v>1206128.1000001431</v>
      </c>
      <c r="ER48">
        <v>0</v>
      </c>
      <c r="ES48">
        <v>1196.1432</v>
      </c>
      <c r="ET48">
        <v>-5.7446153674192848</v>
      </c>
      <c r="EU48">
        <v>-60.338461413902863</v>
      </c>
      <c r="EV48">
        <v>17101.196</v>
      </c>
      <c r="EW48">
        <v>15</v>
      </c>
      <c r="EX48">
        <v>1658762409.5999999</v>
      </c>
      <c r="EY48" t="s">
        <v>416</v>
      </c>
      <c r="EZ48">
        <v>1658762408.0999999</v>
      </c>
      <c r="FA48">
        <v>1658762409.5999999</v>
      </c>
      <c r="FB48">
        <v>17</v>
      </c>
      <c r="FC48">
        <v>-3.2000000000000001E-2</v>
      </c>
      <c r="FD48">
        <v>-0.09</v>
      </c>
      <c r="FE48">
        <v>-1.837</v>
      </c>
      <c r="FF48">
        <v>0.29899999999999999</v>
      </c>
      <c r="FG48">
        <v>415</v>
      </c>
      <c r="FH48">
        <v>37</v>
      </c>
      <c r="FI48">
        <v>0.44</v>
      </c>
      <c r="FJ48">
        <v>0.12</v>
      </c>
      <c r="FK48">
        <v>-14.74977073170732</v>
      </c>
      <c r="FL48">
        <v>-1.381438327526167</v>
      </c>
      <c r="FM48">
        <v>0.1405335291021455</v>
      </c>
      <c r="FN48">
        <v>0</v>
      </c>
      <c r="FO48">
        <v>1196.4935294117649</v>
      </c>
      <c r="FP48">
        <v>-5.4780748586652921</v>
      </c>
      <c r="FQ48">
        <v>0.57165334185378192</v>
      </c>
      <c r="FR48">
        <v>0</v>
      </c>
      <c r="FS48">
        <v>0.40907602439024388</v>
      </c>
      <c r="FT48">
        <v>6.0709463414634561E-2</v>
      </c>
      <c r="FU48">
        <v>6.1586072407441754E-3</v>
      </c>
      <c r="FV48">
        <v>1</v>
      </c>
      <c r="FW48">
        <v>1</v>
      </c>
      <c r="FX48">
        <v>3</v>
      </c>
      <c r="FY48" t="s">
        <v>417</v>
      </c>
      <c r="FZ48">
        <v>2.8857200000000001</v>
      </c>
      <c r="GA48">
        <v>2.8720599999999998</v>
      </c>
      <c r="GB48">
        <v>5.2245699999999999E-2</v>
      </c>
      <c r="GC48">
        <v>5.6383299999999997E-2</v>
      </c>
      <c r="GD48">
        <v>0.15260199999999999</v>
      </c>
      <c r="GE48">
        <v>0.15381800000000001</v>
      </c>
      <c r="GF48">
        <v>32462.2</v>
      </c>
      <c r="GG48">
        <v>28121.200000000001</v>
      </c>
      <c r="GH48">
        <v>30628</v>
      </c>
      <c r="GI48">
        <v>27795.9</v>
      </c>
      <c r="GJ48">
        <v>34213.699999999997</v>
      </c>
      <c r="GK48">
        <v>33184.199999999997</v>
      </c>
      <c r="GL48">
        <v>39933.300000000003</v>
      </c>
      <c r="GM48">
        <v>38747.699999999997</v>
      </c>
      <c r="GN48">
        <v>1.9460299999999999</v>
      </c>
      <c r="GO48">
        <v>1.8657999999999999</v>
      </c>
      <c r="GP48">
        <v>0</v>
      </c>
      <c r="GQ48">
        <v>6.1363000000000001E-2</v>
      </c>
      <c r="GR48">
        <v>999.9</v>
      </c>
      <c r="GS48">
        <v>34.964100000000002</v>
      </c>
      <c r="GT48">
        <v>47.8</v>
      </c>
      <c r="GU48">
        <v>45.7</v>
      </c>
      <c r="GV48">
        <v>47.241</v>
      </c>
      <c r="GW48">
        <v>30.700900000000001</v>
      </c>
      <c r="GX48">
        <v>33.413499999999999</v>
      </c>
      <c r="GY48">
        <v>1</v>
      </c>
      <c r="GZ48">
        <v>0.96072900000000006</v>
      </c>
      <c r="HA48">
        <v>2.6303700000000001</v>
      </c>
      <c r="HB48">
        <v>20.1874</v>
      </c>
      <c r="HC48">
        <v>5.2138499999999999</v>
      </c>
      <c r="HD48">
        <v>11.98</v>
      </c>
      <c r="HE48">
        <v>4.9890499999999998</v>
      </c>
      <c r="HF48">
        <v>3.2925</v>
      </c>
      <c r="HG48">
        <v>8846.9</v>
      </c>
      <c r="HH48">
        <v>9999</v>
      </c>
      <c r="HI48">
        <v>9999</v>
      </c>
      <c r="HJ48">
        <v>999.9</v>
      </c>
      <c r="HK48">
        <v>4.9713599999999998</v>
      </c>
      <c r="HL48">
        <v>1.87466</v>
      </c>
      <c r="HM48">
        <v>1.8710100000000001</v>
      </c>
      <c r="HN48">
        <v>1.8707499999999999</v>
      </c>
      <c r="HO48">
        <v>1.8751500000000001</v>
      </c>
      <c r="HP48">
        <v>1.8719399999999999</v>
      </c>
      <c r="HQ48">
        <v>1.86737</v>
      </c>
      <c r="HR48">
        <v>1.8782300000000001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-1.6080000000000001</v>
      </c>
      <c r="IG48">
        <v>0.29870000000000002</v>
      </c>
      <c r="IH48">
        <v>-1.5320121600852781</v>
      </c>
      <c r="II48">
        <v>1.7196870422270779E-5</v>
      </c>
      <c r="IJ48">
        <v>-2.1741833173098589E-6</v>
      </c>
      <c r="IK48">
        <v>9.0595066644434051E-10</v>
      </c>
      <c r="IL48">
        <v>0.29866999999999422</v>
      </c>
      <c r="IM48">
        <v>0</v>
      </c>
      <c r="IN48">
        <v>0</v>
      </c>
      <c r="IO48">
        <v>0</v>
      </c>
      <c r="IP48">
        <v>17</v>
      </c>
      <c r="IQ48">
        <v>2050</v>
      </c>
      <c r="IR48">
        <v>3</v>
      </c>
      <c r="IS48">
        <v>34</v>
      </c>
      <c r="IT48">
        <v>20</v>
      </c>
      <c r="IU48">
        <v>20</v>
      </c>
      <c r="IV48">
        <v>0.64331099999999997</v>
      </c>
      <c r="IW48">
        <v>2.65625</v>
      </c>
      <c r="IX48">
        <v>1.49902</v>
      </c>
      <c r="IY48">
        <v>2.2790499999999998</v>
      </c>
      <c r="IZ48">
        <v>1.69678</v>
      </c>
      <c r="JA48">
        <v>2.2290000000000001</v>
      </c>
      <c r="JB48">
        <v>48.732599999999998</v>
      </c>
      <c r="JC48">
        <v>12.879899999999999</v>
      </c>
      <c r="JD48">
        <v>18</v>
      </c>
      <c r="JE48">
        <v>467.74200000000002</v>
      </c>
      <c r="JF48">
        <v>488.04899999999998</v>
      </c>
      <c r="JG48">
        <v>29.997800000000002</v>
      </c>
      <c r="JH48">
        <v>39.386200000000002</v>
      </c>
      <c r="JI48">
        <v>30.000299999999999</v>
      </c>
      <c r="JJ48">
        <v>39.088700000000003</v>
      </c>
      <c r="JK48">
        <v>38.997399999999999</v>
      </c>
      <c r="JL48">
        <v>12.914</v>
      </c>
      <c r="JM48">
        <v>23.430099999999999</v>
      </c>
      <c r="JN48">
        <v>0</v>
      </c>
      <c r="JO48">
        <v>30</v>
      </c>
      <c r="JP48">
        <v>224.12299999999999</v>
      </c>
      <c r="JQ48">
        <v>38.128999999999998</v>
      </c>
      <c r="JR48">
        <v>97.617900000000006</v>
      </c>
      <c r="JS48">
        <v>97.580200000000005</v>
      </c>
    </row>
    <row r="49" spans="1:279" x14ac:dyDescent="0.2">
      <c r="A49">
        <v>34</v>
      </c>
      <c r="B49">
        <v>1658763611.5</v>
      </c>
      <c r="C49">
        <v>132</v>
      </c>
      <c r="D49" t="s">
        <v>487</v>
      </c>
      <c r="E49" t="s">
        <v>488</v>
      </c>
      <c r="F49">
        <v>4</v>
      </c>
      <c r="G49">
        <v>1658763609.5</v>
      </c>
      <c r="H49">
        <f t="shared" si="50"/>
        <v>3.3949896467459041E-4</v>
      </c>
      <c r="I49">
        <f t="shared" si="51"/>
        <v>0.3394989646745904</v>
      </c>
      <c r="J49">
        <f t="shared" si="52"/>
        <v>0.52391801126955018</v>
      </c>
      <c r="K49">
        <f t="shared" si="53"/>
        <v>201.1114285714286</v>
      </c>
      <c r="L49">
        <f t="shared" si="54"/>
        <v>142.97773299705318</v>
      </c>
      <c r="M49">
        <f t="shared" si="55"/>
        <v>14.469621035272965</v>
      </c>
      <c r="N49">
        <f t="shared" si="56"/>
        <v>20.352862619180822</v>
      </c>
      <c r="O49">
        <f t="shared" si="57"/>
        <v>1.6084212107614002E-2</v>
      </c>
      <c r="P49">
        <f t="shared" si="58"/>
        <v>2.15209503539488</v>
      </c>
      <c r="Q49">
        <f t="shared" si="59"/>
        <v>1.6017727221362719E-2</v>
      </c>
      <c r="R49">
        <f t="shared" si="60"/>
        <v>1.0017029926794405E-2</v>
      </c>
      <c r="S49">
        <f t="shared" si="61"/>
        <v>194.4157037859797</v>
      </c>
      <c r="T49">
        <f t="shared" si="62"/>
        <v>36.976689007299989</v>
      </c>
      <c r="U49">
        <f t="shared" si="63"/>
        <v>35.955499999999986</v>
      </c>
      <c r="V49">
        <f t="shared" si="64"/>
        <v>5.9542014484196715</v>
      </c>
      <c r="W49">
        <f t="shared" si="65"/>
        <v>67.096498194525878</v>
      </c>
      <c r="X49">
        <f t="shared" si="66"/>
        <v>3.9137832813275648</v>
      </c>
      <c r="Y49">
        <f t="shared" si="67"/>
        <v>5.8330663844493662</v>
      </c>
      <c r="Z49">
        <f t="shared" si="68"/>
        <v>2.0404181670921067</v>
      </c>
      <c r="AA49">
        <f t="shared" si="69"/>
        <v>-14.971904342149436</v>
      </c>
      <c r="AB49">
        <f t="shared" si="70"/>
        <v>-43.305035031312372</v>
      </c>
      <c r="AC49">
        <f t="shared" si="71"/>
        <v>-4.7346608621199691</v>
      </c>
      <c r="AD49">
        <f t="shared" si="72"/>
        <v>131.40410355039793</v>
      </c>
      <c r="AE49">
        <f t="shared" si="73"/>
        <v>11.17887303091325</v>
      </c>
      <c r="AF49">
        <f t="shared" si="74"/>
        <v>0.33909012317780107</v>
      </c>
      <c r="AG49">
        <f t="shared" si="75"/>
        <v>0.52391801126955018</v>
      </c>
      <c r="AH49">
        <v>222.36534780789449</v>
      </c>
      <c r="AI49">
        <v>211.79343030303031</v>
      </c>
      <c r="AJ49">
        <v>1.727217960485335</v>
      </c>
      <c r="AK49">
        <v>65.170809206373946</v>
      </c>
      <c r="AL49">
        <f t="shared" si="76"/>
        <v>0.3394989646745904</v>
      </c>
      <c r="AM49">
        <v>38.240738350332663</v>
      </c>
      <c r="AN49">
        <v>38.674725874125883</v>
      </c>
      <c r="AO49">
        <v>1.1115996512396609E-4</v>
      </c>
      <c r="AP49">
        <v>90.324460528769862</v>
      </c>
      <c r="AQ49">
        <v>0</v>
      </c>
      <c r="AR49">
        <v>0</v>
      </c>
      <c r="AS49">
        <f t="shared" si="77"/>
        <v>1</v>
      </c>
      <c r="AT49">
        <f t="shared" si="78"/>
        <v>0</v>
      </c>
      <c r="AU49">
        <f t="shared" si="79"/>
        <v>30924.203984131836</v>
      </c>
      <c r="AV49" t="s">
        <v>413</v>
      </c>
      <c r="AW49" t="s">
        <v>413</v>
      </c>
      <c r="AX49">
        <v>0</v>
      </c>
      <c r="AY49">
        <v>0</v>
      </c>
      <c r="AZ49" t="e">
        <f t="shared" si="8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81"/>
        <v>#DIV/0!</v>
      </c>
      <c r="BG49">
        <v>0.5</v>
      </c>
      <c r="BH49">
        <f t="shared" si="82"/>
        <v>1009.4538444486939</v>
      </c>
      <c r="BI49">
        <f t="shared" si="83"/>
        <v>0.52391801126955018</v>
      </c>
      <c r="BJ49" t="e">
        <f t="shared" si="84"/>
        <v>#DIV/0!</v>
      </c>
      <c r="BK49">
        <f t="shared" si="85"/>
        <v>5.190113586180697E-4</v>
      </c>
      <c r="BL49" t="e">
        <f t="shared" si="86"/>
        <v>#DIV/0!</v>
      </c>
      <c r="BM49" t="e">
        <f t="shared" si="87"/>
        <v>#DIV/0!</v>
      </c>
      <c r="BN49" t="s">
        <v>413</v>
      </c>
      <c r="BO49">
        <v>0</v>
      </c>
      <c r="BP49" t="e">
        <f t="shared" si="88"/>
        <v>#DIV/0!</v>
      </c>
      <c r="BQ49" t="e">
        <f t="shared" si="89"/>
        <v>#DIV/0!</v>
      </c>
      <c r="BR49" t="e">
        <f t="shared" si="90"/>
        <v>#DIV/0!</v>
      </c>
      <c r="BS49" t="e">
        <f t="shared" si="91"/>
        <v>#DIV/0!</v>
      </c>
      <c r="BT49" t="e">
        <f t="shared" si="92"/>
        <v>#DIV/0!</v>
      </c>
      <c r="BU49" t="e">
        <f t="shared" si="93"/>
        <v>#DIV/0!</v>
      </c>
      <c r="BV49" t="e">
        <f t="shared" si="94"/>
        <v>#DIV/0!</v>
      </c>
      <c r="BW49" t="e">
        <f t="shared" si="9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96"/>
        <v>1199.9385714285711</v>
      </c>
      <c r="CQ49">
        <f t="shared" si="97"/>
        <v>1009.4538444486939</v>
      </c>
      <c r="CR49">
        <f t="shared" si="98"/>
        <v>0.84125460126421459</v>
      </c>
      <c r="CS49">
        <f t="shared" si="99"/>
        <v>0.16202138043993422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1658763609.5</v>
      </c>
      <c r="CZ49">
        <v>201.1114285714286</v>
      </c>
      <c r="DA49">
        <v>216.09742857142859</v>
      </c>
      <c r="DB49">
        <v>38.673014285714281</v>
      </c>
      <c r="DC49">
        <v>38.238671428571422</v>
      </c>
      <c r="DD49">
        <v>202.72171428571431</v>
      </c>
      <c r="DE49">
        <v>38.374357142857143</v>
      </c>
      <c r="DF49">
        <v>450.303</v>
      </c>
      <c r="DG49">
        <v>101.102</v>
      </c>
      <c r="DH49">
        <v>9.9919571428571413E-2</v>
      </c>
      <c r="DI49">
        <v>35.582257142857152</v>
      </c>
      <c r="DJ49">
        <v>999.89999999999986</v>
      </c>
      <c r="DK49">
        <v>35.955499999999986</v>
      </c>
      <c r="DL49">
        <v>0</v>
      </c>
      <c r="DM49">
        <v>0</v>
      </c>
      <c r="DN49">
        <v>6022.5885714285714</v>
      </c>
      <c r="DO49">
        <v>0</v>
      </c>
      <c r="DP49">
        <v>1867.0985714285709</v>
      </c>
      <c r="DQ49">
        <v>-14.98608571428572</v>
      </c>
      <c r="DR49">
        <v>209.20185714285711</v>
      </c>
      <c r="DS49">
        <v>224.68957142857141</v>
      </c>
      <c r="DT49">
        <v>0.43434971428571428</v>
      </c>
      <c r="DU49">
        <v>216.09742857142859</v>
      </c>
      <c r="DV49">
        <v>38.238671428571422</v>
      </c>
      <c r="DW49">
        <v>3.909922857142857</v>
      </c>
      <c r="DX49">
        <v>3.866008571428571</v>
      </c>
      <c r="DY49">
        <v>28.513457142857138</v>
      </c>
      <c r="DZ49">
        <v>28.319099999999999</v>
      </c>
      <c r="EA49">
        <v>1199.9385714285711</v>
      </c>
      <c r="EB49">
        <v>0.95800257142857159</v>
      </c>
      <c r="EC49">
        <v>4.1997371428571427E-2</v>
      </c>
      <c r="ED49">
        <v>0</v>
      </c>
      <c r="EE49">
        <v>1195.197142857143</v>
      </c>
      <c r="EF49">
        <v>5.0001600000000002</v>
      </c>
      <c r="EG49">
        <v>17088.74285714285</v>
      </c>
      <c r="EH49">
        <v>9514.6957142857154</v>
      </c>
      <c r="EI49">
        <v>50.169285714285721</v>
      </c>
      <c r="EJ49">
        <v>52.535428571428582</v>
      </c>
      <c r="EK49">
        <v>51.28557142857143</v>
      </c>
      <c r="EL49">
        <v>51.571000000000012</v>
      </c>
      <c r="EM49">
        <v>51.919285714285721</v>
      </c>
      <c r="EN49">
        <v>1144.755714285714</v>
      </c>
      <c r="EO49">
        <v>50.181428571428569</v>
      </c>
      <c r="EP49">
        <v>0</v>
      </c>
      <c r="EQ49">
        <v>1206132.2999999521</v>
      </c>
      <c r="ER49">
        <v>0</v>
      </c>
      <c r="ES49">
        <v>1195.7415384615381</v>
      </c>
      <c r="ET49">
        <v>-5.8174358958993837</v>
      </c>
      <c r="EU49">
        <v>-70.806837600669439</v>
      </c>
      <c r="EV49">
        <v>17096.719230769231</v>
      </c>
      <c r="EW49">
        <v>15</v>
      </c>
      <c r="EX49">
        <v>1658762409.5999999</v>
      </c>
      <c r="EY49" t="s">
        <v>416</v>
      </c>
      <c r="EZ49">
        <v>1658762408.0999999</v>
      </c>
      <c r="FA49">
        <v>1658762409.5999999</v>
      </c>
      <c r="FB49">
        <v>17</v>
      </c>
      <c r="FC49">
        <v>-3.2000000000000001E-2</v>
      </c>
      <c r="FD49">
        <v>-0.09</v>
      </c>
      <c r="FE49">
        <v>-1.837</v>
      </c>
      <c r="FF49">
        <v>0.29899999999999999</v>
      </c>
      <c r="FG49">
        <v>415</v>
      </c>
      <c r="FH49">
        <v>37</v>
      </c>
      <c r="FI49">
        <v>0.44</v>
      </c>
      <c r="FJ49">
        <v>0.12</v>
      </c>
      <c r="FK49">
        <v>-14.83105609756098</v>
      </c>
      <c r="FL49">
        <v>-1.0685498257839889</v>
      </c>
      <c r="FM49">
        <v>0.1104357666717658</v>
      </c>
      <c r="FN49">
        <v>0</v>
      </c>
      <c r="FO49">
        <v>1196.097352941176</v>
      </c>
      <c r="FP49">
        <v>-5.8522536176111872</v>
      </c>
      <c r="FQ49">
        <v>0.60800207441370135</v>
      </c>
      <c r="FR49">
        <v>0</v>
      </c>
      <c r="FS49">
        <v>0.41494641463414639</v>
      </c>
      <c r="FT49">
        <v>9.0332947735191474E-2</v>
      </c>
      <c r="FU49">
        <v>9.4435237221861777E-3</v>
      </c>
      <c r="FV49">
        <v>1</v>
      </c>
      <c r="FW49">
        <v>1</v>
      </c>
      <c r="FX49">
        <v>3</v>
      </c>
      <c r="FY49" t="s">
        <v>417</v>
      </c>
      <c r="FZ49">
        <v>2.88592</v>
      </c>
      <c r="GA49">
        <v>2.8723900000000002</v>
      </c>
      <c r="GB49">
        <v>5.3802999999999997E-2</v>
      </c>
      <c r="GC49">
        <v>5.7961199999999997E-2</v>
      </c>
      <c r="GD49">
        <v>0.152617</v>
      </c>
      <c r="GE49">
        <v>0.15381500000000001</v>
      </c>
      <c r="GF49">
        <v>32408.9</v>
      </c>
      <c r="GG49">
        <v>28074</v>
      </c>
      <c r="GH49">
        <v>30628</v>
      </c>
      <c r="GI49">
        <v>27795.8</v>
      </c>
      <c r="GJ49">
        <v>34213.199999999997</v>
      </c>
      <c r="GK49">
        <v>33184.199999999997</v>
      </c>
      <c r="GL49">
        <v>39933.4</v>
      </c>
      <c r="GM49">
        <v>38747.5</v>
      </c>
      <c r="GN49">
        <v>1.94608</v>
      </c>
      <c r="GO49">
        <v>1.86585</v>
      </c>
      <c r="GP49">
        <v>0</v>
      </c>
      <c r="GQ49">
        <v>6.09607E-2</v>
      </c>
      <c r="GR49">
        <v>999.9</v>
      </c>
      <c r="GS49">
        <v>34.967199999999998</v>
      </c>
      <c r="GT49">
        <v>47.8</v>
      </c>
      <c r="GU49">
        <v>45.7</v>
      </c>
      <c r="GV49">
        <v>47.242400000000004</v>
      </c>
      <c r="GW49">
        <v>30.5809</v>
      </c>
      <c r="GX49">
        <v>32.7804</v>
      </c>
      <c r="GY49">
        <v>1</v>
      </c>
      <c r="GZ49">
        <v>0.96083799999999997</v>
      </c>
      <c r="HA49">
        <v>2.63714</v>
      </c>
      <c r="HB49">
        <v>20.1874</v>
      </c>
      <c r="HC49">
        <v>5.2135499999999997</v>
      </c>
      <c r="HD49">
        <v>11.979799999999999</v>
      </c>
      <c r="HE49">
        <v>4.9896000000000003</v>
      </c>
      <c r="HF49">
        <v>3.2925</v>
      </c>
      <c r="HG49">
        <v>8847.1</v>
      </c>
      <c r="HH49">
        <v>9999</v>
      </c>
      <c r="HI49">
        <v>9999</v>
      </c>
      <c r="HJ49">
        <v>999.9</v>
      </c>
      <c r="HK49">
        <v>4.9713700000000003</v>
      </c>
      <c r="HL49">
        <v>1.8746799999999999</v>
      </c>
      <c r="HM49">
        <v>1.8709899999999999</v>
      </c>
      <c r="HN49">
        <v>1.87076</v>
      </c>
      <c r="HO49">
        <v>1.8751500000000001</v>
      </c>
      <c r="HP49">
        <v>1.87195</v>
      </c>
      <c r="HQ49">
        <v>1.86737</v>
      </c>
      <c r="HR49">
        <v>1.8782300000000001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-1.613</v>
      </c>
      <c r="IG49">
        <v>0.29859999999999998</v>
      </c>
      <c r="IH49">
        <v>-1.5320121600852781</v>
      </c>
      <c r="II49">
        <v>1.7196870422270779E-5</v>
      </c>
      <c r="IJ49">
        <v>-2.1741833173098589E-6</v>
      </c>
      <c r="IK49">
        <v>9.0595066644434051E-10</v>
      </c>
      <c r="IL49">
        <v>0.29866999999999422</v>
      </c>
      <c r="IM49">
        <v>0</v>
      </c>
      <c r="IN49">
        <v>0</v>
      </c>
      <c r="IO49">
        <v>0</v>
      </c>
      <c r="IP49">
        <v>17</v>
      </c>
      <c r="IQ49">
        <v>2050</v>
      </c>
      <c r="IR49">
        <v>3</v>
      </c>
      <c r="IS49">
        <v>34</v>
      </c>
      <c r="IT49">
        <v>20.100000000000001</v>
      </c>
      <c r="IU49">
        <v>20</v>
      </c>
      <c r="IV49">
        <v>0.65795899999999996</v>
      </c>
      <c r="IW49">
        <v>2.6440399999999999</v>
      </c>
      <c r="IX49">
        <v>1.49902</v>
      </c>
      <c r="IY49">
        <v>2.2790499999999998</v>
      </c>
      <c r="IZ49">
        <v>1.69678</v>
      </c>
      <c r="JA49">
        <v>2.34131</v>
      </c>
      <c r="JB49">
        <v>48.732599999999998</v>
      </c>
      <c r="JC49">
        <v>12.8887</v>
      </c>
      <c r="JD49">
        <v>18</v>
      </c>
      <c r="JE49">
        <v>467.79500000000002</v>
      </c>
      <c r="JF49">
        <v>488.101</v>
      </c>
      <c r="JG49">
        <v>30.0002</v>
      </c>
      <c r="JH49">
        <v>39.388300000000001</v>
      </c>
      <c r="JI49">
        <v>30.000299999999999</v>
      </c>
      <c r="JJ49">
        <v>39.091900000000003</v>
      </c>
      <c r="JK49">
        <v>38.999200000000002</v>
      </c>
      <c r="JL49">
        <v>13.210900000000001</v>
      </c>
      <c r="JM49">
        <v>23.430099999999999</v>
      </c>
      <c r="JN49">
        <v>0</v>
      </c>
      <c r="JO49">
        <v>30</v>
      </c>
      <c r="JP49">
        <v>230.80099999999999</v>
      </c>
      <c r="JQ49">
        <v>38.116799999999998</v>
      </c>
      <c r="JR49">
        <v>97.617999999999995</v>
      </c>
      <c r="JS49">
        <v>97.579599999999999</v>
      </c>
    </row>
    <row r="50" spans="1:279" x14ac:dyDescent="0.2">
      <c r="A50">
        <v>35</v>
      </c>
      <c r="B50">
        <v>1658763615.5</v>
      </c>
      <c r="C50">
        <v>136</v>
      </c>
      <c r="D50" t="s">
        <v>489</v>
      </c>
      <c r="E50" t="s">
        <v>490</v>
      </c>
      <c r="F50">
        <v>4</v>
      </c>
      <c r="G50">
        <v>1658763613.1875</v>
      </c>
      <c r="H50">
        <f t="shared" si="50"/>
        <v>3.4239886207650604E-4</v>
      </c>
      <c r="I50">
        <f t="shared" si="51"/>
        <v>0.34239886207650605</v>
      </c>
      <c r="J50">
        <f t="shared" si="52"/>
        <v>0.648237302935051</v>
      </c>
      <c r="K50">
        <f t="shared" si="53"/>
        <v>207.22174999999999</v>
      </c>
      <c r="L50">
        <f t="shared" si="54"/>
        <v>137.27110813326482</v>
      </c>
      <c r="M50">
        <f t="shared" si="55"/>
        <v>13.892186609952574</v>
      </c>
      <c r="N50">
        <f t="shared" si="56"/>
        <v>20.971370157849925</v>
      </c>
      <c r="O50">
        <f t="shared" si="57"/>
        <v>1.6234395769712265E-2</v>
      </c>
      <c r="P50">
        <f t="shared" si="58"/>
        <v>2.1498352639463367</v>
      </c>
      <c r="Q50">
        <f t="shared" si="59"/>
        <v>1.6166595453760656E-2</v>
      </c>
      <c r="R50">
        <f t="shared" si="60"/>
        <v>1.0110190062180417E-2</v>
      </c>
      <c r="S50">
        <f t="shared" si="61"/>
        <v>194.41931251424501</v>
      </c>
      <c r="T50">
        <f t="shared" si="62"/>
        <v>36.984589001338634</v>
      </c>
      <c r="U50">
        <f t="shared" si="63"/>
        <v>35.951925000000003</v>
      </c>
      <c r="V50">
        <f t="shared" si="64"/>
        <v>5.9530309057645843</v>
      </c>
      <c r="W50">
        <f t="shared" si="65"/>
        <v>67.074169849355357</v>
      </c>
      <c r="X50">
        <f t="shared" si="66"/>
        <v>3.9141112087275136</v>
      </c>
      <c r="Y50">
        <f t="shared" si="67"/>
        <v>5.8354970587312183</v>
      </c>
      <c r="Z50">
        <f t="shared" si="68"/>
        <v>2.0389196970370707</v>
      </c>
      <c r="AA50">
        <f t="shared" si="69"/>
        <v>-15.099789817573917</v>
      </c>
      <c r="AB50">
        <f t="shared" si="70"/>
        <v>-41.969533553315962</v>
      </c>
      <c r="AC50">
        <f t="shared" si="71"/>
        <v>-4.5935587626612806</v>
      </c>
      <c r="AD50">
        <f t="shared" si="72"/>
        <v>132.75643038069387</v>
      </c>
      <c r="AE50">
        <f t="shared" si="73"/>
        <v>11.276734773190284</v>
      </c>
      <c r="AF50">
        <f t="shared" si="74"/>
        <v>0.34445991123907077</v>
      </c>
      <c r="AG50">
        <f t="shared" si="75"/>
        <v>0.648237302935051</v>
      </c>
      <c r="AH50">
        <v>229.40675498309949</v>
      </c>
      <c r="AI50">
        <v>218.68520606060611</v>
      </c>
      <c r="AJ50">
        <v>1.7235844076261451</v>
      </c>
      <c r="AK50">
        <v>65.170809206373946</v>
      </c>
      <c r="AL50">
        <f t="shared" si="76"/>
        <v>0.34239886207650605</v>
      </c>
      <c r="AM50">
        <v>38.239096045219341</v>
      </c>
      <c r="AN50">
        <v>38.677494405594423</v>
      </c>
      <c r="AO50">
        <v>1.4099499947500801E-5</v>
      </c>
      <c r="AP50">
        <v>90.324460528769862</v>
      </c>
      <c r="AQ50">
        <v>0</v>
      </c>
      <c r="AR50">
        <v>0</v>
      </c>
      <c r="AS50">
        <f t="shared" si="77"/>
        <v>1</v>
      </c>
      <c r="AT50">
        <f t="shared" si="78"/>
        <v>0</v>
      </c>
      <c r="AU50">
        <f t="shared" si="79"/>
        <v>30866.911876091905</v>
      </c>
      <c r="AV50" t="s">
        <v>413</v>
      </c>
      <c r="AW50" t="s">
        <v>413</v>
      </c>
      <c r="AX50">
        <v>0</v>
      </c>
      <c r="AY50">
        <v>0</v>
      </c>
      <c r="AZ50" t="e">
        <f t="shared" si="8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81"/>
        <v>#DIV/0!</v>
      </c>
      <c r="BG50">
        <v>0.5</v>
      </c>
      <c r="BH50">
        <f t="shared" si="82"/>
        <v>1009.4728888674845</v>
      </c>
      <c r="BI50">
        <f t="shared" si="83"/>
        <v>0.648237302935051</v>
      </c>
      <c r="BJ50" t="e">
        <f t="shared" si="84"/>
        <v>#DIV/0!</v>
      </c>
      <c r="BK50">
        <f t="shared" si="85"/>
        <v>6.4215424711633481E-4</v>
      </c>
      <c r="BL50" t="e">
        <f t="shared" si="86"/>
        <v>#DIV/0!</v>
      </c>
      <c r="BM50" t="e">
        <f t="shared" si="87"/>
        <v>#DIV/0!</v>
      </c>
      <c r="BN50" t="s">
        <v>413</v>
      </c>
      <c r="BO50">
        <v>0</v>
      </c>
      <c r="BP50" t="e">
        <f t="shared" si="88"/>
        <v>#DIV/0!</v>
      </c>
      <c r="BQ50" t="e">
        <f t="shared" si="89"/>
        <v>#DIV/0!</v>
      </c>
      <c r="BR50" t="e">
        <f t="shared" si="90"/>
        <v>#DIV/0!</v>
      </c>
      <c r="BS50" t="e">
        <f t="shared" si="91"/>
        <v>#DIV/0!</v>
      </c>
      <c r="BT50" t="e">
        <f t="shared" si="92"/>
        <v>#DIV/0!</v>
      </c>
      <c r="BU50" t="e">
        <f t="shared" si="93"/>
        <v>#DIV/0!</v>
      </c>
      <c r="BV50" t="e">
        <f t="shared" si="94"/>
        <v>#DIV/0!</v>
      </c>
      <c r="BW50" t="e">
        <f t="shared" si="9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96"/>
        <v>1199.9612500000001</v>
      </c>
      <c r="CQ50">
        <f t="shared" si="97"/>
        <v>1009.4728888674845</v>
      </c>
      <c r="CR50">
        <f t="shared" si="98"/>
        <v>0.84125457290182026</v>
      </c>
      <c r="CS50">
        <f t="shared" si="99"/>
        <v>0.16202132570051325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1658763613.1875</v>
      </c>
      <c r="CZ50">
        <v>207.22174999999999</v>
      </c>
      <c r="DA50">
        <v>222.34</v>
      </c>
      <c r="DB50">
        <v>38.676012499999999</v>
      </c>
      <c r="DC50">
        <v>38.234862500000013</v>
      </c>
      <c r="DD50">
        <v>208.83699999999999</v>
      </c>
      <c r="DE50">
        <v>38.377362499999997</v>
      </c>
      <c r="DF50">
        <v>450.37412499999999</v>
      </c>
      <c r="DG50">
        <v>101.10250000000001</v>
      </c>
      <c r="DH50">
        <v>0.10005310000000001</v>
      </c>
      <c r="DI50">
        <v>35.589812499999987</v>
      </c>
      <c r="DJ50">
        <v>999.9</v>
      </c>
      <c r="DK50">
        <v>35.951925000000003</v>
      </c>
      <c r="DL50">
        <v>0</v>
      </c>
      <c r="DM50">
        <v>0</v>
      </c>
      <c r="DN50">
        <v>6012.5</v>
      </c>
      <c r="DO50">
        <v>0</v>
      </c>
      <c r="DP50">
        <v>1867.37625</v>
      </c>
      <c r="DQ50">
        <v>-15.118187499999999</v>
      </c>
      <c r="DR50">
        <v>215.558875</v>
      </c>
      <c r="DS50">
        <v>231.179125</v>
      </c>
      <c r="DT50">
        <v>0.44116650000000002</v>
      </c>
      <c r="DU50">
        <v>222.34</v>
      </c>
      <c r="DV50">
        <v>38.234862500000013</v>
      </c>
      <c r="DW50">
        <v>3.9102475000000001</v>
      </c>
      <c r="DX50">
        <v>3.8656437499999998</v>
      </c>
      <c r="DY50">
        <v>28.5148625</v>
      </c>
      <c r="DZ50">
        <v>28.317475000000002</v>
      </c>
      <c r="EA50">
        <v>1199.9612500000001</v>
      </c>
      <c r="EB50">
        <v>0.95800375000000004</v>
      </c>
      <c r="EC50">
        <v>4.1996224999999998E-2</v>
      </c>
      <c r="ED50">
        <v>0</v>
      </c>
      <c r="EE50">
        <v>1194.9725000000001</v>
      </c>
      <c r="EF50">
        <v>5.0001600000000002</v>
      </c>
      <c r="EG50">
        <v>17083.912499999999</v>
      </c>
      <c r="EH50">
        <v>9514.8712500000001</v>
      </c>
      <c r="EI50">
        <v>50.203000000000003</v>
      </c>
      <c r="EJ50">
        <v>52.546499999999988</v>
      </c>
      <c r="EK50">
        <v>51.304250000000003</v>
      </c>
      <c r="EL50">
        <v>51.53875</v>
      </c>
      <c r="EM50">
        <v>51.936999999999998</v>
      </c>
      <c r="EN50">
        <v>1144.7787499999999</v>
      </c>
      <c r="EO50">
        <v>50.181250000000013</v>
      </c>
      <c r="EP50">
        <v>0</v>
      </c>
      <c r="EQ50">
        <v>1206136.5</v>
      </c>
      <c r="ER50">
        <v>0</v>
      </c>
      <c r="ES50">
        <v>1195.3184000000001</v>
      </c>
      <c r="ET50">
        <v>-6.3376923080530254</v>
      </c>
      <c r="EU50">
        <v>-83.484615644030285</v>
      </c>
      <c r="EV50">
        <v>17091.056</v>
      </c>
      <c r="EW50">
        <v>15</v>
      </c>
      <c r="EX50">
        <v>1658762409.5999999</v>
      </c>
      <c r="EY50" t="s">
        <v>416</v>
      </c>
      <c r="EZ50">
        <v>1658762408.0999999</v>
      </c>
      <c r="FA50">
        <v>1658762409.5999999</v>
      </c>
      <c r="FB50">
        <v>17</v>
      </c>
      <c r="FC50">
        <v>-3.2000000000000001E-2</v>
      </c>
      <c r="FD50">
        <v>-0.09</v>
      </c>
      <c r="FE50">
        <v>-1.837</v>
      </c>
      <c r="FF50">
        <v>0.29899999999999999</v>
      </c>
      <c r="FG50">
        <v>415</v>
      </c>
      <c r="FH50">
        <v>37</v>
      </c>
      <c r="FI50">
        <v>0.44</v>
      </c>
      <c r="FJ50">
        <v>0.12</v>
      </c>
      <c r="FK50">
        <v>-14.915119512195121</v>
      </c>
      <c r="FL50">
        <v>-1.0571916376306509</v>
      </c>
      <c r="FM50">
        <v>0.1088122845905316</v>
      </c>
      <c r="FN50">
        <v>0</v>
      </c>
      <c r="FO50">
        <v>1195.782058823529</v>
      </c>
      <c r="FP50">
        <v>-5.7792207767767669</v>
      </c>
      <c r="FQ50">
        <v>0.59689283406935545</v>
      </c>
      <c r="FR50">
        <v>0</v>
      </c>
      <c r="FS50">
        <v>0.42119307317073168</v>
      </c>
      <c r="FT50">
        <v>0.11610160975609771</v>
      </c>
      <c r="FU50">
        <v>1.165139142615068E-2</v>
      </c>
      <c r="FV50">
        <v>0</v>
      </c>
      <c r="FW50">
        <v>0</v>
      </c>
      <c r="FX50">
        <v>3</v>
      </c>
      <c r="FY50" t="s">
        <v>425</v>
      </c>
      <c r="FZ50">
        <v>2.8854899999999999</v>
      </c>
      <c r="GA50">
        <v>2.8721800000000002</v>
      </c>
      <c r="GB50">
        <v>5.5346100000000002E-2</v>
      </c>
      <c r="GC50">
        <v>5.95252E-2</v>
      </c>
      <c r="GD50">
        <v>0.15262700000000001</v>
      </c>
      <c r="GE50">
        <v>0.15375900000000001</v>
      </c>
      <c r="GF50">
        <v>32355.7</v>
      </c>
      <c r="GG50">
        <v>28027</v>
      </c>
      <c r="GH50">
        <v>30627.8</v>
      </c>
      <c r="GI50">
        <v>27795.4</v>
      </c>
      <c r="GJ50">
        <v>34212.400000000001</v>
      </c>
      <c r="GK50">
        <v>33185.5</v>
      </c>
      <c r="GL50">
        <v>39932.9</v>
      </c>
      <c r="GM50">
        <v>38746.400000000001</v>
      </c>
      <c r="GN50">
        <v>1.94597</v>
      </c>
      <c r="GO50">
        <v>1.8657999999999999</v>
      </c>
      <c r="GP50">
        <v>0</v>
      </c>
      <c r="GQ50">
        <v>6.1087299999999997E-2</v>
      </c>
      <c r="GR50">
        <v>999.9</v>
      </c>
      <c r="GS50">
        <v>34.972799999999999</v>
      </c>
      <c r="GT50">
        <v>47.8</v>
      </c>
      <c r="GU50">
        <v>45.7</v>
      </c>
      <c r="GV50">
        <v>47.241599999999998</v>
      </c>
      <c r="GW50">
        <v>30.730899999999998</v>
      </c>
      <c r="GX50">
        <v>33.697899999999997</v>
      </c>
      <c r="GY50">
        <v>1</v>
      </c>
      <c r="GZ50">
        <v>0.96103899999999998</v>
      </c>
      <c r="HA50">
        <v>2.6510099999999999</v>
      </c>
      <c r="HB50">
        <v>20.187200000000001</v>
      </c>
      <c r="HC50">
        <v>5.2135499999999997</v>
      </c>
      <c r="HD50">
        <v>11.98</v>
      </c>
      <c r="HE50">
        <v>4.9897499999999999</v>
      </c>
      <c r="HF50">
        <v>3.2925</v>
      </c>
      <c r="HG50">
        <v>8847.1</v>
      </c>
      <c r="HH50">
        <v>9999</v>
      </c>
      <c r="HI50">
        <v>9999</v>
      </c>
      <c r="HJ50">
        <v>999.9</v>
      </c>
      <c r="HK50">
        <v>4.9713700000000003</v>
      </c>
      <c r="HL50">
        <v>1.87469</v>
      </c>
      <c r="HM50">
        <v>1.8709800000000001</v>
      </c>
      <c r="HN50">
        <v>1.8707499999999999</v>
      </c>
      <c r="HO50">
        <v>1.8751500000000001</v>
      </c>
      <c r="HP50">
        <v>1.87195</v>
      </c>
      <c r="HQ50">
        <v>1.86737</v>
      </c>
      <c r="HR50">
        <v>1.87825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-1.6180000000000001</v>
      </c>
      <c r="IG50">
        <v>0.29870000000000002</v>
      </c>
      <c r="IH50">
        <v>-1.5320121600852781</v>
      </c>
      <c r="II50">
        <v>1.7196870422270779E-5</v>
      </c>
      <c r="IJ50">
        <v>-2.1741833173098589E-6</v>
      </c>
      <c r="IK50">
        <v>9.0595066644434051E-10</v>
      </c>
      <c r="IL50">
        <v>0.29866999999999422</v>
      </c>
      <c r="IM50">
        <v>0</v>
      </c>
      <c r="IN50">
        <v>0</v>
      </c>
      <c r="IO50">
        <v>0</v>
      </c>
      <c r="IP50">
        <v>17</v>
      </c>
      <c r="IQ50">
        <v>2050</v>
      </c>
      <c r="IR50">
        <v>3</v>
      </c>
      <c r="IS50">
        <v>34</v>
      </c>
      <c r="IT50">
        <v>20.100000000000001</v>
      </c>
      <c r="IU50">
        <v>20.100000000000001</v>
      </c>
      <c r="IV50">
        <v>0.67382799999999998</v>
      </c>
      <c r="IW50">
        <v>2.6428199999999999</v>
      </c>
      <c r="IX50">
        <v>1.49902</v>
      </c>
      <c r="IY50">
        <v>2.2790499999999998</v>
      </c>
      <c r="IZ50">
        <v>1.69678</v>
      </c>
      <c r="JA50">
        <v>2.3999000000000001</v>
      </c>
      <c r="JB50">
        <v>48.732599999999998</v>
      </c>
      <c r="JC50">
        <v>12.8887</v>
      </c>
      <c r="JD50">
        <v>18</v>
      </c>
      <c r="JE50">
        <v>467.75</v>
      </c>
      <c r="JF50">
        <v>488.08300000000003</v>
      </c>
      <c r="JG50">
        <v>30.002300000000002</v>
      </c>
      <c r="JH50">
        <v>39.3919</v>
      </c>
      <c r="JI50">
        <v>30.000299999999999</v>
      </c>
      <c r="JJ50">
        <v>39.0944</v>
      </c>
      <c r="JK50">
        <v>39.0017</v>
      </c>
      <c r="JL50">
        <v>13.506600000000001</v>
      </c>
      <c r="JM50">
        <v>23.704899999999999</v>
      </c>
      <c r="JN50">
        <v>0</v>
      </c>
      <c r="JO50">
        <v>30</v>
      </c>
      <c r="JP50">
        <v>237.48</v>
      </c>
      <c r="JQ50">
        <v>38.100900000000003</v>
      </c>
      <c r="JR50">
        <v>97.617000000000004</v>
      </c>
      <c r="JS50">
        <v>97.577600000000004</v>
      </c>
    </row>
    <row r="51" spans="1:279" x14ac:dyDescent="0.2">
      <c r="A51">
        <v>36</v>
      </c>
      <c r="B51">
        <v>1658763619.5</v>
      </c>
      <c r="C51">
        <v>140</v>
      </c>
      <c r="D51" t="s">
        <v>491</v>
      </c>
      <c r="E51" t="s">
        <v>492</v>
      </c>
      <c r="F51">
        <v>4</v>
      </c>
      <c r="G51">
        <v>1658763617.5</v>
      </c>
      <c r="H51">
        <f t="shared" si="50"/>
        <v>3.5972360958227642E-4</v>
      </c>
      <c r="I51">
        <f t="shared" si="51"/>
        <v>0.35972360958227639</v>
      </c>
      <c r="J51">
        <f t="shared" si="52"/>
        <v>0.6814751775186384</v>
      </c>
      <c r="K51">
        <f t="shared" si="53"/>
        <v>214.3787142857143</v>
      </c>
      <c r="L51">
        <f t="shared" si="54"/>
        <v>144.06723249294799</v>
      </c>
      <c r="M51">
        <f t="shared" si="55"/>
        <v>14.579997836913421</v>
      </c>
      <c r="N51">
        <f t="shared" si="56"/>
        <v>21.695712039994888</v>
      </c>
      <c r="O51">
        <f t="shared" si="57"/>
        <v>1.7038821025475086E-2</v>
      </c>
      <c r="P51">
        <f t="shared" si="58"/>
        <v>2.1436939478644597</v>
      </c>
      <c r="Q51">
        <f t="shared" si="59"/>
        <v>1.6963938919727466E-2</v>
      </c>
      <c r="R51">
        <f t="shared" si="60"/>
        <v>1.0609162165361447E-2</v>
      </c>
      <c r="S51">
        <f t="shared" si="61"/>
        <v>194.42678961261316</v>
      </c>
      <c r="T51">
        <f t="shared" si="62"/>
        <v>36.989910649802411</v>
      </c>
      <c r="U51">
        <f t="shared" si="63"/>
        <v>35.961314285714288</v>
      </c>
      <c r="V51">
        <f t="shared" si="64"/>
        <v>5.9561056151373801</v>
      </c>
      <c r="W51">
        <f t="shared" si="65"/>
        <v>67.056702688089558</v>
      </c>
      <c r="X51">
        <f t="shared" si="66"/>
        <v>3.9147386218578575</v>
      </c>
      <c r="Y51">
        <f t="shared" si="67"/>
        <v>5.8379527548007264</v>
      </c>
      <c r="Z51">
        <f t="shared" si="68"/>
        <v>2.0413669932795226</v>
      </c>
      <c r="AA51">
        <f t="shared" si="69"/>
        <v>-15.86381118257839</v>
      </c>
      <c r="AB51">
        <f t="shared" si="70"/>
        <v>-42.052922328213612</v>
      </c>
      <c r="AC51">
        <f t="shared" si="71"/>
        <v>-4.616253227499465</v>
      </c>
      <c r="AD51">
        <f t="shared" si="72"/>
        <v>131.89380287432169</v>
      </c>
      <c r="AE51">
        <f t="shared" si="73"/>
        <v>11.278632382982531</v>
      </c>
      <c r="AF51">
        <f t="shared" si="74"/>
        <v>0.38162073918863676</v>
      </c>
      <c r="AG51">
        <f t="shared" si="75"/>
        <v>0.6814751775186384</v>
      </c>
      <c r="AH51">
        <v>236.38630264791951</v>
      </c>
      <c r="AI51">
        <v>225.59577575757581</v>
      </c>
      <c r="AJ51">
        <v>1.7274178673598319</v>
      </c>
      <c r="AK51">
        <v>65.170809206373946</v>
      </c>
      <c r="AL51">
        <f t="shared" si="76"/>
        <v>0.35972360958227639</v>
      </c>
      <c r="AM51">
        <v>38.224132743440897</v>
      </c>
      <c r="AN51">
        <v>38.684483916083927</v>
      </c>
      <c r="AO51">
        <v>5.0721150251990718E-5</v>
      </c>
      <c r="AP51">
        <v>90.324460528769862</v>
      </c>
      <c r="AQ51">
        <v>0</v>
      </c>
      <c r="AR51">
        <v>0</v>
      </c>
      <c r="AS51">
        <f t="shared" si="77"/>
        <v>1</v>
      </c>
      <c r="AT51">
        <f t="shared" si="78"/>
        <v>0</v>
      </c>
      <c r="AU51">
        <f t="shared" si="79"/>
        <v>30712.608798122408</v>
      </c>
      <c r="AV51" t="s">
        <v>413</v>
      </c>
      <c r="AW51" t="s">
        <v>413</v>
      </c>
      <c r="AX51">
        <v>0</v>
      </c>
      <c r="AY51">
        <v>0</v>
      </c>
      <c r="AZ51" t="e">
        <f t="shared" si="8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81"/>
        <v>#DIV/0!</v>
      </c>
      <c r="BG51">
        <v>0.5</v>
      </c>
      <c r="BH51">
        <f t="shared" si="82"/>
        <v>1009.512599799281</v>
      </c>
      <c r="BI51">
        <f t="shared" si="83"/>
        <v>0.6814751775186384</v>
      </c>
      <c r="BJ51" t="e">
        <f t="shared" si="84"/>
        <v>#DIV/0!</v>
      </c>
      <c r="BK51">
        <f t="shared" si="85"/>
        <v>6.750536621872124E-4</v>
      </c>
      <c r="BL51" t="e">
        <f t="shared" si="86"/>
        <v>#DIV/0!</v>
      </c>
      <c r="BM51" t="e">
        <f t="shared" si="87"/>
        <v>#DIV/0!</v>
      </c>
      <c r="BN51" t="s">
        <v>413</v>
      </c>
      <c r="BO51">
        <v>0</v>
      </c>
      <c r="BP51" t="e">
        <f t="shared" si="88"/>
        <v>#DIV/0!</v>
      </c>
      <c r="BQ51" t="e">
        <f t="shared" si="89"/>
        <v>#DIV/0!</v>
      </c>
      <c r="BR51" t="e">
        <f t="shared" si="90"/>
        <v>#DIV/0!</v>
      </c>
      <c r="BS51" t="e">
        <f t="shared" si="91"/>
        <v>#DIV/0!</v>
      </c>
      <c r="BT51" t="e">
        <f t="shared" si="92"/>
        <v>#DIV/0!</v>
      </c>
      <c r="BU51" t="e">
        <f t="shared" si="93"/>
        <v>#DIV/0!</v>
      </c>
      <c r="BV51" t="e">
        <f t="shared" si="94"/>
        <v>#DIV/0!</v>
      </c>
      <c r="BW51" t="e">
        <f t="shared" si="9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96"/>
        <v>1200.008571428571</v>
      </c>
      <c r="CQ51">
        <f t="shared" si="97"/>
        <v>1009.512599799281</v>
      </c>
      <c r="CR51">
        <f t="shared" si="98"/>
        <v>0.84125449087208537</v>
      </c>
      <c r="CS51">
        <f t="shared" si="99"/>
        <v>0.16202116738312494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1658763617.5</v>
      </c>
      <c r="CZ51">
        <v>214.3787142857143</v>
      </c>
      <c r="DA51">
        <v>229.51528571428571</v>
      </c>
      <c r="DB51">
        <v>38.682142857142857</v>
      </c>
      <c r="DC51">
        <v>38.193342857142859</v>
      </c>
      <c r="DD51">
        <v>215.999</v>
      </c>
      <c r="DE51">
        <v>38.383471428571433</v>
      </c>
      <c r="DF51">
        <v>450.31771428571432</v>
      </c>
      <c r="DG51">
        <v>101.1027142857143</v>
      </c>
      <c r="DH51">
        <v>0.1000199142857143</v>
      </c>
      <c r="DI51">
        <v>35.597442857142859</v>
      </c>
      <c r="DJ51">
        <v>999.89999999999986</v>
      </c>
      <c r="DK51">
        <v>35.961314285714288</v>
      </c>
      <c r="DL51">
        <v>0</v>
      </c>
      <c r="DM51">
        <v>0</v>
      </c>
      <c r="DN51">
        <v>5985.1785714285706</v>
      </c>
      <c r="DO51">
        <v>0</v>
      </c>
      <c r="DP51">
        <v>1866.997142857143</v>
      </c>
      <c r="DQ51">
        <v>-15.136699999999999</v>
      </c>
      <c r="DR51">
        <v>223.005</v>
      </c>
      <c r="DS51">
        <v>238.62928571428569</v>
      </c>
      <c r="DT51">
        <v>0.48879128571428571</v>
      </c>
      <c r="DU51">
        <v>229.51528571428571</v>
      </c>
      <c r="DV51">
        <v>38.193342857142859</v>
      </c>
      <c r="DW51">
        <v>3.9108657142857139</v>
      </c>
      <c r="DX51">
        <v>3.8614485714285718</v>
      </c>
      <c r="DY51">
        <v>28.517600000000002</v>
      </c>
      <c r="DZ51">
        <v>28.298828571428569</v>
      </c>
      <c r="EA51">
        <v>1200.008571428571</v>
      </c>
      <c r="EB51">
        <v>0.95800728571428573</v>
      </c>
      <c r="EC51">
        <v>4.1992785714285712E-2</v>
      </c>
      <c r="ED51">
        <v>0</v>
      </c>
      <c r="EE51">
        <v>1194.568571428571</v>
      </c>
      <c r="EF51">
        <v>5.0001600000000002</v>
      </c>
      <c r="EG51">
        <v>17077.814285714281</v>
      </c>
      <c r="EH51">
        <v>9515.2685714285726</v>
      </c>
      <c r="EI51">
        <v>50.186999999999998</v>
      </c>
      <c r="EJ51">
        <v>52.561999999999998</v>
      </c>
      <c r="EK51">
        <v>51.321000000000012</v>
      </c>
      <c r="EL51">
        <v>51.544285714285721</v>
      </c>
      <c r="EM51">
        <v>51.910428571428582</v>
      </c>
      <c r="EN51">
        <v>1144.828571428571</v>
      </c>
      <c r="EO51">
        <v>50.18</v>
      </c>
      <c r="EP51">
        <v>0</v>
      </c>
      <c r="EQ51">
        <v>1206140.1000001431</v>
      </c>
      <c r="ER51">
        <v>0</v>
      </c>
      <c r="ES51">
        <v>1194.9775999999999</v>
      </c>
      <c r="ET51">
        <v>-5.8023076791521513</v>
      </c>
      <c r="EU51">
        <v>-83.923076983796932</v>
      </c>
      <c r="EV51">
        <v>17085.684000000001</v>
      </c>
      <c r="EW51">
        <v>15</v>
      </c>
      <c r="EX51">
        <v>1658762409.5999999</v>
      </c>
      <c r="EY51" t="s">
        <v>416</v>
      </c>
      <c r="EZ51">
        <v>1658762408.0999999</v>
      </c>
      <c r="FA51">
        <v>1658762409.5999999</v>
      </c>
      <c r="FB51">
        <v>17</v>
      </c>
      <c r="FC51">
        <v>-3.2000000000000001E-2</v>
      </c>
      <c r="FD51">
        <v>-0.09</v>
      </c>
      <c r="FE51">
        <v>-1.837</v>
      </c>
      <c r="FF51">
        <v>0.29899999999999999</v>
      </c>
      <c r="FG51">
        <v>415</v>
      </c>
      <c r="FH51">
        <v>37</v>
      </c>
      <c r="FI51">
        <v>0.44</v>
      </c>
      <c r="FJ51">
        <v>0.12</v>
      </c>
      <c r="FK51">
        <v>-14.992736585365851</v>
      </c>
      <c r="FL51">
        <v>-1.078388153310101</v>
      </c>
      <c r="FM51">
        <v>0.11220758801370111</v>
      </c>
      <c r="FN51">
        <v>0</v>
      </c>
      <c r="FO51">
        <v>1195.350588235294</v>
      </c>
      <c r="FP51">
        <v>-5.6287242141443059</v>
      </c>
      <c r="FQ51">
        <v>0.59256640817457196</v>
      </c>
      <c r="FR51">
        <v>0</v>
      </c>
      <c r="FS51">
        <v>0.43400312195121948</v>
      </c>
      <c r="FT51">
        <v>0.2034767665505226</v>
      </c>
      <c r="FU51">
        <v>2.2259890819090081E-2</v>
      </c>
      <c r="FV51">
        <v>0</v>
      </c>
      <c r="FW51">
        <v>0</v>
      </c>
      <c r="FX51">
        <v>3</v>
      </c>
      <c r="FY51" t="s">
        <v>425</v>
      </c>
      <c r="FZ51">
        <v>2.88571</v>
      </c>
      <c r="GA51">
        <v>2.8720300000000001</v>
      </c>
      <c r="GB51">
        <v>5.6876799999999998E-2</v>
      </c>
      <c r="GC51">
        <v>6.1035800000000001E-2</v>
      </c>
      <c r="GD51">
        <v>0.15264</v>
      </c>
      <c r="GE51">
        <v>0.15365799999999999</v>
      </c>
      <c r="GF51">
        <v>32304</v>
      </c>
      <c r="GG51">
        <v>27982.2</v>
      </c>
      <c r="GH51">
        <v>30628.5</v>
      </c>
      <c r="GI51">
        <v>27795.599999999999</v>
      </c>
      <c r="GJ51">
        <v>34212.800000000003</v>
      </c>
      <c r="GK51">
        <v>33190</v>
      </c>
      <c r="GL51">
        <v>39933.9</v>
      </c>
      <c r="GM51">
        <v>38747</v>
      </c>
      <c r="GN51">
        <v>1.9458</v>
      </c>
      <c r="GO51">
        <v>1.86575</v>
      </c>
      <c r="GP51">
        <v>0</v>
      </c>
      <c r="GQ51">
        <v>6.0968099999999997E-2</v>
      </c>
      <c r="GR51">
        <v>999.9</v>
      </c>
      <c r="GS51">
        <v>34.979199999999999</v>
      </c>
      <c r="GT51">
        <v>47.8</v>
      </c>
      <c r="GU51">
        <v>45.7</v>
      </c>
      <c r="GV51">
        <v>47.242899999999999</v>
      </c>
      <c r="GW51">
        <v>30.520900000000001</v>
      </c>
      <c r="GX51">
        <v>32.968800000000002</v>
      </c>
      <c r="GY51">
        <v>1</v>
      </c>
      <c r="GZ51">
        <v>0.96124500000000002</v>
      </c>
      <c r="HA51">
        <v>2.6684999999999999</v>
      </c>
      <c r="HB51">
        <v>20.187100000000001</v>
      </c>
      <c r="HC51">
        <v>5.2137000000000002</v>
      </c>
      <c r="HD51">
        <v>11.98</v>
      </c>
      <c r="HE51">
        <v>4.9892000000000003</v>
      </c>
      <c r="HF51">
        <v>3.2925</v>
      </c>
      <c r="HG51">
        <v>8847.1</v>
      </c>
      <c r="HH51">
        <v>9999</v>
      </c>
      <c r="HI51">
        <v>9999</v>
      </c>
      <c r="HJ51">
        <v>999.9</v>
      </c>
      <c r="HK51">
        <v>4.9713599999999998</v>
      </c>
      <c r="HL51">
        <v>1.87469</v>
      </c>
      <c r="HM51">
        <v>1.871</v>
      </c>
      <c r="HN51">
        <v>1.87076</v>
      </c>
      <c r="HO51">
        <v>1.87514</v>
      </c>
      <c r="HP51">
        <v>1.8719300000000001</v>
      </c>
      <c r="HQ51">
        <v>1.86737</v>
      </c>
      <c r="HR51">
        <v>1.87822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-1.623</v>
      </c>
      <c r="IG51">
        <v>0.29870000000000002</v>
      </c>
      <c r="IH51">
        <v>-1.5320121600852781</v>
      </c>
      <c r="II51">
        <v>1.7196870422270779E-5</v>
      </c>
      <c r="IJ51">
        <v>-2.1741833173098589E-6</v>
      </c>
      <c r="IK51">
        <v>9.0595066644434051E-10</v>
      </c>
      <c r="IL51">
        <v>0.29866999999999422</v>
      </c>
      <c r="IM51">
        <v>0</v>
      </c>
      <c r="IN51">
        <v>0</v>
      </c>
      <c r="IO51">
        <v>0</v>
      </c>
      <c r="IP51">
        <v>17</v>
      </c>
      <c r="IQ51">
        <v>2050</v>
      </c>
      <c r="IR51">
        <v>3</v>
      </c>
      <c r="IS51">
        <v>34</v>
      </c>
      <c r="IT51">
        <v>20.2</v>
      </c>
      <c r="IU51">
        <v>20.2</v>
      </c>
      <c r="IV51">
        <v>0.68847700000000001</v>
      </c>
      <c r="IW51">
        <v>2.64771</v>
      </c>
      <c r="IX51">
        <v>1.49902</v>
      </c>
      <c r="IY51">
        <v>2.2802699999999998</v>
      </c>
      <c r="IZ51">
        <v>1.69678</v>
      </c>
      <c r="JA51">
        <v>2.2900399999999999</v>
      </c>
      <c r="JB51">
        <v>48.732599999999998</v>
      </c>
      <c r="JC51">
        <v>12.879899999999999</v>
      </c>
      <c r="JD51">
        <v>18</v>
      </c>
      <c r="JE51">
        <v>467.65499999999997</v>
      </c>
      <c r="JF51">
        <v>488.06200000000001</v>
      </c>
      <c r="JG51">
        <v>30.003799999999998</v>
      </c>
      <c r="JH51">
        <v>39.393799999999999</v>
      </c>
      <c r="JI51">
        <v>30.0002</v>
      </c>
      <c r="JJ51">
        <v>39.096299999999999</v>
      </c>
      <c r="JK51">
        <v>39.003900000000002</v>
      </c>
      <c r="JL51">
        <v>13.805400000000001</v>
      </c>
      <c r="JM51">
        <v>23.704899999999999</v>
      </c>
      <c r="JN51">
        <v>0</v>
      </c>
      <c r="JO51">
        <v>30</v>
      </c>
      <c r="JP51">
        <v>244.15899999999999</v>
      </c>
      <c r="JQ51">
        <v>38.082000000000001</v>
      </c>
      <c r="JR51">
        <v>97.619299999999996</v>
      </c>
      <c r="JS51">
        <v>97.578699999999998</v>
      </c>
    </row>
    <row r="52" spans="1:279" x14ac:dyDescent="0.2">
      <c r="A52">
        <v>37</v>
      </c>
      <c r="B52">
        <v>1658763623.5</v>
      </c>
      <c r="C52">
        <v>144</v>
      </c>
      <c r="D52" t="s">
        <v>493</v>
      </c>
      <c r="E52" t="s">
        <v>494</v>
      </c>
      <c r="F52">
        <v>4</v>
      </c>
      <c r="G52">
        <v>1658763621.1875</v>
      </c>
      <c r="H52">
        <f t="shared" si="50"/>
        <v>3.9320681229257988E-4</v>
      </c>
      <c r="I52">
        <f t="shared" si="51"/>
        <v>0.39320681229257987</v>
      </c>
      <c r="J52">
        <f t="shared" si="52"/>
        <v>0.66216627143534501</v>
      </c>
      <c r="K52">
        <f t="shared" si="53"/>
        <v>220.50412499999999</v>
      </c>
      <c r="L52">
        <f t="shared" si="54"/>
        <v>156.97897021702389</v>
      </c>
      <c r="M52">
        <f t="shared" si="55"/>
        <v>15.886359140835268</v>
      </c>
      <c r="N52">
        <f t="shared" si="56"/>
        <v>22.315140155032957</v>
      </c>
      <c r="O52">
        <f t="shared" si="57"/>
        <v>1.8623658226343702E-2</v>
      </c>
      <c r="P52">
        <f t="shared" si="58"/>
        <v>2.1463152544644513</v>
      </c>
      <c r="Q52">
        <f t="shared" si="59"/>
        <v>1.8534346316440683E-2</v>
      </c>
      <c r="R52">
        <f t="shared" si="60"/>
        <v>1.1591954970175001E-2</v>
      </c>
      <c r="S52">
        <f t="shared" si="61"/>
        <v>194.42290048759554</v>
      </c>
      <c r="T52">
        <f t="shared" si="62"/>
        <v>36.980435176505978</v>
      </c>
      <c r="U52">
        <f t="shared" si="63"/>
        <v>35.964762500000013</v>
      </c>
      <c r="V52">
        <f t="shared" si="64"/>
        <v>5.9572351481541599</v>
      </c>
      <c r="W52">
        <f t="shared" si="65"/>
        <v>67.047572639507209</v>
      </c>
      <c r="X52">
        <f t="shared" si="66"/>
        <v>3.9149814774440532</v>
      </c>
      <c r="Y52">
        <f t="shared" si="67"/>
        <v>5.8391099383919878</v>
      </c>
      <c r="Z52">
        <f t="shared" si="68"/>
        <v>2.0422536707101067</v>
      </c>
      <c r="AA52">
        <f t="shared" si="69"/>
        <v>-17.340420422102774</v>
      </c>
      <c r="AB52">
        <f t="shared" si="70"/>
        <v>-42.087401030824523</v>
      </c>
      <c r="AC52">
        <f t="shared" si="71"/>
        <v>-4.6145534351337512</v>
      </c>
      <c r="AD52">
        <f t="shared" si="72"/>
        <v>130.38052559953451</v>
      </c>
      <c r="AE52">
        <f t="shared" si="73"/>
        <v>11.344589019855267</v>
      </c>
      <c r="AF52">
        <f t="shared" si="74"/>
        <v>0.39570334634199317</v>
      </c>
      <c r="AG52">
        <f t="shared" si="75"/>
        <v>0.66216627143534501</v>
      </c>
      <c r="AH52">
        <v>243.28986938137891</v>
      </c>
      <c r="AI52">
        <v>232.51515757575751</v>
      </c>
      <c r="AJ52">
        <v>1.729202461236955</v>
      </c>
      <c r="AK52">
        <v>65.170809206373946</v>
      </c>
      <c r="AL52">
        <f t="shared" si="76"/>
        <v>0.39320681229257987</v>
      </c>
      <c r="AM52">
        <v>38.182074121020783</v>
      </c>
      <c r="AN52">
        <v>38.685448251748277</v>
      </c>
      <c r="AO52">
        <v>3.991091043226576E-5</v>
      </c>
      <c r="AP52">
        <v>90.324460528769862</v>
      </c>
      <c r="AQ52">
        <v>0</v>
      </c>
      <c r="AR52">
        <v>0</v>
      </c>
      <c r="AS52">
        <f t="shared" si="77"/>
        <v>1</v>
      </c>
      <c r="AT52">
        <f t="shared" si="78"/>
        <v>0</v>
      </c>
      <c r="AU52">
        <f t="shared" si="79"/>
        <v>30777.832068040221</v>
      </c>
      <c r="AV52" t="s">
        <v>413</v>
      </c>
      <c r="AW52" t="s">
        <v>413</v>
      </c>
      <c r="AX52">
        <v>0</v>
      </c>
      <c r="AY52">
        <v>0</v>
      </c>
      <c r="AZ52" t="e">
        <f t="shared" si="8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81"/>
        <v>#DIV/0!</v>
      </c>
      <c r="BG52">
        <v>0.5</v>
      </c>
      <c r="BH52">
        <f t="shared" si="82"/>
        <v>1009.4917872992723</v>
      </c>
      <c r="BI52">
        <f t="shared" si="83"/>
        <v>0.66216627143534501</v>
      </c>
      <c r="BJ52" t="e">
        <f t="shared" si="84"/>
        <v>#DIV/0!</v>
      </c>
      <c r="BK52">
        <f t="shared" si="85"/>
        <v>6.5594022632602187E-4</v>
      </c>
      <c r="BL52" t="e">
        <f t="shared" si="86"/>
        <v>#DIV/0!</v>
      </c>
      <c r="BM52" t="e">
        <f t="shared" si="87"/>
        <v>#DIV/0!</v>
      </c>
      <c r="BN52" t="s">
        <v>413</v>
      </c>
      <c r="BO52">
        <v>0</v>
      </c>
      <c r="BP52" t="e">
        <f t="shared" si="88"/>
        <v>#DIV/0!</v>
      </c>
      <c r="BQ52" t="e">
        <f t="shared" si="89"/>
        <v>#DIV/0!</v>
      </c>
      <c r="BR52" t="e">
        <f t="shared" si="90"/>
        <v>#DIV/0!</v>
      </c>
      <c r="BS52" t="e">
        <f t="shared" si="91"/>
        <v>#DIV/0!</v>
      </c>
      <c r="BT52" t="e">
        <f t="shared" si="92"/>
        <v>#DIV/0!</v>
      </c>
      <c r="BU52" t="e">
        <f t="shared" si="93"/>
        <v>#DIV/0!</v>
      </c>
      <c r="BV52" t="e">
        <f t="shared" si="94"/>
        <v>#DIV/0!</v>
      </c>
      <c r="BW52" t="e">
        <f t="shared" si="9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96"/>
        <v>1199.9837500000001</v>
      </c>
      <c r="CQ52">
        <f t="shared" si="97"/>
        <v>1009.4917872992723</v>
      </c>
      <c r="CR52">
        <f t="shared" si="98"/>
        <v>0.84125454807139866</v>
      </c>
      <c r="CS52">
        <f t="shared" si="99"/>
        <v>0.16202127777779951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1658763621.1875</v>
      </c>
      <c r="CZ52">
        <v>220.50412499999999</v>
      </c>
      <c r="DA52">
        <v>235.73737499999999</v>
      </c>
      <c r="DB52">
        <v>38.685375000000001</v>
      </c>
      <c r="DC52">
        <v>38.178487500000003</v>
      </c>
      <c r="DD52">
        <v>222.12975</v>
      </c>
      <c r="DE52">
        <v>38.386699999999998</v>
      </c>
      <c r="DF52">
        <v>450.27199999999999</v>
      </c>
      <c r="DG52">
        <v>101.10062499999999</v>
      </c>
      <c r="DH52">
        <v>9.9931475000000006E-2</v>
      </c>
      <c r="DI52">
        <v>35.601037499999997</v>
      </c>
      <c r="DJ52">
        <v>999.9</v>
      </c>
      <c r="DK52">
        <v>35.964762500000013</v>
      </c>
      <c r="DL52">
        <v>0</v>
      </c>
      <c r="DM52">
        <v>0</v>
      </c>
      <c r="DN52">
        <v>5996.9537500000006</v>
      </c>
      <c r="DO52">
        <v>0</v>
      </c>
      <c r="DP52">
        <v>1866.05</v>
      </c>
      <c r="DQ52">
        <v>-15.233112500000001</v>
      </c>
      <c r="DR52">
        <v>229.37774999999999</v>
      </c>
      <c r="DS52">
        <v>245.09462500000001</v>
      </c>
      <c r="DT52">
        <v>0.50689012499999997</v>
      </c>
      <c r="DU52">
        <v>235.73737499999999</v>
      </c>
      <c r="DV52">
        <v>38.178487500000003</v>
      </c>
      <c r="DW52">
        <v>3.9111087499999999</v>
      </c>
      <c r="DX52">
        <v>3.8598612499999998</v>
      </c>
      <c r="DY52">
        <v>28.518675000000002</v>
      </c>
      <c r="DZ52">
        <v>28.29175</v>
      </c>
      <c r="EA52">
        <v>1199.9837500000001</v>
      </c>
      <c r="EB52">
        <v>0.95800512500000001</v>
      </c>
      <c r="EC52">
        <v>4.1994887500000001E-2</v>
      </c>
      <c r="ED52">
        <v>0</v>
      </c>
      <c r="EE52">
        <v>1194.0762500000001</v>
      </c>
      <c r="EF52">
        <v>5.0001600000000002</v>
      </c>
      <c r="EG52">
        <v>17072.537499999999</v>
      </c>
      <c r="EH52">
        <v>9515.0487499999999</v>
      </c>
      <c r="EI52">
        <v>50.171499999999988</v>
      </c>
      <c r="EJ52">
        <v>52.561999999999998</v>
      </c>
      <c r="EK52">
        <v>51.312249999999999</v>
      </c>
      <c r="EL52">
        <v>51.554375</v>
      </c>
      <c r="EM52">
        <v>51.890500000000003</v>
      </c>
      <c r="EN52">
        <v>1144.8025</v>
      </c>
      <c r="EO52">
        <v>50.181250000000013</v>
      </c>
      <c r="EP52">
        <v>0</v>
      </c>
      <c r="EQ52">
        <v>1206144.2999999521</v>
      </c>
      <c r="ER52">
        <v>0</v>
      </c>
      <c r="ES52">
        <v>1194.583461538462</v>
      </c>
      <c r="ET52">
        <v>-6.0598290447428118</v>
      </c>
      <c r="EU52">
        <v>-83.425641238619676</v>
      </c>
      <c r="EV52">
        <v>17080.40769230769</v>
      </c>
      <c r="EW52">
        <v>15</v>
      </c>
      <c r="EX52">
        <v>1658762409.5999999</v>
      </c>
      <c r="EY52" t="s">
        <v>416</v>
      </c>
      <c r="EZ52">
        <v>1658762408.0999999</v>
      </c>
      <c r="FA52">
        <v>1658762409.5999999</v>
      </c>
      <c r="FB52">
        <v>17</v>
      </c>
      <c r="FC52">
        <v>-3.2000000000000001E-2</v>
      </c>
      <c r="FD52">
        <v>-0.09</v>
      </c>
      <c r="FE52">
        <v>-1.837</v>
      </c>
      <c r="FF52">
        <v>0.29899999999999999</v>
      </c>
      <c r="FG52">
        <v>415</v>
      </c>
      <c r="FH52">
        <v>37</v>
      </c>
      <c r="FI52">
        <v>0.44</v>
      </c>
      <c r="FJ52">
        <v>0.12</v>
      </c>
      <c r="FK52">
        <v>-15.052007317073169</v>
      </c>
      <c r="FL52">
        <v>-1.146223693379758</v>
      </c>
      <c r="FM52">
        <v>0.119583191555327</v>
      </c>
      <c r="FN52">
        <v>0</v>
      </c>
      <c r="FO52">
        <v>1194.9494117647059</v>
      </c>
      <c r="FP52">
        <v>-5.9706646180490779</v>
      </c>
      <c r="FQ52">
        <v>0.62440532262338655</v>
      </c>
      <c r="FR52">
        <v>0</v>
      </c>
      <c r="FS52">
        <v>0.45204560975609759</v>
      </c>
      <c r="FT52">
        <v>0.31411220905923348</v>
      </c>
      <c r="FU52">
        <v>3.2818140276584272E-2</v>
      </c>
      <c r="FV52">
        <v>0</v>
      </c>
      <c r="FW52">
        <v>0</v>
      </c>
      <c r="FX52">
        <v>3</v>
      </c>
      <c r="FY52" t="s">
        <v>425</v>
      </c>
      <c r="FZ52">
        <v>2.88571</v>
      </c>
      <c r="GA52">
        <v>2.8721800000000002</v>
      </c>
      <c r="GB52">
        <v>5.8397400000000002E-2</v>
      </c>
      <c r="GC52">
        <v>6.25864E-2</v>
      </c>
      <c r="GD52">
        <v>0.152639</v>
      </c>
      <c r="GE52">
        <v>0.15364</v>
      </c>
      <c r="GF52">
        <v>32251.7</v>
      </c>
      <c r="GG52">
        <v>27936.1</v>
      </c>
      <c r="GH52">
        <v>30628.3</v>
      </c>
      <c r="GI52">
        <v>27795.7</v>
      </c>
      <c r="GJ52">
        <v>34212.800000000003</v>
      </c>
      <c r="GK52">
        <v>33190.6</v>
      </c>
      <c r="GL52">
        <v>39933.800000000003</v>
      </c>
      <c r="GM52">
        <v>38746.800000000003</v>
      </c>
      <c r="GN52">
        <v>1.94597</v>
      </c>
      <c r="GO52">
        <v>1.8656999999999999</v>
      </c>
      <c r="GP52">
        <v>0</v>
      </c>
      <c r="GQ52">
        <v>6.0915900000000002E-2</v>
      </c>
      <c r="GR52">
        <v>999.9</v>
      </c>
      <c r="GS52">
        <v>34.986400000000003</v>
      </c>
      <c r="GT52">
        <v>47.8</v>
      </c>
      <c r="GU52">
        <v>45.7</v>
      </c>
      <c r="GV52">
        <v>47.241100000000003</v>
      </c>
      <c r="GW52">
        <v>30.6709</v>
      </c>
      <c r="GX52">
        <v>33.221200000000003</v>
      </c>
      <c r="GY52">
        <v>1</v>
      </c>
      <c r="GZ52">
        <v>0.96121400000000001</v>
      </c>
      <c r="HA52">
        <v>2.6852900000000002</v>
      </c>
      <c r="HB52">
        <v>20.186299999999999</v>
      </c>
      <c r="HC52">
        <v>5.2134</v>
      </c>
      <c r="HD52">
        <v>11.98</v>
      </c>
      <c r="HE52">
        <v>4.9890999999999996</v>
      </c>
      <c r="HF52">
        <v>3.2924799999999999</v>
      </c>
      <c r="HG52">
        <v>8847.2999999999993</v>
      </c>
      <c r="HH52">
        <v>9999</v>
      </c>
      <c r="HI52">
        <v>9999</v>
      </c>
      <c r="HJ52">
        <v>999.9</v>
      </c>
      <c r="HK52">
        <v>4.9713700000000003</v>
      </c>
      <c r="HL52">
        <v>1.8746799999999999</v>
      </c>
      <c r="HM52">
        <v>1.8710100000000001</v>
      </c>
      <c r="HN52">
        <v>1.8707499999999999</v>
      </c>
      <c r="HO52">
        <v>1.8751500000000001</v>
      </c>
      <c r="HP52">
        <v>1.8719399999999999</v>
      </c>
      <c r="HQ52">
        <v>1.86737</v>
      </c>
      <c r="HR52">
        <v>1.8782300000000001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-1.6279999999999999</v>
      </c>
      <c r="IG52">
        <v>0.29870000000000002</v>
      </c>
      <c r="IH52">
        <v>-1.5320121600852781</v>
      </c>
      <c r="II52">
        <v>1.7196870422270779E-5</v>
      </c>
      <c r="IJ52">
        <v>-2.1741833173098589E-6</v>
      </c>
      <c r="IK52">
        <v>9.0595066644434051E-10</v>
      </c>
      <c r="IL52">
        <v>0.29866999999999422</v>
      </c>
      <c r="IM52">
        <v>0</v>
      </c>
      <c r="IN52">
        <v>0</v>
      </c>
      <c r="IO52">
        <v>0</v>
      </c>
      <c r="IP52">
        <v>17</v>
      </c>
      <c r="IQ52">
        <v>2050</v>
      </c>
      <c r="IR52">
        <v>3</v>
      </c>
      <c r="IS52">
        <v>34</v>
      </c>
      <c r="IT52">
        <v>20.3</v>
      </c>
      <c r="IU52">
        <v>20.2</v>
      </c>
      <c r="IV52">
        <v>0.703125</v>
      </c>
      <c r="IW52">
        <v>2.63794</v>
      </c>
      <c r="IX52">
        <v>1.49902</v>
      </c>
      <c r="IY52">
        <v>2.2778299999999998</v>
      </c>
      <c r="IZ52">
        <v>1.69678</v>
      </c>
      <c r="JA52">
        <v>2.4316399999999998</v>
      </c>
      <c r="JB52">
        <v>48.701599999999999</v>
      </c>
      <c r="JC52">
        <v>12.8887</v>
      </c>
      <c r="JD52">
        <v>18</v>
      </c>
      <c r="JE52">
        <v>467.78500000000003</v>
      </c>
      <c r="JF52">
        <v>488.03899999999999</v>
      </c>
      <c r="JG52">
        <v>30.004300000000001</v>
      </c>
      <c r="JH52">
        <v>39.395899999999997</v>
      </c>
      <c r="JI52">
        <v>30.0002</v>
      </c>
      <c r="JJ52">
        <v>39.099499999999999</v>
      </c>
      <c r="JK52">
        <v>39.005800000000001</v>
      </c>
      <c r="JL52">
        <v>14.099</v>
      </c>
      <c r="JM52">
        <v>23.704899999999999</v>
      </c>
      <c r="JN52">
        <v>0</v>
      </c>
      <c r="JO52">
        <v>30</v>
      </c>
      <c r="JP52">
        <v>250.83799999999999</v>
      </c>
      <c r="JQ52">
        <v>38.069099999999999</v>
      </c>
      <c r="JR52">
        <v>97.619</v>
      </c>
      <c r="JS52">
        <v>97.578500000000005</v>
      </c>
    </row>
    <row r="53" spans="1:279" x14ac:dyDescent="0.2">
      <c r="A53">
        <v>38</v>
      </c>
      <c r="B53">
        <v>1658763627.5</v>
      </c>
      <c r="C53">
        <v>148</v>
      </c>
      <c r="D53" t="s">
        <v>495</v>
      </c>
      <c r="E53" t="s">
        <v>496</v>
      </c>
      <c r="F53">
        <v>4</v>
      </c>
      <c r="G53">
        <v>1658763625.5</v>
      </c>
      <c r="H53">
        <f t="shared" si="50"/>
        <v>3.9414640884432851E-4</v>
      </c>
      <c r="I53">
        <f t="shared" si="51"/>
        <v>0.3941464088443285</v>
      </c>
      <c r="J53">
        <f t="shared" si="52"/>
        <v>0.74327051172833203</v>
      </c>
      <c r="K53">
        <f t="shared" si="53"/>
        <v>227.67485714285721</v>
      </c>
      <c r="L53">
        <f t="shared" si="54"/>
        <v>157.09433319435064</v>
      </c>
      <c r="M53">
        <f t="shared" si="55"/>
        <v>15.897885456700967</v>
      </c>
      <c r="N53">
        <f t="shared" si="56"/>
        <v>23.040607045640172</v>
      </c>
      <c r="O53">
        <f t="shared" si="57"/>
        <v>1.8645140642485375E-2</v>
      </c>
      <c r="P53">
        <f t="shared" si="58"/>
        <v>2.1412803662120892</v>
      </c>
      <c r="Q53">
        <f t="shared" si="59"/>
        <v>1.8555413712269951E-2</v>
      </c>
      <c r="R53">
        <f t="shared" si="60"/>
        <v>1.1605159089334568E-2</v>
      </c>
      <c r="S53">
        <f t="shared" si="61"/>
        <v>194.43134961262243</v>
      </c>
      <c r="T53">
        <f t="shared" si="62"/>
        <v>36.980537805516647</v>
      </c>
      <c r="U53">
        <f t="shared" si="63"/>
        <v>35.97157142857143</v>
      </c>
      <c r="V53">
        <f t="shared" si="64"/>
        <v>5.9594660982712355</v>
      </c>
      <c r="W53">
        <f t="shared" si="65"/>
        <v>67.052192651782832</v>
      </c>
      <c r="X53">
        <f t="shared" si="66"/>
        <v>3.9146973353742358</v>
      </c>
      <c r="Y53">
        <f t="shared" si="67"/>
        <v>5.8382838510653068</v>
      </c>
      <c r="Z53">
        <f t="shared" si="68"/>
        <v>2.0447687628969997</v>
      </c>
      <c r="AA53">
        <f t="shared" si="69"/>
        <v>-17.381856630034889</v>
      </c>
      <c r="AB53">
        <f t="shared" si="70"/>
        <v>-43.070927820212141</v>
      </c>
      <c r="AC53">
        <f t="shared" si="71"/>
        <v>-4.7335910470893605</v>
      </c>
      <c r="AD53">
        <f t="shared" si="72"/>
        <v>129.24497411528603</v>
      </c>
      <c r="AE53">
        <f t="shared" si="73"/>
        <v>11.372832757485213</v>
      </c>
      <c r="AF53">
        <f t="shared" si="74"/>
        <v>0.39703729425297485</v>
      </c>
      <c r="AG53">
        <f t="shared" si="75"/>
        <v>0.74327051172833203</v>
      </c>
      <c r="AH53">
        <v>250.31770149176711</v>
      </c>
      <c r="AI53">
        <v>239.4343393939393</v>
      </c>
      <c r="AJ53">
        <v>1.728760832814322</v>
      </c>
      <c r="AK53">
        <v>65.170809206373946</v>
      </c>
      <c r="AL53">
        <f t="shared" si="76"/>
        <v>0.3941464088443285</v>
      </c>
      <c r="AM53">
        <v>38.176643577623501</v>
      </c>
      <c r="AN53">
        <v>38.681689510489541</v>
      </c>
      <c r="AO53">
        <v>-2.5975013470180959E-5</v>
      </c>
      <c r="AP53">
        <v>90.324460528769862</v>
      </c>
      <c r="AQ53">
        <v>0</v>
      </c>
      <c r="AR53">
        <v>0</v>
      </c>
      <c r="AS53">
        <f t="shared" si="77"/>
        <v>1</v>
      </c>
      <c r="AT53">
        <f t="shared" si="78"/>
        <v>0</v>
      </c>
      <c r="AU53">
        <f t="shared" si="79"/>
        <v>30652.285566301212</v>
      </c>
      <c r="AV53" t="s">
        <v>413</v>
      </c>
      <c r="AW53" t="s">
        <v>413</v>
      </c>
      <c r="AX53">
        <v>0</v>
      </c>
      <c r="AY53">
        <v>0</v>
      </c>
      <c r="AZ53" t="e">
        <f t="shared" si="8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81"/>
        <v>#DIV/0!</v>
      </c>
      <c r="BG53">
        <v>0.5</v>
      </c>
      <c r="BH53">
        <f t="shared" si="82"/>
        <v>1009.5365997992863</v>
      </c>
      <c r="BI53">
        <f t="shared" si="83"/>
        <v>0.74327051172833203</v>
      </c>
      <c r="BJ53" t="e">
        <f t="shared" si="84"/>
        <v>#DIV/0!</v>
      </c>
      <c r="BK53">
        <f t="shared" si="85"/>
        <v>7.3624919777659113E-4</v>
      </c>
      <c r="BL53" t="e">
        <f t="shared" si="86"/>
        <v>#DIV/0!</v>
      </c>
      <c r="BM53" t="e">
        <f t="shared" si="87"/>
        <v>#DIV/0!</v>
      </c>
      <c r="BN53" t="s">
        <v>413</v>
      </c>
      <c r="BO53">
        <v>0</v>
      </c>
      <c r="BP53" t="e">
        <f t="shared" si="88"/>
        <v>#DIV/0!</v>
      </c>
      <c r="BQ53" t="e">
        <f t="shared" si="89"/>
        <v>#DIV/0!</v>
      </c>
      <c r="BR53" t="e">
        <f t="shared" si="90"/>
        <v>#DIV/0!</v>
      </c>
      <c r="BS53" t="e">
        <f t="shared" si="91"/>
        <v>#DIV/0!</v>
      </c>
      <c r="BT53" t="e">
        <f t="shared" si="92"/>
        <v>#DIV/0!</v>
      </c>
      <c r="BU53" t="e">
        <f t="shared" si="93"/>
        <v>#DIV/0!</v>
      </c>
      <c r="BV53" t="e">
        <f t="shared" si="94"/>
        <v>#DIV/0!</v>
      </c>
      <c r="BW53" t="e">
        <f t="shared" si="9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96"/>
        <v>1200.037142857143</v>
      </c>
      <c r="CQ53">
        <f t="shared" si="97"/>
        <v>1009.5365997992863</v>
      </c>
      <c r="CR53">
        <f t="shared" si="98"/>
        <v>0.84125446100418355</v>
      </c>
      <c r="CS53">
        <f t="shared" si="99"/>
        <v>0.1620211097380744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1658763625.5</v>
      </c>
      <c r="CZ53">
        <v>227.67485714285721</v>
      </c>
      <c r="DA53">
        <v>242.9482857142857</v>
      </c>
      <c r="DB53">
        <v>38.682928571428583</v>
      </c>
      <c r="DC53">
        <v>38.174385714285712</v>
      </c>
      <c r="DD53">
        <v>229.3064285714286</v>
      </c>
      <c r="DE53">
        <v>38.384242857142858</v>
      </c>
      <c r="DF53">
        <v>450.32042857142852</v>
      </c>
      <c r="DG53">
        <v>101.09957142857139</v>
      </c>
      <c r="DH53">
        <v>0.1000398714285714</v>
      </c>
      <c r="DI53">
        <v>35.598471428571443</v>
      </c>
      <c r="DJ53">
        <v>999.89999999999986</v>
      </c>
      <c r="DK53">
        <v>35.97157142857143</v>
      </c>
      <c r="DL53">
        <v>0</v>
      </c>
      <c r="DM53">
        <v>0</v>
      </c>
      <c r="DN53">
        <v>5974.6428571428569</v>
      </c>
      <c r="DO53">
        <v>0</v>
      </c>
      <c r="DP53">
        <v>1866.011428571428</v>
      </c>
      <c r="DQ53">
        <v>-15.2735</v>
      </c>
      <c r="DR53">
        <v>236.83628571428571</v>
      </c>
      <c r="DS53">
        <v>252.59100000000001</v>
      </c>
      <c r="DT53">
        <v>0.50853028571428571</v>
      </c>
      <c r="DU53">
        <v>242.9482857142857</v>
      </c>
      <c r="DV53">
        <v>38.174385714285712</v>
      </c>
      <c r="DW53">
        <v>3.9108257142857141</v>
      </c>
      <c r="DX53">
        <v>3.8594142857142861</v>
      </c>
      <c r="DY53">
        <v>28.517428571428571</v>
      </c>
      <c r="DZ53">
        <v>28.289742857142858</v>
      </c>
      <c r="EA53">
        <v>1200.037142857143</v>
      </c>
      <c r="EB53">
        <v>0.95800885714285722</v>
      </c>
      <c r="EC53">
        <v>4.1991257142857147E-2</v>
      </c>
      <c r="ED53">
        <v>0</v>
      </c>
      <c r="EE53">
        <v>1193.68</v>
      </c>
      <c r="EF53">
        <v>5.0001600000000002</v>
      </c>
      <c r="EG53">
        <v>17070.271428571428</v>
      </c>
      <c r="EH53">
        <v>9515.4799999999977</v>
      </c>
      <c r="EI53">
        <v>50.196000000000012</v>
      </c>
      <c r="EJ53">
        <v>52.544285714285721</v>
      </c>
      <c r="EK53">
        <v>51.294285714285721</v>
      </c>
      <c r="EL53">
        <v>51.589000000000013</v>
      </c>
      <c r="EM53">
        <v>51.919285714285706</v>
      </c>
      <c r="EN53">
        <v>1144.8571428571429</v>
      </c>
      <c r="EO53">
        <v>50.18</v>
      </c>
      <c r="EP53">
        <v>0</v>
      </c>
      <c r="EQ53">
        <v>1206148.5</v>
      </c>
      <c r="ER53">
        <v>0</v>
      </c>
      <c r="ES53">
        <v>1194.1392000000001</v>
      </c>
      <c r="ET53">
        <v>-5.7038461423032114</v>
      </c>
      <c r="EU53">
        <v>-67.415384822089052</v>
      </c>
      <c r="EV53">
        <v>17074.748</v>
      </c>
      <c r="EW53">
        <v>15</v>
      </c>
      <c r="EX53">
        <v>1658762409.5999999</v>
      </c>
      <c r="EY53" t="s">
        <v>416</v>
      </c>
      <c r="EZ53">
        <v>1658762408.0999999</v>
      </c>
      <c r="FA53">
        <v>1658762409.5999999</v>
      </c>
      <c r="FB53">
        <v>17</v>
      </c>
      <c r="FC53">
        <v>-3.2000000000000001E-2</v>
      </c>
      <c r="FD53">
        <v>-0.09</v>
      </c>
      <c r="FE53">
        <v>-1.837</v>
      </c>
      <c r="FF53">
        <v>0.29899999999999999</v>
      </c>
      <c r="FG53">
        <v>415</v>
      </c>
      <c r="FH53">
        <v>37</v>
      </c>
      <c r="FI53">
        <v>0.44</v>
      </c>
      <c r="FJ53">
        <v>0.12</v>
      </c>
      <c r="FK53">
        <v>-15.12856829268293</v>
      </c>
      <c r="FL53">
        <v>-1.1441414634146521</v>
      </c>
      <c r="FM53">
        <v>0.1207227936103414</v>
      </c>
      <c r="FN53">
        <v>0</v>
      </c>
      <c r="FO53">
        <v>1194.5802941176471</v>
      </c>
      <c r="FP53">
        <v>-6.0377387284562438</v>
      </c>
      <c r="FQ53">
        <v>0.63005361720540409</v>
      </c>
      <c r="FR53">
        <v>0</v>
      </c>
      <c r="FS53">
        <v>0.46988241463414632</v>
      </c>
      <c r="FT53">
        <v>0.32726970731707328</v>
      </c>
      <c r="FU53">
        <v>3.389101581214847E-2</v>
      </c>
      <c r="FV53">
        <v>0</v>
      </c>
      <c r="FW53">
        <v>0</v>
      </c>
      <c r="FX53">
        <v>3</v>
      </c>
      <c r="FY53" t="s">
        <v>425</v>
      </c>
      <c r="FZ53">
        <v>2.8855200000000001</v>
      </c>
      <c r="GA53">
        <v>2.8721000000000001</v>
      </c>
      <c r="GB53">
        <v>5.9902200000000003E-2</v>
      </c>
      <c r="GC53">
        <v>6.4084000000000002E-2</v>
      </c>
      <c r="GD53">
        <v>0.15262600000000001</v>
      </c>
      <c r="GE53">
        <v>0.15362300000000001</v>
      </c>
      <c r="GF53">
        <v>32199.3</v>
      </c>
      <c r="GG53">
        <v>27891.1</v>
      </c>
      <c r="GH53">
        <v>30627.599999999999</v>
      </c>
      <c r="GI53">
        <v>27795.4</v>
      </c>
      <c r="GJ53">
        <v>34212.800000000003</v>
      </c>
      <c r="GK53">
        <v>33191.5</v>
      </c>
      <c r="GL53">
        <v>39933.1</v>
      </c>
      <c r="GM53">
        <v>38747</v>
      </c>
      <c r="GN53">
        <v>1.946</v>
      </c>
      <c r="GO53">
        <v>1.86572</v>
      </c>
      <c r="GP53">
        <v>0</v>
      </c>
      <c r="GQ53">
        <v>6.1027699999999997E-2</v>
      </c>
      <c r="GR53">
        <v>999.9</v>
      </c>
      <c r="GS53">
        <v>34.9925</v>
      </c>
      <c r="GT53">
        <v>47.8</v>
      </c>
      <c r="GU53">
        <v>45.7</v>
      </c>
      <c r="GV53">
        <v>47.2438</v>
      </c>
      <c r="GW53">
        <v>30.730899999999998</v>
      </c>
      <c r="GX53">
        <v>33.7179</v>
      </c>
      <c r="GY53">
        <v>1</v>
      </c>
      <c r="GZ53">
        <v>0.96135199999999998</v>
      </c>
      <c r="HA53">
        <v>2.7021199999999999</v>
      </c>
      <c r="HB53">
        <v>20.186499999999999</v>
      </c>
      <c r="HC53">
        <v>5.2141500000000001</v>
      </c>
      <c r="HD53">
        <v>11.98</v>
      </c>
      <c r="HE53">
        <v>4.9894999999999996</v>
      </c>
      <c r="HF53">
        <v>3.2924799999999999</v>
      </c>
      <c r="HG53">
        <v>8847.2999999999993</v>
      </c>
      <c r="HH53">
        <v>9999</v>
      </c>
      <c r="HI53">
        <v>9999</v>
      </c>
      <c r="HJ53">
        <v>999.9</v>
      </c>
      <c r="HK53">
        <v>4.9713599999999998</v>
      </c>
      <c r="HL53">
        <v>1.87466</v>
      </c>
      <c r="HM53">
        <v>1.8709800000000001</v>
      </c>
      <c r="HN53">
        <v>1.8707499999999999</v>
      </c>
      <c r="HO53">
        <v>1.8751500000000001</v>
      </c>
      <c r="HP53">
        <v>1.8719300000000001</v>
      </c>
      <c r="HQ53">
        <v>1.86737</v>
      </c>
      <c r="HR53">
        <v>1.8782099999999999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-1.6339999999999999</v>
      </c>
      <c r="IG53">
        <v>0.29870000000000002</v>
      </c>
      <c r="IH53">
        <v>-1.5320121600852781</v>
      </c>
      <c r="II53">
        <v>1.7196870422270779E-5</v>
      </c>
      <c r="IJ53">
        <v>-2.1741833173098589E-6</v>
      </c>
      <c r="IK53">
        <v>9.0595066644434051E-10</v>
      </c>
      <c r="IL53">
        <v>0.29866999999999422</v>
      </c>
      <c r="IM53">
        <v>0</v>
      </c>
      <c r="IN53">
        <v>0</v>
      </c>
      <c r="IO53">
        <v>0</v>
      </c>
      <c r="IP53">
        <v>17</v>
      </c>
      <c r="IQ53">
        <v>2050</v>
      </c>
      <c r="IR53">
        <v>3</v>
      </c>
      <c r="IS53">
        <v>34</v>
      </c>
      <c r="IT53">
        <v>20.3</v>
      </c>
      <c r="IU53">
        <v>20.3</v>
      </c>
      <c r="IV53">
        <v>0.71777299999999999</v>
      </c>
      <c r="IW53">
        <v>2.65137</v>
      </c>
      <c r="IX53">
        <v>1.49902</v>
      </c>
      <c r="IY53">
        <v>2.2790499999999998</v>
      </c>
      <c r="IZ53">
        <v>1.69678</v>
      </c>
      <c r="JA53">
        <v>2.2717299999999998</v>
      </c>
      <c r="JB53">
        <v>48.701599999999999</v>
      </c>
      <c r="JC53">
        <v>12.8712</v>
      </c>
      <c r="JD53">
        <v>18</v>
      </c>
      <c r="JE53">
        <v>467.81599999999997</v>
      </c>
      <c r="JF53">
        <v>488.08499999999998</v>
      </c>
      <c r="JG53">
        <v>30.0045</v>
      </c>
      <c r="JH53">
        <v>39.3996</v>
      </c>
      <c r="JI53">
        <v>30.0002</v>
      </c>
      <c r="JJ53">
        <v>39.101999999999997</v>
      </c>
      <c r="JK53">
        <v>39.0092</v>
      </c>
      <c r="JL53">
        <v>14.3926</v>
      </c>
      <c r="JM53">
        <v>23.989899999999999</v>
      </c>
      <c r="JN53">
        <v>0</v>
      </c>
      <c r="JO53">
        <v>30</v>
      </c>
      <c r="JP53">
        <v>257.51600000000002</v>
      </c>
      <c r="JQ53">
        <v>38.058700000000002</v>
      </c>
      <c r="JR53">
        <v>97.616900000000001</v>
      </c>
      <c r="JS53">
        <v>97.578500000000005</v>
      </c>
    </row>
    <row r="54" spans="1:279" x14ac:dyDescent="0.2">
      <c r="A54">
        <v>39</v>
      </c>
      <c r="B54">
        <v>1658763631.5</v>
      </c>
      <c r="C54">
        <v>152</v>
      </c>
      <c r="D54" t="s">
        <v>497</v>
      </c>
      <c r="E54" t="s">
        <v>498</v>
      </c>
      <c r="F54">
        <v>4</v>
      </c>
      <c r="G54">
        <v>1658763629.1875</v>
      </c>
      <c r="H54">
        <f t="shared" si="50"/>
        <v>3.9162865766532984E-4</v>
      </c>
      <c r="I54">
        <f t="shared" si="51"/>
        <v>0.39162865766532984</v>
      </c>
      <c r="J54">
        <f t="shared" si="52"/>
        <v>0.72946667542678567</v>
      </c>
      <c r="K54">
        <f t="shared" si="53"/>
        <v>233.824375</v>
      </c>
      <c r="L54">
        <f t="shared" si="54"/>
        <v>163.73323788860273</v>
      </c>
      <c r="M54">
        <f t="shared" si="55"/>
        <v>16.569930190999511</v>
      </c>
      <c r="N54">
        <f t="shared" si="56"/>
        <v>23.663207426094562</v>
      </c>
      <c r="O54">
        <f t="shared" si="57"/>
        <v>1.8504562808524069E-2</v>
      </c>
      <c r="P54">
        <f t="shared" si="58"/>
        <v>2.1433288243896027</v>
      </c>
      <c r="Q54">
        <f t="shared" si="59"/>
        <v>1.8416264370649034E-2</v>
      </c>
      <c r="R54">
        <f t="shared" si="60"/>
        <v>1.1518063279295965E-2</v>
      </c>
      <c r="S54">
        <f t="shared" si="61"/>
        <v>194.41983561259912</v>
      </c>
      <c r="T54">
        <f t="shared" si="62"/>
        <v>36.979190877609263</v>
      </c>
      <c r="U54">
        <f t="shared" si="63"/>
        <v>35.977062500000002</v>
      </c>
      <c r="V54">
        <f t="shared" si="64"/>
        <v>5.9612657802009128</v>
      </c>
      <c r="W54">
        <f t="shared" si="65"/>
        <v>67.047069748494025</v>
      </c>
      <c r="X54">
        <f t="shared" si="66"/>
        <v>3.9141966811332263</v>
      </c>
      <c r="Y54">
        <f t="shared" si="67"/>
        <v>5.8379832195741033</v>
      </c>
      <c r="Z54">
        <f t="shared" si="68"/>
        <v>2.0470690990676865</v>
      </c>
      <c r="AA54">
        <f t="shared" si="69"/>
        <v>-17.270823803041047</v>
      </c>
      <c r="AB54">
        <f t="shared" si="70"/>
        <v>-43.854547767388091</v>
      </c>
      <c r="AC54">
        <f t="shared" si="71"/>
        <v>-4.8152129067331595</v>
      </c>
      <c r="AD54">
        <f t="shared" si="72"/>
        <v>128.47925113543681</v>
      </c>
      <c r="AE54">
        <f t="shared" si="73"/>
        <v>11.390072520675114</v>
      </c>
      <c r="AF54">
        <f t="shared" si="74"/>
        <v>0.41914029204564585</v>
      </c>
      <c r="AG54">
        <f t="shared" si="75"/>
        <v>0.72946667542678567</v>
      </c>
      <c r="AH54">
        <v>257.26197206272599</v>
      </c>
      <c r="AI54">
        <v>246.3671333333333</v>
      </c>
      <c r="AJ54">
        <v>1.7341770239151231</v>
      </c>
      <c r="AK54">
        <v>65.170809206373946</v>
      </c>
      <c r="AL54">
        <f t="shared" si="76"/>
        <v>0.39162865766532984</v>
      </c>
      <c r="AM54">
        <v>38.172232914835902</v>
      </c>
      <c r="AN54">
        <v>38.674134265734303</v>
      </c>
      <c r="AO54">
        <v>-3.7868390005592339E-5</v>
      </c>
      <c r="AP54">
        <v>90.324460528769862</v>
      </c>
      <c r="AQ54">
        <v>0</v>
      </c>
      <c r="AR54">
        <v>0</v>
      </c>
      <c r="AS54">
        <f t="shared" si="77"/>
        <v>1</v>
      </c>
      <c r="AT54">
        <f t="shared" si="78"/>
        <v>0</v>
      </c>
      <c r="AU54">
        <f t="shared" si="79"/>
        <v>30703.531692466735</v>
      </c>
      <c r="AV54" t="s">
        <v>413</v>
      </c>
      <c r="AW54" t="s">
        <v>413</v>
      </c>
      <c r="AX54">
        <v>0</v>
      </c>
      <c r="AY54">
        <v>0</v>
      </c>
      <c r="AZ54" t="e">
        <f t="shared" si="8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81"/>
        <v>#DIV/0!</v>
      </c>
      <c r="BG54">
        <v>0.5</v>
      </c>
      <c r="BH54">
        <f t="shared" si="82"/>
        <v>1009.4759997992741</v>
      </c>
      <c r="BI54">
        <f t="shared" si="83"/>
        <v>0.72946667542678567</v>
      </c>
      <c r="BJ54" t="e">
        <f t="shared" si="84"/>
        <v>#DIV/0!</v>
      </c>
      <c r="BK54">
        <f t="shared" si="85"/>
        <v>7.226191366330988E-4</v>
      </c>
      <c r="BL54" t="e">
        <f t="shared" si="86"/>
        <v>#DIV/0!</v>
      </c>
      <c r="BM54" t="e">
        <f t="shared" si="87"/>
        <v>#DIV/0!</v>
      </c>
      <c r="BN54" t="s">
        <v>413</v>
      </c>
      <c r="BO54">
        <v>0</v>
      </c>
      <c r="BP54" t="e">
        <f t="shared" si="88"/>
        <v>#DIV/0!</v>
      </c>
      <c r="BQ54" t="e">
        <f t="shared" si="89"/>
        <v>#DIV/0!</v>
      </c>
      <c r="BR54" t="e">
        <f t="shared" si="90"/>
        <v>#DIV/0!</v>
      </c>
      <c r="BS54" t="e">
        <f t="shared" si="91"/>
        <v>#DIV/0!</v>
      </c>
      <c r="BT54" t="e">
        <f t="shared" si="92"/>
        <v>#DIV/0!</v>
      </c>
      <c r="BU54" t="e">
        <f t="shared" si="93"/>
        <v>#DIV/0!</v>
      </c>
      <c r="BV54" t="e">
        <f t="shared" si="94"/>
        <v>#DIV/0!</v>
      </c>
      <c r="BW54" t="e">
        <f t="shared" si="9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96"/>
        <v>1199.9649999999999</v>
      </c>
      <c r="CQ54">
        <f t="shared" si="97"/>
        <v>1009.4759997992741</v>
      </c>
      <c r="CR54">
        <f t="shared" si="98"/>
        <v>0.84125453642337411</v>
      </c>
      <c r="CS54">
        <f t="shared" si="99"/>
        <v>0.16202125529711212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1658763629.1875</v>
      </c>
      <c r="CZ54">
        <v>233.824375</v>
      </c>
      <c r="DA54">
        <v>249.13037499999999</v>
      </c>
      <c r="DB54">
        <v>38.6775375</v>
      </c>
      <c r="DC54">
        <v>38.140700000000002</v>
      </c>
      <c r="DD54">
        <v>235.46087499999999</v>
      </c>
      <c r="DE54">
        <v>38.378862499999997</v>
      </c>
      <c r="DF54">
        <v>450.33624999999989</v>
      </c>
      <c r="DG54">
        <v>101.10075000000001</v>
      </c>
      <c r="DH54">
        <v>0.10002270000000001</v>
      </c>
      <c r="DI54">
        <v>35.597537499999987</v>
      </c>
      <c r="DJ54">
        <v>999.9</v>
      </c>
      <c r="DK54">
        <v>35.977062500000002</v>
      </c>
      <c r="DL54">
        <v>0</v>
      </c>
      <c r="DM54">
        <v>0</v>
      </c>
      <c r="DN54">
        <v>5983.6725000000006</v>
      </c>
      <c r="DO54">
        <v>0</v>
      </c>
      <c r="DP54">
        <v>1867.0775000000001</v>
      </c>
      <c r="DQ54">
        <v>-15.306225</v>
      </c>
      <c r="DR54">
        <v>243.23175000000001</v>
      </c>
      <c r="DS54">
        <v>259.00912499999998</v>
      </c>
      <c r="DT54">
        <v>0.53684225000000008</v>
      </c>
      <c r="DU54">
        <v>249.13037499999999</v>
      </c>
      <c r="DV54">
        <v>38.140700000000002</v>
      </c>
      <c r="DW54">
        <v>3.91033125</v>
      </c>
      <c r="DX54">
        <v>3.856055</v>
      </c>
      <c r="DY54">
        <v>28.515262499999999</v>
      </c>
      <c r="DZ54">
        <v>28.274775000000002</v>
      </c>
      <c r="EA54">
        <v>1199.9649999999999</v>
      </c>
      <c r="EB54">
        <v>0.95800649999999998</v>
      </c>
      <c r="EC54">
        <v>4.1993549999999998E-2</v>
      </c>
      <c r="ED54">
        <v>0</v>
      </c>
      <c r="EE54">
        <v>1193.3824999999999</v>
      </c>
      <c r="EF54">
        <v>5.0001600000000002</v>
      </c>
      <c r="EG54">
        <v>17064.262500000001</v>
      </c>
      <c r="EH54">
        <v>9514.9174999999996</v>
      </c>
      <c r="EI54">
        <v>50.186999999999998</v>
      </c>
      <c r="EJ54">
        <v>52.561999999999998</v>
      </c>
      <c r="EK54">
        <v>51.296499999999988</v>
      </c>
      <c r="EL54">
        <v>51.561999999999998</v>
      </c>
      <c r="EM54">
        <v>51.913749999999993</v>
      </c>
      <c r="EN54">
        <v>1144.7850000000001</v>
      </c>
      <c r="EO54">
        <v>50.18</v>
      </c>
      <c r="EP54">
        <v>0</v>
      </c>
      <c r="EQ54">
        <v>1206152.1000001431</v>
      </c>
      <c r="ER54">
        <v>0</v>
      </c>
      <c r="ES54">
        <v>1193.7955999999999</v>
      </c>
      <c r="ET54">
        <v>-5.5992307547358164</v>
      </c>
      <c r="EU54">
        <v>-63.846153838680458</v>
      </c>
      <c r="EV54">
        <v>17070.252</v>
      </c>
      <c r="EW54">
        <v>15</v>
      </c>
      <c r="EX54">
        <v>1658762409.5999999</v>
      </c>
      <c r="EY54" t="s">
        <v>416</v>
      </c>
      <c r="EZ54">
        <v>1658762408.0999999</v>
      </c>
      <c r="FA54">
        <v>1658762409.5999999</v>
      </c>
      <c r="FB54">
        <v>17</v>
      </c>
      <c r="FC54">
        <v>-3.2000000000000001E-2</v>
      </c>
      <c r="FD54">
        <v>-0.09</v>
      </c>
      <c r="FE54">
        <v>-1.837</v>
      </c>
      <c r="FF54">
        <v>0.29899999999999999</v>
      </c>
      <c r="FG54">
        <v>415</v>
      </c>
      <c r="FH54">
        <v>37</v>
      </c>
      <c r="FI54">
        <v>0.44</v>
      </c>
      <c r="FJ54">
        <v>0.12</v>
      </c>
      <c r="FK54">
        <v>-15.19733414634146</v>
      </c>
      <c r="FL54">
        <v>-0.85963693379792916</v>
      </c>
      <c r="FM54">
        <v>9.4229811474993069E-2</v>
      </c>
      <c r="FN54">
        <v>0</v>
      </c>
      <c r="FO54">
        <v>1194.192352941177</v>
      </c>
      <c r="FP54">
        <v>-5.8753246697363908</v>
      </c>
      <c r="FQ54">
        <v>0.61117080900960397</v>
      </c>
      <c r="FR54">
        <v>0</v>
      </c>
      <c r="FS54">
        <v>0.48819192682926832</v>
      </c>
      <c r="FT54">
        <v>0.31370594425087112</v>
      </c>
      <c r="FU54">
        <v>3.3063182853580203E-2</v>
      </c>
      <c r="FV54">
        <v>0</v>
      </c>
      <c r="FW54">
        <v>0</v>
      </c>
      <c r="FX54">
        <v>3</v>
      </c>
      <c r="FY54" t="s">
        <v>425</v>
      </c>
      <c r="FZ54">
        <v>2.8859900000000001</v>
      </c>
      <c r="GA54">
        <v>2.8721899999999998</v>
      </c>
      <c r="GB54">
        <v>6.1399799999999997E-2</v>
      </c>
      <c r="GC54">
        <v>6.55781E-2</v>
      </c>
      <c r="GD54">
        <v>0.15260799999999999</v>
      </c>
      <c r="GE54">
        <v>0.15343699999999999</v>
      </c>
      <c r="GF54">
        <v>32148.3</v>
      </c>
      <c r="GG54">
        <v>27846.9</v>
      </c>
      <c r="GH54">
        <v>30627.9</v>
      </c>
      <c r="GI54">
        <v>27795.7</v>
      </c>
      <c r="GJ54">
        <v>34213.9</v>
      </c>
      <c r="GK54">
        <v>33199.1</v>
      </c>
      <c r="GL54">
        <v>39933.5</v>
      </c>
      <c r="GM54">
        <v>38747.300000000003</v>
      </c>
      <c r="GN54">
        <v>1.9459</v>
      </c>
      <c r="GO54">
        <v>1.8654999999999999</v>
      </c>
      <c r="GP54">
        <v>0</v>
      </c>
      <c r="GQ54">
        <v>6.0737100000000002E-2</v>
      </c>
      <c r="GR54">
        <v>999.9</v>
      </c>
      <c r="GS54">
        <v>34.995699999999999</v>
      </c>
      <c r="GT54">
        <v>47.8</v>
      </c>
      <c r="GU54">
        <v>45.7</v>
      </c>
      <c r="GV54">
        <v>47.240200000000002</v>
      </c>
      <c r="GW54">
        <v>30.910900000000002</v>
      </c>
      <c r="GX54">
        <v>32.716299999999997</v>
      </c>
      <c r="GY54">
        <v>1</v>
      </c>
      <c r="GZ54">
        <v>0.96135400000000004</v>
      </c>
      <c r="HA54">
        <v>2.7183799999999998</v>
      </c>
      <c r="HB54">
        <v>20.186</v>
      </c>
      <c r="HC54">
        <v>5.2142900000000001</v>
      </c>
      <c r="HD54">
        <v>11.98</v>
      </c>
      <c r="HE54">
        <v>4.9898999999999996</v>
      </c>
      <c r="HF54">
        <v>3.2924500000000001</v>
      </c>
      <c r="HG54">
        <v>8847.2999999999993</v>
      </c>
      <c r="HH54">
        <v>9999</v>
      </c>
      <c r="HI54">
        <v>9999</v>
      </c>
      <c r="HJ54">
        <v>999.9</v>
      </c>
      <c r="HK54">
        <v>4.9713500000000002</v>
      </c>
      <c r="HL54">
        <v>1.8746799999999999</v>
      </c>
      <c r="HM54">
        <v>1.87097</v>
      </c>
      <c r="HN54">
        <v>1.87073</v>
      </c>
      <c r="HO54">
        <v>1.8751500000000001</v>
      </c>
      <c r="HP54">
        <v>1.8719399999999999</v>
      </c>
      <c r="HQ54">
        <v>1.86737</v>
      </c>
      <c r="HR54">
        <v>1.87822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-1.64</v>
      </c>
      <c r="IG54">
        <v>0.29870000000000002</v>
      </c>
      <c r="IH54">
        <v>-1.5320121600852781</v>
      </c>
      <c r="II54">
        <v>1.7196870422270779E-5</v>
      </c>
      <c r="IJ54">
        <v>-2.1741833173098589E-6</v>
      </c>
      <c r="IK54">
        <v>9.0595066644434051E-10</v>
      </c>
      <c r="IL54">
        <v>0.29866999999999422</v>
      </c>
      <c r="IM54">
        <v>0</v>
      </c>
      <c r="IN54">
        <v>0</v>
      </c>
      <c r="IO54">
        <v>0</v>
      </c>
      <c r="IP54">
        <v>17</v>
      </c>
      <c r="IQ54">
        <v>2050</v>
      </c>
      <c r="IR54">
        <v>3</v>
      </c>
      <c r="IS54">
        <v>34</v>
      </c>
      <c r="IT54">
        <v>20.399999999999999</v>
      </c>
      <c r="IU54">
        <v>20.399999999999999</v>
      </c>
      <c r="IV54">
        <v>0.73242200000000002</v>
      </c>
      <c r="IW54">
        <v>2.6355</v>
      </c>
      <c r="IX54">
        <v>1.49902</v>
      </c>
      <c r="IY54">
        <v>2.2802699999999998</v>
      </c>
      <c r="IZ54">
        <v>1.69678</v>
      </c>
      <c r="JA54">
        <v>2.3962400000000001</v>
      </c>
      <c r="JB54">
        <v>48.701599999999999</v>
      </c>
      <c r="JC54">
        <v>12.879899999999999</v>
      </c>
      <c r="JD54">
        <v>18</v>
      </c>
      <c r="JE54">
        <v>467.774</v>
      </c>
      <c r="JF54">
        <v>487.93400000000003</v>
      </c>
      <c r="JG54">
        <v>30.0046</v>
      </c>
      <c r="JH54">
        <v>39.400599999999997</v>
      </c>
      <c r="JI54">
        <v>30.0002</v>
      </c>
      <c r="JJ54">
        <v>39.104799999999997</v>
      </c>
      <c r="JK54">
        <v>39.011499999999998</v>
      </c>
      <c r="JL54">
        <v>14.6875</v>
      </c>
      <c r="JM54">
        <v>23.989899999999999</v>
      </c>
      <c r="JN54">
        <v>0</v>
      </c>
      <c r="JO54">
        <v>30</v>
      </c>
      <c r="JP54">
        <v>264.19499999999999</v>
      </c>
      <c r="JQ54">
        <v>38.051000000000002</v>
      </c>
      <c r="JR54">
        <v>97.617900000000006</v>
      </c>
      <c r="JS54">
        <v>97.579400000000007</v>
      </c>
    </row>
    <row r="55" spans="1:279" x14ac:dyDescent="0.2">
      <c r="A55">
        <v>40</v>
      </c>
      <c r="B55">
        <v>1658763635.5</v>
      </c>
      <c r="C55">
        <v>156</v>
      </c>
      <c r="D55" t="s">
        <v>499</v>
      </c>
      <c r="E55" t="s">
        <v>500</v>
      </c>
      <c r="F55">
        <v>4</v>
      </c>
      <c r="G55">
        <v>1658763633.5</v>
      </c>
      <c r="H55">
        <f t="shared" si="50"/>
        <v>4.3228106334637959E-4</v>
      </c>
      <c r="I55">
        <f t="shared" si="51"/>
        <v>0.43228106334637961</v>
      </c>
      <c r="J55">
        <f t="shared" si="52"/>
        <v>0.81852561790452139</v>
      </c>
      <c r="K55">
        <f t="shared" si="53"/>
        <v>240.97628571428569</v>
      </c>
      <c r="L55">
        <f t="shared" si="54"/>
        <v>169.65203550870274</v>
      </c>
      <c r="M55">
        <f t="shared" si="55"/>
        <v>17.169071132503998</v>
      </c>
      <c r="N55">
        <f t="shared" si="56"/>
        <v>24.387205130014149</v>
      </c>
      <c r="O55">
        <f t="shared" si="57"/>
        <v>2.0444727545301532E-2</v>
      </c>
      <c r="P55">
        <f t="shared" si="58"/>
        <v>2.151870463609971</v>
      </c>
      <c r="Q55">
        <f t="shared" si="59"/>
        <v>2.0337425986894499E-2</v>
      </c>
      <c r="R55">
        <f t="shared" si="60"/>
        <v>1.2720484813490682E-2</v>
      </c>
      <c r="S55">
        <f t="shared" si="61"/>
        <v>194.42330704115514</v>
      </c>
      <c r="T55">
        <f t="shared" si="62"/>
        <v>36.957364335303325</v>
      </c>
      <c r="U55">
        <f t="shared" si="63"/>
        <v>35.971614285714281</v>
      </c>
      <c r="V55">
        <f t="shared" si="64"/>
        <v>5.9594801427415831</v>
      </c>
      <c r="W55">
        <f t="shared" si="65"/>
        <v>67.04304594189972</v>
      </c>
      <c r="X55">
        <f t="shared" si="66"/>
        <v>3.9133186369910611</v>
      </c>
      <c r="Y55">
        <f t="shared" si="67"/>
        <v>5.8370239329257023</v>
      </c>
      <c r="Z55">
        <f t="shared" si="68"/>
        <v>2.046161505750522</v>
      </c>
      <c r="AA55">
        <f t="shared" si="69"/>
        <v>-19.063594893575338</v>
      </c>
      <c r="AB55">
        <f t="shared" si="70"/>
        <v>-43.743017680266981</v>
      </c>
      <c r="AC55">
        <f t="shared" si="71"/>
        <v>-4.7837061469428477</v>
      </c>
      <c r="AD55">
        <f t="shared" si="72"/>
        <v>126.83298832036999</v>
      </c>
      <c r="AE55">
        <f t="shared" si="73"/>
        <v>11.421444107325646</v>
      </c>
      <c r="AF55">
        <f t="shared" si="74"/>
        <v>0.45128726678947745</v>
      </c>
      <c r="AG55">
        <f t="shared" si="75"/>
        <v>0.81852561790452139</v>
      </c>
      <c r="AH55">
        <v>264.1968017430932</v>
      </c>
      <c r="AI55">
        <v>253.25223636363651</v>
      </c>
      <c r="AJ55">
        <v>1.7214816337377901</v>
      </c>
      <c r="AK55">
        <v>65.170809206373946</v>
      </c>
      <c r="AL55">
        <f t="shared" si="76"/>
        <v>0.43228106334637961</v>
      </c>
      <c r="AM55">
        <v>38.109813843150768</v>
      </c>
      <c r="AN55">
        <v>38.663654545454577</v>
      </c>
      <c r="AO55">
        <v>-2.9804168041155919E-5</v>
      </c>
      <c r="AP55">
        <v>90.324460528769862</v>
      </c>
      <c r="AQ55">
        <v>0</v>
      </c>
      <c r="AR55">
        <v>0</v>
      </c>
      <c r="AS55">
        <f t="shared" si="77"/>
        <v>1</v>
      </c>
      <c r="AT55">
        <f t="shared" si="78"/>
        <v>0</v>
      </c>
      <c r="AU55">
        <f t="shared" si="79"/>
        <v>30917.362225946872</v>
      </c>
      <c r="AV55" t="s">
        <v>413</v>
      </c>
      <c r="AW55" t="s">
        <v>413</v>
      </c>
      <c r="AX55">
        <v>0</v>
      </c>
      <c r="AY55">
        <v>0</v>
      </c>
      <c r="AZ55" t="e">
        <f t="shared" si="8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81"/>
        <v>#DIV/0!</v>
      </c>
      <c r="BG55">
        <v>0.5</v>
      </c>
      <c r="BH55">
        <f t="shared" si="82"/>
        <v>1009.4934855135517</v>
      </c>
      <c r="BI55">
        <f t="shared" si="83"/>
        <v>0.81852561790452139</v>
      </c>
      <c r="BJ55" t="e">
        <f t="shared" si="84"/>
        <v>#DIV/0!</v>
      </c>
      <c r="BK55">
        <f t="shared" si="85"/>
        <v>8.1082803371249025E-4</v>
      </c>
      <c r="BL55" t="e">
        <f t="shared" si="86"/>
        <v>#DIV/0!</v>
      </c>
      <c r="BM55" t="e">
        <f t="shared" si="87"/>
        <v>#DIV/0!</v>
      </c>
      <c r="BN55" t="s">
        <v>413</v>
      </c>
      <c r="BO55">
        <v>0</v>
      </c>
      <c r="BP55" t="e">
        <f t="shared" si="88"/>
        <v>#DIV/0!</v>
      </c>
      <c r="BQ55" t="e">
        <f t="shared" si="89"/>
        <v>#DIV/0!</v>
      </c>
      <c r="BR55" t="e">
        <f t="shared" si="90"/>
        <v>#DIV/0!</v>
      </c>
      <c r="BS55" t="e">
        <f t="shared" si="91"/>
        <v>#DIV/0!</v>
      </c>
      <c r="BT55" t="e">
        <f t="shared" si="92"/>
        <v>#DIV/0!</v>
      </c>
      <c r="BU55" t="e">
        <f t="shared" si="93"/>
        <v>#DIV/0!</v>
      </c>
      <c r="BV55" t="e">
        <f t="shared" si="94"/>
        <v>#DIV/0!</v>
      </c>
      <c r="BW55" t="e">
        <f t="shared" si="9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96"/>
        <v>1199.985714285714</v>
      </c>
      <c r="CQ55">
        <f t="shared" si="97"/>
        <v>1009.4934855135517</v>
      </c>
      <c r="CR55">
        <f t="shared" si="98"/>
        <v>0.84125458619684323</v>
      </c>
      <c r="CS55">
        <f t="shared" si="99"/>
        <v>0.16202135135990742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1658763633.5</v>
      </c>
      <c r="CZ55">
        <v>240.97628571428569</v>
      </c>
      <c r="DA55">
        <v>256.3364285714286</v>
      </c>
      <c r="DB55">
        <v>38.668514285714288</v>
      </c>
      <c r="DC55">
        <v>38.09057142857143</v>
      </c>
      <c r="DD55">
        <v>242.61942857142861</v>
      </c>
      <c r="DE55">
        <v>38.369842857142856</v>
      </c>
      <c r="DF55">
        <v>450.39400000000012</v>
      </c>
      <c r="DG55">
        <v>101.10171428571429</v>
      </c>
      <c r="DH55">
        <v>9.9966442857142859E-2</v>
      </c>
      <c r="DI55">
        <v>35.594557142857141</v>
      </c>
      <c r="DJ55">
        <v>999.89999999999986</v>
      </c>
      <c r="DK55">
        <v>35.971614285714281</v>
      </c>
      <c r="DL55">
        <v>0</v>
      </c>
      <c r="DM55">
        <v>0</v>
      </c>
      <c r="DN55">
        <v>6021.6057142857144</v>
      </c>
      <c r="DO55">
        <v>0</v>
      </c>
      <c r="DP55">
        <v>1867.054285714285</v>
      </c>
      <c r="DQ55">
        <v>-15.359914285714281</v>
      </c>
      <c r="DR55">
        <v>250.66942857142851</v>
      </c>
      <c r="DS55">
        <v>266.48700000000002</v>
      </c>
      <c r="DT55">
        <v>0.57794842857142847</v>
      </c>
      <c r="DU55">
        <v>256.3364285714286</v>
      </c>
      <c r="DV55">
        <v>38.09057142857143</v>
      </c>
      <c r="DW55">
        <v>3.9094514285714288</v>
      </c>
      <c r="DX55">
        <v>3.8510214285714288</v>
      </c>
      <c r="DY55">
        <v>28.511371428571429</v>
      </c>
      <c r="DZ55">
        <v>28.252314285714281</v>
      </c>
      <c r="EA55">
        <v>1199.985714285714</v>
      </c>
      <c r="EB55">
        <v>0.95800414285714297</v>
      </c>
      <c r="EC55">
        <v>4.1995842857142862E-2</v>
      </c>
      <c r="ED55">
        <v>0</v>
      </c>
      <c r="EE55">
        <v>1192.8671428571431</v>
      </c>
      <c r="EF55">
        <v>5.0001600000000002</v>
      </c>
      <c r="EG55">
        <v>17057.642857142859</v>
      </c>
      <c r="EH55">
        <v>9515.0785714285703</v>
      </c>
      <c r="EI55">
        <v>50.204999999999998</v>
      </c>
      <c r="EJ55">
        <v>52.561999999999998</v>
      </c>
      <c r="EK55">
        <v>51.312285714285707</v>
      </c>
      <c r="EL55">
        <v>51.58</v>
      </c>
      <c r="EM55">
        <v>51.936999999999998</v>
      </c>
      <c r="EN55">
        <v>1144.802857142857</v>
      </c>
      <c r="EO55">
        <v>50.182857142857152</v>
      </c>
      <c r="EP55">
        <v>0</v>
      </c>
      <c r="EQ55">
        <v>1206156.2999999521</v>
      </c>
      <c r="ER55">
        <v>0</v>
      </c>
      <c r="ES55">
        <v>1193.416538461538</v>
      </c>
      <c r="ET55">
        <v>-5.4280341821002489</v>
      </c>
      <c r="EU55">
        <v>-71.863247965058108</v>
      </c>
      <c r="EV55">
        <v>17065.584615384611</v>
      </c>
      <c r="EW55">
        <v>15</v>
      </c>
      <c r="EX55">
        <v>1658762409.5999999</v>
      </c>
      <c r="EY55" t="s">
        <v>416</v>
      </c>
      <c r="EZ55">
        <v>1658762408.0999999</v>
      </c>
      <c r="FA55">
        <v>1658762409.5999999</v>
      </c>
      <c r="FB55">
        <v>17</v>
      </c>
      <c r="FC55">
        <v>-3.2000000000000001E-2</v>
      </c>
      <c r="FD55">
        <v>-0.09</v>
      </c>
      <c r="FE55">
        <v>-1.837</v>
      </c>
      <c r="FF55">
        <v>0.29899999999999999</v>
      </c>
      <c r="FG55">
        <v>415</v>
      </c>
      <c r="FH55">
        <v>37</v>
      </c>
      <c r="FI55">
        <v>0.44</v>
      </c>
      <c r="FJ55">
        <v>0.12</v>
      </c>
      <c r="FK55">
        <v>-15.251036585365849</v>
      </c>
      <c r="FL55">
        <v>-0.70977073170737814</v>
      </c>
      <c r="FM55">
        <v>8.0121446707399277E-2</v>
      </c>
      <c r="FN55">
        <v>0</v>
      </c>
      <c r="FO55">
        <v>1193.764117647059</v>
      </c>
      <c r="FP55">
        <v>-5.5278838687567777</v>
      </c>
      <c r="FQ55">
        <v>0.57448758573112368</v>
      </c>
      <c r="FR55">
        <v>0</v>
      </c>
      <c r="FS55">
        <v>0.51489934146341465</v>
      </c>
      <c r="FT55">
        <v>0.34269459930313551</v>
      </c>
      <c r="FU55">
        <v>3.6242037984214638E-2</v>
      </c>
      <c r="FV55">
        <v>0</v>
      </c>
      <c r="FW55">
        <v>0</v>
      </c>
      <c r="FX55">
        <v>3</v>
      </c>
      <c r="FY55" t="s">
        <v>425</v>
      </c>
      <c r="FZ55">
        <v>2.8853300000000002</v>
      </c>
      <c r="GA55">
        <v>2.8722599999999998</v>
      </c>
      <c r="GB55">
        <v>6.2872800000000006E-2</v>
      </c>
      <c r="GC55">
        <v>6.7059400000000005E-2</v>
      </c>
      <c r="GD55">
        <v>0.15257699999999999</v>
      </c>
      <c r="GE55">
        <v>0.15340100000000001</v>
      </c>
      <c r="GF55">
        <v>32098.1</v>
      </c>
      <c r="GG55">
        <v>27803.1</v>
      </c>
      <c r="GH55">
        <v>30628.2</v>
      </c>
      <c r="GI55">
        <v>27796.1</v>
      </c>
      <c r="GJ55">
        <v>34215.800000000003</v>
      </c>
      <c r="GK55">
        <v>33201.199999999997</v>
      </c>
      <c r="GL55">
        <v>39934.199999999997</v>
      </c>
      <c r="GM55">
        <v>38748.1</v>
      </c>
      <c r="GN55">
        <v>1.94608</v>
      </c>
      <c r="GO55">
        <v>1.8655999999999999</v>
      </c>
      <c r="GP55">
        <v>0</v>
      </c>
      <c r="GQ55">
        <v>5.98133E-2</v>
      </c>
      <c r="GR55">
        <v>999.9</v>
      </c>
      <c r="GS55">
        <v>34.996200000000002</v>
      </c>
      <c r="GT55">
        <v>47.8</v>
      </c>
      <c r="GU55">
        <v>45.7</v>
      </c>
      <c r="GV55">
        <v>47.243000000000002</v>
      </c>
      <c r="GW55">
        <v>30.4909</v>
      </c>
      <c r="GX55">
        <v>34.034500000000001</v>
      </c>
      <c r="GY55">
        <v>1</v>
      </c>
      <c r="GZ55">
        <v>0.96162099999999995</v>
      </c>
      <c r="HA55">
        <v>2.7343999999999999</v>
      </c>
      <c r="HB55">
        <v>20.185700000000001</v>
      </c>
      <c r="HC55">
        <v>5.2135499999999997</v>
      </c>
      <c r="HD55">
        <v>11.98</v>
      </c>
      <c r="HE55">
        <v>4.9893999999999998</v>
      </c>
      <c r="HF55">
        <v>3.2924500000000001</v>
      </c>
      <c r="HG55">
        <v>8847.5</v>
      </c>
      <c r="HH55">
        <v>9999</v>
      </c>
      <c r="HI55">
        <v>9999</v>
      </c>
      <c r="HJ55">
        <v>999.9</v>
      </c>
      <c r="HK55">
        <v>4.9713799999999999</v>
      </c>
      <c r="HL55">
        <v>1.8746799999999999</v>
      </c>
      <c r="HM55">
        <v>1.8709899999999999</v>
      </c>
      <c r="HN55">
        <v>1.8707499999999999</v>
      </c>
      <c r="HO55">
        <v>1.8751500000000001</v>
      </c>
      <c r="HP55">
        <v>1.8719399999999999</v>
      </c>
      <c r="HQ55">
        <v>1.86737</v>
      </c>
      <c r="HR55">
        <v>1.87822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-1.6459999999999999</v>
      </c>
      <c r="IG55">
        <v>0.29870000000000002</v>
      </c>
      <c r="IH55">
        <v>-1.5320121600852781</v>
      </c>
      <c r="II55">
        <v>1.7196870422270779E-5</v>
      </c>
      <c r="IJ55">
        <v>-2.1741833173098589E-6</v>
      </c>
      <c r="IK55">
        <v>9.0595066644434051E-10</v>
      </c>
      <c r="IL55">
        <v>0.29866999999999422</v>
      </c>
      <c r="IM55">
        <v>0</v>
      </c>
      <c r="IN55">
        <v>0</v>
      </c>
      <c r="IO55">
        <v>0</v>
      </c>
      <c r="IP55">
        <v>17</v>
      </c>
      <c r="IQ55">
        <v>2050</v>
      </c>
      <c r="IR55">
        <v>3</v>
      </c>
      <c r="IS55">
        <v>34</v>
      </c>
      <c r="IT55">
        <v>20.5</v>
      </c>
      <c r="IU55">
        <v>20.399999999999999</v>
      </c>
      <c r="IV55">
        <v>0.74707000000000001</v>
      </c>
      <c r="IW55">
        <v>2.63794</v>
      </c>
      <c r="IX55">
        <v>1.49902</v>
      </c>
      <c r="IY55">
        <v>2.2790499999999998</v>
      </c>
      <c r="IZ55">
        <v>1.69678</v>
      </c>
      <c r="JA55">
        <v>2.3547400000000001</v>
      </c>
      <c r="JB55">
        <v>48.701599999999999</v>
      </c>
      <c r="JC55">
        <v>12.8712</v>
      </c>
      <c r="JD55">
        <v>18</v>
      </c>
      <c r="JE55">
        <v>467.89800000000002</v>
      </c>
      <c r="JF55">
        <v>488.03</v>
      </c>
      <c r="JG55">
        <v>30.0045</v>
      </c>
      <c r="JH55">
        <v>39.403700000000001</v>
      </c>
      <c r="JI55">
        <v>30.000299999999999</v>
      </c>
      <c r="JJ55">
        <v>39.107100000000003</v>
      </c>
      <c r="JK55">
        <v>39.014299999999999</v>
      </c>
      <c r="JL55">
        <v>14.9801</v>
      </c>
      <c r="JM55">
        <v>23.989899999999999</v>
      </c>
      <c r="JN55">
        <v>0</v>
      </c>
      <c r="JO55">
        <v>30</v>
      </c>
      <c r="JP55">
        <v>270.87299999999999</v>
      </c>
      <c r="JQ55">
        <v>38.052300000000002</v>
      </c>
      <c r="JR55">
        <v>97.619299999999996</v>
      </c>
      <c r="JS55">
        <v>97.581000000000003</v>
      </c>
    </row>
    <row r="56" spans="1:279" x14ac:dyDescent="0.2">
      <c r="A56">
        <v>41</v>
      </c>
      <c r="B56">
        <v>1658763639.5</v>
      </c>
      <c r="C56">
        <v>160</v>
      </c>
      <c r="D56" t="s">
        <v>501</v>
      </c>
      <c r="E56" t="s">
        <v>502</v>
      </c>
      <c r="F56">
        <v>4</v>
      </c>
      <c r="G56">
        <v>1658763637.1875</v>
      </c>
      <c r="H56">
        <f t="shared" si="50"/>
        <v>4.4108865206495776E-4</v>
      </c>
      <c r="I56">
        <f t="shared" si="51"/>
        <v>0.44108865206495779</v>
      </c>
      <c r="J56">
        <f t="shared" si="52"/>
        <v>0.8066881015557622</v>
      </c>
      <c r="K56">
        <f t="shared" si="53"/>
        <v>247.10612499999999</v>
      </c>
      <c r="L56">
        <f t="shared" si="54"/>
        <v>177.80449359059293</v>
      </c>
      <c r="M56">
        <f t="shared" si="55"/>
        <v>17.99393975681722</v>
      </c>
      <c r="N56">
        <f t="shared" si="56"/>
        <v>25.007313577961177</v>
      </c>
      <c r="O56">
        <f t="shared" si="57"/>
        <v>2.0884152267673067E-2</v>
      </c>
      <c r="P56">
        <f t="shared" si="58"/>
        <v>2.1461389814978742</v>
      </c>
      <c r="Q56">
        <f t="shared" si="59"/>
        <v>2.0771905001846405E-2</v>
      </c>
      <c r="R56">
        <f t="shared" si="60"/>
        <v>1.2992475202173195E-2</v>
      </c>
      <c r="S56">
        <f t="shared" si="61"/>
        <v>194.42962873758958</v>
      </c>
      <c r="T56">
        <f t="shared" si="62"/>
        <v>36.955938341339674</v>
      </c>
      <c r="U56">
        <f t="shared" si="63"/>
        <v>35.962125</v>
      </c>
      <c r="V56">
        <f t="shared" si="64"/>
        <v>5.9563711644303075</v>
      </c>
      <c r="W56">
        <f t="shared" si="65"/>
        <v>67.02970362663622</v>
      </c>
      <c r="X56">
        <f t="shared" si="66"/>
        <v>3.9121661781553745</v>
      </c>
      <c r="Y56">
        <f t="shared" si="67"/>
        <v>5.8364664715610655</v>
      </c>
      <c r="Z56">
        <f t="shared" si="68"/>
        <v>2.044204986274933</v>
      </c>
      <c r="AA56">
        <f t="shared" si="69"/>
        <v>-19.452009556064638</v>
      </c>
      <c r="AB56">
        <f t="shared" si="70"/>
        <v>-42.728986713750906</v>
      </c>
      <c r="AC56">
        <f t="shared" si="71"/>
        <v>-4.6850361748303566</v>
      </c>
      <c r="AD56">
        <f t="shared" si="72"/>
        <v>127.56359629294369</v>
      </c>
      <c r="AE56">
        <f t="shared" si="73"/>
        <v>11.469528739861939</v>
      </c>
      <c r="AF56">
        <f t="shared" si="74"/>
        <v>0.44450277966587209</v>
      </c>
      <c r="AG56">
        <f t="shared" si="75"/>
        <v>0.8066881015557622</v>
      </c>
      <c r="AH56">
        <v>271.17295376215992</v>
      </c>
      <c r="AI56">
        <v>260.18164242424228</v>
      </c>
      <c r="AJ56">
        <v>1.732479451877277</v>
      </c>
      <c r="AK56">
        <v>65.170809206373946</v>
      </c>
      <c r="AL56">
        <f t="shared" si="76"/>
        <v>0.44108865206495779</v>
      </c>
      <c r="AM56">
        <v>38.087594411320147</v>
      </c>
      <c r="AN56">
        <v>38.653151048951067</v>
      </c>
      <c r="AO56">
        <v>-8.0914262411112511E-5</v>
      </c>
      <c r="AP56">
        <v>90.324460528769862</v>
      </c>
      <c r="AQ56">
        <v>0</v>
      </c>
      <c r="AR56">
        <v>0</v>
      </c>
      <c r="AS56">
        <f t="shared" si="77"/>
        <v>1</v>
      </c>
      <c r="AT56">
        <f t="shared" si="78"/>
        <v>0</v>
      </c>
      <c r="AU56">
        <f t="shared" si="79"/>
        <v>30774.244501233228</v>
      </c>
      <c r="AV56" t="s">
        <v>413</v>
      </c>
      <c r="AW56" t="s">
        <v>413</v>
      </c>
      <c r="AX56">
        <v>0</v>
      </c>
      <c r="AY56">
        <v>0</v>
      </c>
      <c r="AZ56" t="e">
        <f t="shared" si="8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81"/>
        <v>#DIV/0!</v>
      </c>
      <c r="BG56">
        <v>0.5</v>
      </c>
      <c r="BH56">
        <f t="shared" si="82"/>
        <v>1009.5265122992693</v>
      </c>
      <c r="BI56">
        <f t="shared" si="83"/>
        <v>0.8066881015557622</v>
      </c>
      <c r="BJ56" t="e">
        <f t="shared" si="84"/>
        <v>#DIV/0!</v>
      </c>
      <c r="BK56">
        <f t="shared" si="85"/>
        <v>7.9907569709929854E-4</v>
      </c>
      <c r="BL56" t="e">
        <f t="shared" si="86"/>
        <v>#DIV/0!</v>
      </c>
      <c r="BM56" t="e">
        <f t="shared" si="87"/>
        <v>#DIV/0!</v>
      </c>
      <c r="BN56" t="s">
        <v>413</v>
      </c>
      <c r="BO56">
        <v>0</v>
      </c>
      <c r="BP56" t="e">
        <f t="shared" si="88"/>
        <v>#DIV/0!</v>
      </c>
      <c r="BQ56" t="e">
        <f t="shared" si="89"/>
        <v>#DIV/0!</v>
      </c>
      <c r="BR56" t="e">
        <f t="shared" si="90"/>
        <v>#DIV/0!</v>
      </c>
      <c r="BS56" t="e">
        <f t="shared" si="91"/>
        <v>#DIV/0!</v>
      </c>
      <c r="BT56" t="e">
        <f t="shared" si="92"/>
        <v>#DIV/0!</v>
      </c>
      <c r="BU56" t="e">
        <f t="shared" si="93"/>
        <v>#DIV/0!</v>
      </c>
      <c r="BV56" t="e">
        <f t="shared" si="94"/>
        <v>#DIV/0!</v>
      </c>
      <c r="BW56" t="e">
        <f t="shared" si="9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96"/>
        <v>1200.0250000000001</v>
      </c>
      <c r="CQ56">
        <f t="shared" si="97"/>
        <v>1009.5265122992693</v>
      </c>
      <c r="CR56">
        <f t="shared" si="98"/>
        <v>0.84125456744590255</v>
      </c>
      <c r="CS56">
        <f t="shared" si="99"/>
        <v>0.16202131517059193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1658763637.1875</v>
      </c>
      <c r="CZ56">
        <v>247.10612499999999</v>
      </c>
      <c r="DA56">
        <v>262.53250000000003</v>
      </c>
      <c r="DB56">
        <v>38.657499999999999</v>
      </c>
      <c r="DC56">
        <v>38.088212499999997</v>
      </c>
      <c r="DD56">
        <v>248.75425000000001</v>
      </c>
      <c r="DE56">
        <v>38.358825000000003</v>
      </c>
      <c r="DF56">
        <v>450.37287500000002</v>
      </c>
      <c r="DG56">
        <v>101.10062499999999</v>
      </c>
      <c r="DH56">
        <v>0.10007805</v>
      </c>
      <c r="DI56">
        <v>35.592824999999998</v>
      </c>
      <c r="DJ56">
        <v>999.9</v>
      </c>
      <c r="DK56">
        <v>35.962125</v>
      </c>
      <c r="DL56">
        <v>0</v>
      </c>
      <c r="DM56">
        <v>0</v>
      </c>
      <c r="DN56">
        <v>5996.17</v>
      </c>
      <c r="DO56">
        <v>0</v>
      </c>
      <c r="DP56">
        <v>1866.0062499999999</v>
      </c>
      <c r="DQ56">
        <v>-15.426399999999999</v>
      </c>
      <c r="DR56">
        <v>257.04262499999999</v>
      </c>
      <c r="DS56">
        <v>272.92774999999989</v>
      </c>
      <c r="DT56">
        <v>0.56928875000000001</v>
      </c>
      <c r="DU56">
        <v>262.53250000000003</v>
      </c>
      <c r="DV56">
        <v>38.088212499999997</v>
      </c>
      <c r="DW56">
        <v>3.9083000000000001</v>
      </c>
      <c r="DX56">
        <v>3.8507475000000002</v>
      </c>
      <c r="DY56">
        <v>28.5063125</v>
      </c>
      <c r="DZ56">
        <v>28.251100000000001</v>
      </c>
      <c r="EA56">
        <v>1200.0250000000001</v>
      </c>
      <c r="EB56">
        <v>0.95800512500000001</v>
      </c>
      <c r="EC56">
        <v>4.1994887500000001E-2</v>
      </c>
      <c r="ED56">
        <v>0</v>
      </c>
      <c r="EE56">
        <v>1192.5450000000001</v>
      </c>
      <c r="EF56">
        <v>5.0001600000000002</v>
      </c>
      <c r="EG56">
        <v>17053.599999999999</v>
      </c>
      <c r="EH56">
        <v>9515.3824999999997</v>
      </c>
      <c r="EI56">
        <v>50.194875000000003</v>
      </c>
      <c r="EJ56">
        <v>52.561999999999998</v>
      </c>
      <c r="EK56">
        <v>51.319999999999993</v>
      </c>
      <c r="EL56">
        <v>51.601374999999997</v>
      </c>
      <c r="EM56">
        <v>51.921499999999988</v>
      </c>
      <c r="EN56">
        <v>1144.8412499999999</v>
      </c>
      <c r="EO56">
        <v>50.183750000000003</v>
      </c>
      <c r="EP56">
        <v>0</v>
      </c>
      <c r="EQ56">
        <v>1206160.5</v>
      </c>
      <c r="ER56">
        <v>0</v>
      </c>
      <c r="ES56">
        <v>1193.0344</v>
      </c>
      <c r="ET56">
        <v>-5.6446153893983029</v>
      </c>
      <c r="EU56">
        <v>-84.061538575458428</v>
      </c>
      <c r="EV56">
        <v>17060.024000000001</v>
      </c>
      <c r="EW56">
        <v>15</v>
      </c>
      <c r="EX56">
        <v>1658762409.5999999</v>
      </c>
      <c r="EY56" t="s">
        <v>416</v>
      </c>
      <c r="EZ56">
        <v>1658762408.0999999</v>
      </c>
      <c r="FA56">
        <v>1658762409.5999999</v>
      </c>
      <c r="FB56">
        <v>17</v>
      </c>
      <c r="FC56">
        <v>-3.2000000000000001E-2</v>
      </c>
      <c r="FD56">
        <v>-0.09</v>
      </c>
      <c r="FE56">
        <v>-1.837</v>
      </c>
      <c r="FF56">
        <v>0.29899999999999999</v>
      </c>
      <c r="FG56">
        <v>415</v>
      </c>
      <c r="FH56">
        <v>37</v>
      </c>
      <c r="FI56">
        <v>0.44</v>
      </c>
      <c r="FJ56">
        <v>0.12</v>
      </c>
      <c r="FK56">
        <v>-15.29961951219512</v>
      </c>
      <c r="FL56">
        <v>-0.81121045296166228</v>
      </c>
      <c r="FM56">
        <v>8.8306357585430637E-2</v>
      </c>
      <c r="FN56">
        <v>0</v>
      </c>
      <c r="FO56">
        <v>1193.4288235294121</v>
      </c>
      <c r="FP56">
        <v>-5.5550802109576889</v>
      </c>
      <c r="FQ56">
        <v>0.57161672013729492</v>
      </c>
      <c r="FR56">
        <v>0</v>
      </c>
      <c r="FS56">
        <v>0.53576963414634149</v>
      </c>
      <c r="FT56">
        <v>0.28937308013937391</v>
      </c>
      <c r="FU56">
        <v>3.1401392895745582E-2</v>
      </c>
      <c r="FV56">
        <v>0</v>
      </c>
      <c r="FW56">
        <v>0</v>
      </c>
      <c r="FX56">
        <v>3</v>
      </c>
      <c r="FY56" t="s">
        <v>425</v>
      </c>
      <c r="FZ56">
        <v>2.8857599999999999</v>
      </c>
      <c r="GA56">
        <v>2.8721100000000002</v>
      </c>
      <c r="GB56">
        <v>6.4337400000000003E-2</v>
      </c>
      <c r="GC56">
        <v>6.8527699999999997E-2</v>
      </c>
      <c r="GD56">
        <v>0.15254699999999999</v>
      </c>
      <c r="GE56">
        <v>0.15340300000000001</v>
      </c>
      <c r="GF56">
        <v>32048.1</v>
      </c>
      <c r="GG56">
        <v>27759.200000000001</v>
      </c>
      <c r="GH56">
        <v>30628.400000000001</v>
      </c>
      <c r="GI56">
        <v>27796</v>
      </c>
      <c r="GJ56">
        <v>34217.1</v>
      </c>
      <c r="GK56">
        <v>33201.1</v>
      </c>
      <c r="GL56">
        <v>39934.300000000003</v>
      </c>
      <c r="GM56">
        <v>38748</v>
      </c>
      <c r="GN56">
        <v>1.9460299999999999</v>
      </c>
      <c r="GO56">
        <v>1.8656999999999999</v>
      </c>
      <c r="GP56">
        <v>0</v>
      </c>
      <c r="GQ56">
        <v>6.0364599999999997E-2</v>
      </c>
      <c r="GR56">
        <v>999.9</v>
      </c>
      <c r="GS56">
        <v>34.994300000000003</v>
      </c>
      <c r="GT56">
        <v>47.8</v>
      </c>
      <c r="GU56">
        <v>45.7</v>
      </c>
      <c r="GV56">
        <v>47.242600000000003</v>
      </c>
      <c r="GW56">
        <v>30.850899999999999</v>
      </c>
      <c r="GX56">
        <v>33.333300000000001</v>
      </c>
      <c r="GY56">
        <v>1</v>
      </c>
      <c r="GZ56">
        <v>0.96171499999999999</v>
      </c>
      <c r="HA56">
        <v>2.7494200000000002</v>
      </c>
      <c r="HB56">
        <v>20.185400000000001</v>
      </c>
      <c r="HC56">
        <v>5.2138499999999999</v>
      </c>
      <c r="HD56">
        <v>11.98</v>
      </c>
      <c r="HE56">
        <v>4.9892500000000002</v>
      </c>
      <c r="HF56">
        <v>3.2924000000000002</v>
      </c>
      <c r="HG56">
        <v>8847.5</v>
      </c>
      <c r="HH56">
        <v>9999</v>
      </c>
      <c r="HI56">
        <v>9999</v>
      </c>
      <c r="HJ56">
        <v>999.9</v>
      </c>
      <c r="HK56">
        <v>4.9713500000000002</v>
      </c>
      <c r="HL56">
        <v>1.87466</v>
      </c>
      <c r="HM56">
        <v>1.8709499999999999</v>
      </c>
      <c r="HN56">
        <v>1.87073</v>
      </c>
      <c r="HO56">
        <v>1.87514</v>
      </c>
      <c r="HP56">
        <v>1.8719399999999999</v>
      </c>
      <c r="HQ56">
        <v>1.86737</v>
      </c>
      <c r="HR56">
        <v>1.8782099999999999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-1.6519999999999999</v>
      </c>
      <c r="IG56">
        <v>0.29870000000000002</v>
      </c>
      <c r="IH56">
        <v>-1.5320121600852781</v>
      </c>
      <c r="II56">
        <v>1.7196870422270779E-5</v>
      </c>
      <c r="IJ56">
        <v>-2.1741833173098589E-6</v>
      </c>
      <c r="IK56">
        <v>9.0595066644434051E-10</v>
      </c>
      <c r="IL56">
        <v>0.29866999999999422</v>
      </c>
      <c r="IM56">
        <v>0</v>
      </c>
      <c r="IN56">
        <v>0</v>
      </c>
      <c r="IO56">
        <v>0</v>
      </c>
      <c r="IP56">
        <v>17</v>
      </c>
      <c r="IQ56">
        <v>2050</v>
      </c>
      <c r="IR56">
        <v>3</v>
      </c>
      <c r="IS56">
        <v>34</v>
      </c>
      <c r="IT56">
        <v>20.5</v>
      </c>
      <c r="IU56">
        <v>20.5</v>
      </c>
      <c r="IV56">
        <v>0.76171900000000003</v>
      </c>
      <c r="IW56">
        <v>2.6452599999999999</v>
      </c>
      <c r="IX56">
        <v>1.49902</v>
      </c>
      <c r="IY56">
        <v>2.2790499999999998</v>
      </c>
      <c r="IZ56">
        <v>1.69678</v>
      </c>
      <c r="JA56">
        <v>2.2265600000000001</v>
      </c>
      <c r="JB56">
        <v>48.701599999999999</v>
      </c>
      <c r="JC56">
        <v>12.8712</v>
      </c>
      <c r="JD56">
        <v>18</v>
      </c>
      <c r="JE56">
        <v>467.88900000000001</v>
      </c>
      <c r="JF56">
        <v>488.12599999999998</v>
      </c>
      <c r="JG56">
        <v>30.0044</v>
      </c>
      <c r="JH56">
        <v>39.406399999999998</v>
      </c>
      <c r="JI56">
        <v>30.0001</v>
      </c>
      <c r="JJ56">
        <v>39.110500000000002</v>
      </c>
      <c r="JK56">
        <v>39.017099999999999</v>
      </c>
      <c r="JL56">
        <v>15.272399999999999</v>
      </c>
      <c r="JM56">
        <v>23.989899999999999</v>
      </c>
      <c r="JN56">
        <v>0</v>
      </c>
      <c r="JO56">
        <v>30</v>
      </c>
      <c r="JP56">
        <v>277.55200000000002</v>
      </c>
      <c r="JQ56">
        <v>38.052399999999999</v>
      </c>
      <c r="JR56">
        <v>97.619699999999995</v>
      </c>
      <c r="JS56">
        <v>97.580799999999996</v>
      </c>
    </row>
    <row r="57" spans="1:279" x14ac:dyDescent="0.2">
      <c r="A57">
        <v>42</v>
      </c>
      <c r="B57">
        <v>1658763643.5</v>
      </c>
      <c r="C57">
        <v>164</v>
      </c>
      <c r="D57" t="s">
        <v>503</v>
      </c>
      <c r="E57" t="s">
        <v>504</v>
      </c>
      <c r="F57">
        <v>4</v>
      </c>
      <c r="G57">
        <v>1658763641.5</v>
      </c>
      <c r="H57">
        <f t="shared" si="50"/>
        <v>4.3189047611591979E-4</v>
      </c>
      <c r="I57">
        <f t="shared" si="51"/>
        <v>0.4318904761159198</v>
      </c>
      <c r="J57">
        <f t="shared" si="52"/>
        <v>0.95919448957118447</v>
      </c>
      <c r="K57">
        <f t="shared" si="53"/>
        <v>254.2371428571428</v>
      </c>
      <c r="L57">
        <f t="shared" si="54"/>
        <v>171.49550342168965</v>
      </c>
      <c r="M57">
        <f t="shared" si="55"/>
        <v>17.355472191038668</v>
      </c>
      <c r="N57">
        <f t="shared" si="56"/>
        <v>25.728987493838947</v>
      </c>
      <c r="O57">
        <f t="shared" si="57"/>
        <v>2.0417843610287281E-2</v>
      </c>
      <c r="P57">
        <f t="shared" si="58"/>
        <v>2.1488905888162462</v>
      </c>
      <c r="Q57">
        <f t="shared" si="59"/>
        <v>2.0310675698219725E-2</v>
      </c>
      <c r="R57">
        <f t="shared" si="60"/>
        <v>1.270375393082342E-2</v>
      </c>
      <c r="S57">
        <f t="shared" si="61"/>
        <v>194.4332563269007</v>
      </c>
      <c r="T57">
        <f t="shared" si="62"/>
        <v>36.957595862599241</v>
      </c>
      <c r="U57">
        <f t="shared" si="63"/>
        <v>35.96751428571428</v>
      </c>
      <c r="V57">
        <f t="shared" si="64"/>
        <v>5.9581366852630664</v>
      </c>
      <c r="W57">
        <f t="shared" si="65"/>
        <v>67.011500121622277</v>
      </c>
      <c r="X57">
        <f t="shared" si="66"/>
        <v>3.911113749319115</v>
      </c>
      <c r="Y57">
        <f t="shared" si="67"/>
        <v>5.8364814132210938</v>
      </c>
      <c r="Z57">
        <f t="shared" si="68"/>
        <v>2.0470229359439513</v>
      </c>
      <c r="AA57">
        <f t="shared" si="69"/>
        <v>-19.046369996712063</v>
      </c>
      <c r="AB57">
        <f t="shared" si="70"/>
        <v>-43.402745680731691</v>
      </c>
      <c r="AC57">
        <f t="shared" si="71"/>
        <v>-4.7529426082465402</v>
      </c>
      <c r="AD57">
        <f t="shared" si="72"/>
        <v>127.2311980412104</v>
      </c>
      <c r="AE57">
        <f t="shared" si="73"/>
        <v>11.547556769757181</v>
      </c>
      <c r="AF57">
        <f t="shared" si="74"/>
        <v>0.43862959232204651</v>
      </c>
      <c r="AG57">
        <f t="shared" si="75"/>
        <v>0.95919448957118447</v>
      </c>
      <c r="AH57">
        <v>278.15082861778342</v>
      </c>
      <c r="AI57">
        <v>267.03946666666661</v>
      </c>
      <c r="AJ57">
        <v>1.716084560602241</v>
      </c>
      <c r="AK57">
        <v>65.170809206373946</v>
      </c>
      <c r="AL57">
        <f t="shared" si="76"/>
        <v>0.4318904761159198</v>
      </c>
      <c r="AM57">
        <v>38.089139814893819</v>
      </c>
      <c r="AN57">
        <v>38.642695104895097</v>
      </c>
      <c r="AO57">
        <v>-3.7955222192655183E-5</v>
      </c>
      <c r="AP57">
        <v>90.324460528769862</v>
      </c>
      <c r="AQ57">
        <v>0</v>
      </c>
      <c r="AR57">
        <v>0</v>
      </c>
      <c r="AS57">
        <f t="shared" si="77"/>
        <v>1</v>
      </c>
      <c r="AT57">
        <f t="shared" si="78"/>
        <v>0</v>
      </c>
      <c r="AU57">
        <f t="shared" si="79"/>
        <v>30843.029771697551</v>
      </c>
      <c r="AV57" t="s">
        <v>413</v>
      </c>
      <c r="AW57" t="s">
        <v>413</v>
      </c>
      <c r="AX57">
        <v>0</v>
      </c>
      <c r="AY57">
        <v>0</v>
      </c>
      <c r="AZ57" t="e">
        <f t="shared" si="8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81"/>
        <v>#DIV/0!</v>
      </c>
      <c r="BG57">
        <v>0.5</v>
      </c>
      <c r="BH57">
        <f t="shared" si="82"/>
        <v>1009.5462426564249</v>
      </c>
      <c r="BI57">
        <f t="shared" si="83"/>
        <v>0.95919448957118447</v>
      </c>
      <c r="BJ57" t="e">
        <f t="shared" si="84"/>
        <v>#DIV/0!</v>
      </c>
      <c r="BK57">
        <f t="shared" si="85"/>
        <v>9.5012437176453701E-4</v>
      </c>
      <c r="BL57" t="e">
        <f t="shared" si="86"/>
        <v>#DIV/0!</v>
      </c>
      <c r="BM57" t="e">
        <f t="shared" si="87"/>
        <v>#DIV/0!</v>
      </c>
      <c r="BN57" t="s">
        <v>413</v>
      </c>
      <c r="BO57">
        <v>0</v>
      </c>
      <c r="BP57" t="e">
        <f t="shared" si="88"/>
        <v>#DIV/0!</v>
      </c>
      <c r="BQ57" t="e">
        <f t="shared" si="89"/>
        <v>#DIV/0!</v>
      </c>
      <c r="BR57" t="e">
        <f t="shared" si="90"/>
        <v>#DIV/0!</v>
      </c>
      <c r="BS57" t="e">
        <f t="shared" si="91"/>
        <v>#DIV/0!</v>
      </c>
      <c r="BT57" t="e">
        <f t="shared" si="92"/>
        <v>#DIV/0!</v>
      </c>
      <c r="BU57" t="e">
        <f t="shared" si="93"/>
        <v>#DIV/0!</v>
      </c>
      <c r="BV57" t="e">
        <f t="shared" si="94"/>
        <v>#DIV/0!</v>
      </c>
      <c r="BW57" t="e">
        <f t="shared" si="9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96"/>
        <v>1200.048571428571</v>
      </c>
      <c r="CQ57">
        <f t="shared" si="97"/>
        <v>1009.5462426564249</v>
      </c>
      <c r="CR57">
        <f t="shared" si="98"/>
        <v>0.84125448477025655</v>
      </c>
      <c r="CS57">
        <f t="shared" si="99"/>
        <v>0.16202115560659514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1658763641.5</v>
      </c>
      <c r="CZ57">
        <v>254.2371428571428</v>
      </c>
      <c r="DA57">
        <v>269.77285714285722</v>
      </c>
      <c r="DB57">
        <v>38.647085714285723</v>
      </c>
      <c r="DC57">
        <v>38.0852</v>
      </c>
      <c r="DD57">
        <v>255.8921428571428</v>
      </c>
      <c r="DE57">
        <v>38.348414285714277</v>
      </c>
      <c r="DF57">
        <v>450.28142857142848</v>
      </c>
      <c r="DG57">
        <v>101.10085714285719</v>
      </c>
      <c r="DH57">
        <v>9.9884828571428566E-2</v>
      </c>
      <c r="DI57">
        <v>35.592871428571428</v>
      </c>
      <c r="DJ57">
        <v>999.89999999999986</v>
      </c>
      <c r="DK57">
        <v>35.96751428571428</v>
      </c>
      <c r="DL57">
        <v>0</v>
      </c>
      <c r="DM57">
        <v>0</v>
      </c>
      <c r="DN57">
        <v>6008.3942857142856</v>
      </c>
      <c r="DO57">
        <v>0</v>
      </c>
      <c r="DP57">
        <v>1866.777142857143</v>
      </c>
      <c r="DQ57">
        <v>-15.535728571428571</v>
      </c>
      <c r="DR57">
        <v>264.45771428571419</v>
      </c>
      <c r="DS57">
        <v>280.45414285714293</v>
      </c>
      <c r="DT57">
        <v>0.56189228571428573</v>
      </c>
      <c r="DU57">
        <v>269.77285714285722</v>
      </c>
      <c r="DV57">
        <v>38.0852</v>
      </c>
      <c r="DW57">
        <v>3.907254285714286</v>
      </c>
      <c r="DX57">
        <v>3.8504457142857138</v>
      </c>
      <c r="DY57">
        <v>28.5017</v>
      </c>
      <c r="DZ57">
        <v>28.249757142857138</v>
      </c>
      <c r="EA57">
        <v>1200.048571428571</v>
      </c>
      <c r="EB57">
        <v>0.95800885714285722</v>
      </c>
      <c r="EC57">
        <v>4.1991257142857147E-2</v>
      </c>
      <c r="ED57">
        <v>0</v>
      </c>
      <c r="EE57">
        <v>1192.221428571429</v>
      </c>
      <c r="EF57">
        <v>5.0001600000000002</v>
      </c>
      <c r="EG57">
        <v>17048.04285714286</v>
      </c>
      <c r="EH57">
        <v>9515.5942857142854</v>
      </c>
      <c r="EI57">
        <v>50.213999999999999</v>
      </c>
      <c r="EJ57">
        <v>52.561999999999998</v>
      </c>
      <c r="EK57">
        <v>51.311999999999998</v>
      </c>
      <c r="EL57">
        <v>51.589000000000013</v>
      </c>
      <c r="EM57">
        <v>51.928285714285707</v>
      </c>
      <c r="EN57">
        <v>1144.8671428571431</v>
      </c>
      <c r="EO57">
        <v>50.181428571428569</v>
      </c>
      <c r="EP57">
        <v>0</v>
      </c>
      <c r="EQ57">
        <v>1206164.1000001431</v>
      </c>
      <c r="ER57">
        <v>0</v>
      </c>
      <c r="ES57">
        <v>1192.6836000000001</v>
      </c>
      <c r="ET57">
        <v>-5.3107692238870756</v>
      </c>
      <c r="EU57">
        <v>-81.146153700782506</v>
      </c>
      <c r="EV57">
        <v>17055.175999999999</v>
      </c>
      <c r="EW57">
        <v>15</v>
      </c>
      <c r="EX57">
        <v>1658762409.5999999</v>
      </c>
      <c r="EY57" t="s">
        <v>416</v>
      </c>
      <c r="EZ57">
        <v>1658762408.0999999</v>
      </c>
      <c r="FA57">
        <v>1658762409.5999999</v>
      </c>
      <c r="FB57">
        <v>17</v>
      </c>
      <c r="FC57">
        <v>-3.2000000000000001E-2</v>
      </c>
      <c r="FD57">
        <v>-0.09</v>
      </c>
      <c r="FE57">
        <v>-1.837</v>
      </c>
      <c r="FF57">
        <v>0.29899999999999999</v>
      </c>
      <c r="FG57">
        <v>415</v>
      </c>
      <c r="FH57">
        <v>37</v>
      </c>
      <c r="FI57">
        <v>0.44</v>
      </c>
      <c r="FJ57">
        <v>0.12</v>
      </c>
      <c r="FK57">
        <v>-15.365948780487811</v>
      </c>
      <c r="FL57">
        <v>-0.77339999999998799</v>
      </c>
      <c r="FM57">
        <v>8.3024622036877882E-2</v>
      </c>
      <c r="FN57">
        <v>0</v>
      </c>
      <c r="FO57">
        <v>1193.059705882353</v>
      </c>
      <c r="FP57">
        <v>-5.33032849341829</v>
      </c>
      <c r="FQ57">
        <v>0.55208953501339453</v>
      </c>
      <c r="FR57">
        <v>0</v>
      </c>
      <c r="FS57">
        <v>0.54728519512195128</v>
      </c>
      <c r="FT57">
        <v>0.23326386062717919</v>
      </c>
      <c r="FU57">
        <v>2.829710620145745E-2</v>
      </c>
      <c r="FV57">
        <v>0</v>
      </c>
      <c r="FW57">
        <v>0</v>
      </c>
      <c r="FX57">
        <v>3</v>
      </c>
      <c r="FY57" t="s">
        <v>425</v>
      </c>
      <c r="FZ57">
        <v>2.8858299999999999</v>
      </c>
      <c r="GA57">
        <v>2.8722599999999998</v>
      </c>
      <c r="GB57">
        <v>6.5785800000000005E-2</v>
      </c>
      <c r="GC57">
        <v>6.9981799999999997E-2</v>
      </c>
      <c r="GD57">
        <v>0.15251899999999999</v>
      </c>
      <c r="GE57">
        <v>0.153387</v>
      </c>
      <c r="GF57">
        <v>31998.3</v>
      </c>
      <c r="GG57">
        <v>27715.8</v>
      </c>
      <c r="GH57">
        <v>30628.3</v>
      </c>
      <c r="GI57">
        <v>27796</v>
      </c>
      <c r="GJ57">
        <v>34218</v>
      </c>
      <c r="GK57">
        <v>33201.4</v>
      </c>
      <c r="GL57">
        <v>39934</v>
      </c>
      <c r="GM57">
        <v>38747.599999999999</v>
      </c>
      <c r="GN57">
        <v>1.9460299999999999</v>
      </c>
      <c r="GO57">
        <v>1.8656699999999999</v>
      </c>
      <c r="GP57">
        <v>0</v>
      </c>
      <c r="GQ57">
        <v>6.0260300000000003E-2</v>
      </c>
      <c r="GR57">
        <v>999.9</v>
      </c>
      <c r="GS57">
        <v>34.993000000000002</v>
      </c>
      <c r="GT57">
        <v>47.8</v>
      </c>
      <c r="GU57">
        <v>45.7</v>
      </c>
      <c r="GV57">
        <v>47.244300000000003</v>
      </c>
      <c r="GW57">
        <v>30.640899999999998</v>
      </c>
      <c r="GX57">
        <v>33.044899999999998</v>
      </c>
      <c r="GY57">
        <v>1</v>
      </c>
      <c r="GZ57">
        <v>0.96176799999999996</v>
      </c>
      <c r="HA57">
        <v>2.7650700000000001</v>
      </c>
      <c r="HB57">
        <v>20.185199999999998</v>
      </c>
      <c r="HC57">
        <v>5.2138499999999999</v>
      </c>
      <c r="HD57">
        <v>11.98</v>
      </c>
      <c r="HE57">
        <v>4.9898999999999996</v>
      </c>
      <c r="HF57">
        <v>3.2924500000000001</v>
      </c>
      <c r="HG57">
        <v>8847.7000000000007</v>
      </c>
      <c r="HH57">
        <v>9999</v>
      </c>
      <c r="HI57">
        <v>9999</v>
      </c>
      <c r="HJ57">
        <v>999.9</v>
      </c>
      <c r="HK57">
        <v>4.9713700000000003</v>
      </c>
      <c r="HL57">
        <v>1.87466</v>
      </c>
      <c r="HM57">
        <v>1.8709899999999999</v>
      </c>
      <c r="HN57">
        <v>1.87073</v>
      </c>
      <c r="HO57">
        <v>1.8751500000000001</v>
      </c>
      <c r="HP57">
        <v>1.8719399999999999</v>
      </c>
      <c r="HQ57">
        <v>1.86737</v>
      </c>
      <c r="HR57">
        <v>1.8782399999999999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-1.657</v>
      </c>
      <c r="IG57">
        <v>0.29859999999999998</v>
      </c>
      <c r="IH57">
        <v>-1.5320121600852781</v>
      </c>
      <c r="II57">
        <v>1.7196870422270779E-5</v>
      </c>
      <c r="IJ57">
        <v>-2.1741833173098589E-6</v>
      </c>
      <c r="IK57">
        <v>9.0595066644434051E-10</v>
      </c>
      <c r="IL57">
        <v>0.29866999999999422</v>
      </c>
      <c r="IM57">
        <v>0</v>
      </c>
      <c r="IN57">
        <v>0</v>
      </c>
      <c r="IO57">
        <v>0</v>
      </c>
      <c r="IP57">
        <v>17</v>
      </c>
      <c r="IQ57">
        <v>2050</v>
      </c>
      <c r="IR57">
        <v>3</v>
      </c>
      <c r="IS57">
        <v>34</v>
      </c>
      <c r="IT57">
        <v>20.6</v>
      </c>
      <c r="IU57">
        <v>20.6</v>
      </c>
      <c r="IV57">
        <v>0.77636700000000003</v>
      </c>
      <c r="IW57">
        <v>2.63062</v>
      </c>
      <c r="IX57">
        <v>1.49902</v>
      </c>
      <c r="IY57">
        <v>2.2802699999999998</v>
      </c>
      <c r="IZ57">
        <v>1.69678</v>
      </c>
      <c r="JA57">
        <v>2.4450699999999999</v>
      </c>
      <c r="JB57">
        <v>48.701599999999999</v>
      </c>
      <c r="JC57">
        <v>12.879899999999999</v>
      </c>
      <c r="JD57">
        <v>18</v>
      </c>
      <c r="JE57">
        <v>467.90199999999999</v>
      </c>
      <c r="JF57">
        <v>488.13600000000002</v>
      </c>
      <c r="JG57">
        <v>30.0044</v>
      </c>
      <c r="JH57">
        <v>39.408299999999997</v>
      </c>
      <c r="JI57">
        <v>30.0001</v>
      </c>
      <c r="JJ57">
        <v>39.112400000000001</v>
      </c>
      <c r="JK57">
        <v>39.020899999999997</v>
      </c>
      <c r="JL57">
        <v>15.5657</v>
      </c>
      <c r="JM57">
        <v>23.989899999999999</v>
      </c>
      <c r="JN57">
        <v>0</v>
      </c>
      <c r="JO57">
        <v>30</v>
      </c>
      <c r="JP57">
        <v>284.23099999999999</v>
      </c>
      <c r="JQ57">
        <v>38.0535</v>
      </c>
      <c r="JR57">
        <v>97.619100000000003</v>
      </c>
      <c r="JS57">
        <v>97.580100000000002</v>
      </c>
    </row>
    <row r="58" spans="1:279" x14ac:dyDescent="0.2">
      <c r="A58">
        <v>43</v>
      </c>
      <c r="B58">
        <v>1658763647.5</v>
      </c>
      <c r="C58">
        <v>168</v>
      </c>
      <c r="D58" t="s">
        <v>505</v>
      </c>
      <c r="E58" t="s">
        <v>506</v>
      </c>
      <c r="F58">
        <v>4</v>
      </c>
      <c r="G58">
        <v>1658763645.1875</v>
      </c>
      <c r="H58">
        <f t="shared" si="50"/>
        <v>4.2803270266886814E-4</v>
      </c>
      <c r="I58">
        <f t="shared" si="51"/>
        <v>0.42803270266886817</v>
      </c>
      <c r="J58">
        <f t="shared" si="52"/>
        <v>0.95634484335229264</v>
      </c>
      <c r="K58">
        <f t="shared" si="53"/>
        <v>260.36374999999998</v>
      </c>
      <c r="L58">
        <f t="shared" si="54"/>
        <v>176.98948128806876</v>
      </c>
      <c r="M58">
        <f t="shared" si="55"/>
        <v>17.911362986181899</v>
      </c>
      <c r="N58">
        <f t="shared" si="56"/>
        <v>26.348851924726731</v>
      </c>
      <c r="O58">
        <f t="shared" si="57"/>
        <v>2.0239421964626057E-2</v>
      </c>
      <c r="P58">
        <f t="shared" si="58"/>
        <v>2.1459920194651692</v>
      </c>
      <c r="Q58">
        <f t="shared" si="59"/>
        <v>2.0133972193441783E-2</v>
      </c>
      <c r="R58">
        <f t="shared" si="60"/>
        <v>1.2593160964140945E-2</v>
      </c>
      <c r="S58">
        <f t="shared" si="61"/>
        <v>194.42297286258594</v>
      </c>
      <c r="T58">
        <f t="shared" si="62"/>
        <v>36.955675035101812</v>
      </c>
      <c r="U58">
        <f t="shared" si="63"/>
        <v>35.962887500000001</v>
      </c>
      <c r="V58">
        <f t="shared" si="64"/>
        <v>5.9566209305293434</v>
      </c>
      <c r="W58">
        <f t="shared" si="65"/>
        <v>67.011352885528481</v>
      </c>
      <c r="X58">
        <f t="shared" si="66"/>
        <v>3.9100628088655696</v>
      </c>
      <c r="Y58">
        <f t="shared" si="67"/>
        <v>5.8349259349306042</v>
      </c>
      <c r="Z58">
        <f t="shared" si="68"/>
        <v>2.0465581216637738</v>
      </c>
      <c r="AA58">
        <f t="shared" si="69"/>
        <v>-18.876242187697084</v>
      </c>
      <c r="AB58">
        <f t="shared" si="70"/>
        <v>-43.368166449264564</v>
      </c>
      <c r="AC58">
        <f t="shared" si="71"/>
        <v>-4.7553519925050223</v>
      </c>
      <c r="AD58">
        <f t="shared" si="72"/>
        <v>127.42321223311929</v>
      </c>
      <c r="AE58">
        <f t="shared" si="73"/>
        <v>11.572612545207495</v>
      </c>
      <c r="AF58">
        <f t="shared" si="74"/>
        <v>0.43177731515376677</v>
      </c>
      <c r="AG58">
        <f t="shared" si="75"/>
        <v>0.95634484335229264</v>
      </c>
      <c r="AH58">
        <v>285.08997248130311</v>
      </c>
      <c r="AI58">
        <v>273.94185454545448</v>
      </c>
      <c r="AJ58">
        <v>1.723657194220702</v>
      </c>
      <c r="AK58">
        <v>65.170809206373946</v>
      </c>
      <c r="AL58">
        <f t="shared" si="76"/>
        <v>0.42803270266886817</v>
      </c>
      <c r="AM58">
        <v>38.083289215087291</v>
      </c>
      <c r="AN58">
        <v>38.631928671328687</v>
      </c>
      <c r="AO58">
        <v>-5.6326123491808429E-5</v>
      </c>
      <c r="AP58">
        <v>90.324460528769862</v>
      </c>
      <c r="AQ58">
        <v>0</v>
      </c>
      <c r="AR58">
        <v>0</v>
      </c>
      <c r="AS58">
        <f t="shared" si="77"/>
        <v>1</v>
      </c>
      <c r="AT58">
        <f t="shared" si="78"/>
        <v>0</v>
      </c>
      <c r="AU58">
        <f t="shared" si="79"/>
        <v>30771.062581140028</v>
      </c>
      <c r="AV58" t="s">
        <v>413</v>
      </c>
      <c r="AW58" t="s">
        <v>413</v>
      </c>
      <c r="AX58">
        <v>0</v>
      </c>
      <c r="AY58">
        <v>0</v>
      </c>
      <c r="AZ58" t="e">
        <f t="shared" si="8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81"/>
        <v>#DIV/0!</v>
      </c>
      <c r="BG58">
        <v>0.5</v>
      </c>
      <c r="BH58">
        <f t="shared" si="82"/>
        <v>1009.4918247992674</v>
      </c>
      <c r="BI58">
        <f t="shared" si="83"/>
        <v>0.95634484335229264</v>
      </c>
      <c r="BJ58" t="e">
        <f t="shared" si="84"/>
        <v>#DIV/0!</v>
      </c>
      <c r="BK58">
        <f t="shared" si="85"/>
        <v>9.4735273714817566E-4</v>
      </c>
      <c r="BL58" t="e">
        <f t="shared" si="86"/>
        <v>#DIV/0!</v>
      </c>
      <c r="BM58" t="e">
        <f t="shared" si="87"/>
        <v>#DIV/0!</v>
      </c>
      <c r="BN58" t="s">
        <v>413</v>
      </c>
      <c r="BO58">
        <v>0</v>
      </c>
      <c r="BP58" t="e">
        <f t="shared" si="88"/>
        <v>#DIV/0!</v>
      </c>
      <c r="BQ58" t="e">
        <f t="shared" si="89"/>
        <v>#DIV/0!</v>
      </c>
      <c r="BR58" t="e">
        <f t="shared" si="90"/>
        <v>#DIV/0!</v>
      </c>
      <c r="BS58" t="e">
        <f t="shared" si="91"/>
        <v>#DIV/0!</v>
      </c>
      <c r="BT58" t="e">
        <f t="shared" si="92"/>
        <v>#DIV/0!</v>
      </c>
      <c r="BU58" t="e">
        <f t="shared" si="93"/>
        <v>#DIV/0!</v>
      </c>
      <c r="BV58" t="e">
        <f t="shared" si="94"/>
        <v>#DIV/0!</v>
      </c>
      <c r="BW58" t="e">
        <f t="shared" si="9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96"/>
        <v>1199.9837500000001</v>
      </c>
      <c r="CQ58">
        <f t="shared" si="97"/>
        <v>1009.4918247992674</v>
      </c>
      <c r="CR58">
        <f t="shared" si="98"/>
        <v>0.8412545793218178</v>
      </c>
      <c r="CS58">
        <f t="shared" si="99"/>
        <v>0.16202133809110825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1658763645.1875</v>
      </c>
      <c r="CZ58">
        <v>260.36374999999998</v>
      </c>
      <c r="DA58">
        <v>275.93049999999999</v>
      </c>
      <c r="DB58">
        <v>38.636925000000012</v>
      </c>
      <c r="DC58">
        <v>38.083937499999998</v>
      </c>
      <c r="DD58">
        <v>262.02412500000003</v>
      </c>
      <c r="DE58">
        <v>38.338225000000001</v>
      </c>
      <c r="DF58">
        <v>450.38425000000001</v>
      </c>
      <c r="DG58">
        <v>101.10012500000001</v>
      </c>
      <c r="DH58">
        <v>0.10003026249999999</v>
      </c>
      <c r="DI58">
        <v>35.588037499999999</v>
      </c>
      <c r="DJ58">
        <v>999.9</v>
      </c>
      <c r="DK58">
        <v>35.962887500000001</v>
      </c>
      <c r="DL58">
        <v>0</v>
      </c>
      <c r="DM58">
        <v>0</v>
      </c>
      <c r="DN58">
        <v>5995.5462499999994</v>
      </c>
      <c r="DO58">
        <v>0</v>
      </c>
      <c r="DP58">
        <v>1866.3625</v>
      </c>
      <c r="DQ58">
        <v>-15.566725</v>
      </c>
      <c r="DR58">
        <v>270.82762500000001</v>
      </c>
      <c r="DS58">
        <v>286.85487499999999</v>
      </c>
      <c r="DT58">
        <v>0.55298325000000004</v>
      </c>
      <c r="DU58">
        <v>275.93049999999999</v>
      </c>
      <c r="DV58">
        <v>38.083937499999998</v>
      </c>
      <c r="DW58">
        <v>3.9061975000000002</v>
      </c>
      <c r="DX58">
        <v>3.8502900000000002</v>
      </c>
      <c r="DY58">
        <v>28.497037500000001</v>
      </c>
      <c r="DZ58">
        <v>28.249062500000001</v>
      </c>
      <c r="EA58">
        <v>1199.9837500000001</v>
      </c>
      <c r="EB58">
        <v>0.95800512500000001</v>
      </c>
      <c r="EC58">
        <v>4.1994887500000001E-2</v>
      </c>
      <c r="ED58">
        <v>0</v>
      </c>
      <c r="EE58">
        <v>1191.78</v>
      </c>
      <c r="EF58">
        <v>5.0001600000000002</v>
      </c>
      <c r="EG58">
        <v>17041.525000000001</v>
      </c>
      <c r="EH58">
        <v>9515.0499999999993</v>
      </c>
      <c r="EI58">
        <v>50.210624999999993</v>
      </c>
      <c r="EJ58">
        <v>52.561999999999998</v>
      </c>
      <c r="EK58">
        <v>51.311999999999998</v>
      </c>
      <c r="EL58">
        <v>51.616875</v>
      </c>
      <c r="EM58">
        <v>51.952874999999999</v>
      </c>
      <c r="EN58">
        <v>1144.80125</v>
      </c>
      <c r="EO58">
        <v>50.182499999999997</v>
      </c>
      <c r="EP58">
        <v>0</v>
      </c>
      <c r="EQ58">
        <v>1206168.2999999521</v>
      </c>
      <c r="ER58">
        <v>0</v>
      </c>
      <c r="ES58">
        <v>1192.302692307692</v>
      </c>
      <c r="ET58">
        <v>-5.8129914489440591</v>
      </c>
      <c r="EU58">
        <v>-83.88717954943975</v>
      </c>
      <c r="EV58">
        <v>17049.873076923079</v>
      </c>
      <c r="EW58">
        <v>15</v>
      </c>
      <c r="EX58">
        <v>1658762409.5999999</v>
      </c>
      <c r="EY58" t="s">
        <v>416</v>
      </c>
      <c r="EZ58">
        <v>1658762408.0999999</v>
      </c>
      <c r="FA58">
        <v>1658762409.5999999</v>
      </c>
      <c r="FB58">
        <v>17</v>
      </c>
      <c r="FC58">
        <v>-3.2000000000000001E-2</v>
      </c>
      <c r="FD58">
        <v>-0.09</v>
      </c>
      <c r="FE58">
        <v>-1.837</v>
      </c>
      <c r="FF58">
        <v>0.29899999999999999</v>
      </c>
      <c r="FG58">
        <v>415</v>
      </c>
      <c r="FH58">
        <v>37</v>
      </c>
      <c r="FI58">
        <v>0.44</v>
      </c>
      <c r="FJ58">
        <v>0.12</v>
      </c>
      <c r="FK58">
        <v>-15.416443902439021</v>
      </c>
      <c r="FL58">
        <v>-0.99757212543548368</v>
      </c>
      <c r="FM58">
        <v>0.1005014744432077</v>
      </c>
      <c r="FN58">
        <v>0</v>
      </c>
      <c r="FO58">
        <v>1192.6552941176469</v>
      </c>
      <c r="FP58">
        <v>-5.8496562199193374</v>
      </c>
      <c r="FQ58">
        <v>0.6024569073879964</v>
      </c>
      <c r="FR58">
        <v>0</v>
      </c>
      <c r="FS58">
        <v>0.55652343902439028</v>
      </c>
      <c r="FT58">
        <v>9.791174216027955E-2</v>
      </c>
      <c r="FU58">
        <v>2.1016072461563711E-2</v>
      </c>
      <c r="FV58">
        <v>1</v>
      </c>
      <c r="FW58">
        <v>1</v>
      </c>
      <c r="FX58">
        <v>3</v>
      </c>
      <c r="FY58" t="s">
        <v>417</v>
      </c>
      <c r="FZ58">
        <v>2.8853599999999999</v>
      </c>
      <c r="GA58">
        <v>2.8721000000000001</v>
      </c>
      <c r="GB58">
        <v>6.7219000000000001E-2</v>
      </c>
      <c r="GC58">
        <v>7.1424399999999999E-2</v>
      </c>
      <c r="GD58">
        <v>0.15248999999999999</v>
      </c>
      <c r="GE58">
        <v>0.153388</v>
      </c>
      <c r="GF58">
        <v>31948.3</v>
      </c>
      <c r="GG58">
        <v>27673</v>
      </c>
      <c r="GH58">
        <v>30627.4</v>
      </c>
      <c r="GI58">
        <v>27796.2</v>
      </c>
      <c r="GJ58">
        <v>34218.199999999997</v>
      </c>
      <c r="GK58">
        <v>33201.699999999997</v>
      </c>
      <c r="GL58">
        <v>39932.800000000003</v>
      </c>
      <c r="GM58">
        <v>38748</v>
      </c>
      <c r="GN58">
        <v>1.9459200000000001</v>
      </c>
      <c r="GO58">
        <v>1.86572</v>
      </c>
      <c r="GP58">
        <v>0</v>
      </c>
      <c r="GQ58">
        <v>6.0096400000000001E-2</v>
      </c>
      <c r="GR58">
        <v>999.9</v>
      </c>
      <c r="GS58">
        <v>34.991799999999998</v>
      </c>
      <c r="GT58">
        <v>47.9</v>
      </c>
      <c r="GU58">
        <v>45.7</v>
      </c>
      <c r="GV58">
        <v>47.341700000000003</v>
      </c>
      <c r="GW58">
        <v>31.030899999999999</v>
      </c>
      <c r="GX58">
        <v>33.954300000000003</v>
      </c>
      <c r="GY58">
        <v>1</v>
      </c>
      <c r="GZ58">
        <v>0.96188499999999999</v>
      </c>
      <c r="HA58">
        <v>2.7803399999999998</v>
      </c>
      <c r="HB58">
        <v>20.184699999999999</v>
      </c>
      <c r="HC58">
        <v>5.2144399999999997</v>
      </c>
      <c r="HD58">
        <v>11.98</v>
      </c>
      <c r="HE58">
        <v>4.9896500000000001</v>
      </c>
      <c r="HF58">
        <v>3.2925300000000002</v>
      </c>
      <c r="HG58">
        <v>8847.7000000000007</v>
      </c>
      <c r="HH58">
        <v>9999</v>
      </c>
      <c r="HI58">
        <v>9999</v>
      </c>
      <c r="HJ58">
        <v>999.9</v>
      </c>
      <c r="HK58">
        <v>4.9713700000000003</v>
      </c>
      <c r="HL58">
        <v>1.8746700000000001</v>
      </c>
      <c r="HM58">
        <v>1.8709899999999999</v>
      </c>
      <c r="HN58">
        <v>1.8707499999999999</v>
      </c>
      <c r="HO58">
        <v>1.8751500000000001</v>
      </c>
      <c r="HP58">
        <v>1.8719399999999999</v>
      </c>
      <c r="HQ58">
        <v>1.86737</v>
      </c>
      <c r="HR58">
        <v>1.8782399999999999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-1.6639999999999999</v>
      </c>
      <c r="IG58">
        <v>0.29870000000000002</v>
      </c>
      <c r="IH58">
        <v>-1.5320121600852781</v>
      </c>
      <c r="II58">
        <v>1.7196870422270779E-5</v>
      </c>
      <c r="IJ58">
        <v>-2.1741833173098589E-6</v>
      </c>
      <c r="IK58">
        <v>9.0595066644434051E-10</v>
      </c>
      <c r="IL58">
        <v>0.29866999999999422</v>
      </c>
      <c r="IM58">
        <v>0</v>
      </c>
      <c r="IN58">
        <v>0</v>
      </c>
      <c r="IO58">
        <v>0</v>
      </c>
      <c r="IP58">
        <v>17</v>
      </c>
      <c r="IQ58">
        <v>2050</v>
      </c>
      <c r="IR58">
        <v>3</v>
      </c>
      <c r="IS58">
        <v>34</v>
      </c>
      <c r="IT58">
        <v>20.7</v>
      </c>
      <c r="IU58">
        <v>20.6</v>
      </c>
      <c r="IV58">
        <v>0.79101600000000005</v>
      </c>
      <c r="IW58">
        <v>2.6415999999999999</v>
      </c>
      <c r="IX58">
        <v>1.49902</v>
      </c>
      <c r="IY58">
        <v>2.2790499999999998</v>
      </c>
      <c r="IZ58">
        <v>1.69678</v>
      </c>
      <c r="JA58">
        <v>2.2997999999999998</v>
      </c>
      <c r="JB58">
        <v>48.701599999999999</v>
      </c>
      <c r="JC58">
        <v>12.8712</v>
      </c>
      <c r="JD58">
        <v>18</v>
      </c>
      <c r="JE58">
        <v>467.86</v>
      </c>
      <c r="JF58">
        <v>488.19900000000001</v>
      </c>
      <c r="JG58">
        <v>30.004300000000001</v>
      </c>
      <c r="JH58">
        <v>39.411299999999997</v>
      </c>
      <c r="JI58">
        <v>30.000299999999999</v>
      </c>
      <c r="JJ58">
        <v>39.115299999999998</v>
      </c>
      <c r="JK58">
        <v>39.024299999999997</v>
      </c>
      <c r="JL58">
        <v>15.857699999999999</v>
      </c>
      <c r="JM58">
        <v>23.989899999999999</v>
      </c>
      <c r="JN58">
        <v>0</v>
      </c>
      <c r="JO58">
        <v>30</v>
      </c>
      <c r="JP58">
        <v>290.911</v>
      </c>
      <c r="JQ58">
        <v>38.056100000000001</v>
      </c>
      <c r="JR58">
        <v>97.616399999999999</v>
      </c>
      <c r="JS58">
        <v>97.5809</v>
      </c>
    </row>
    <row r="59" spans="1:279" x14ac:dyDescent="0.2">
      <c r="A59">
        <v>44</v>
      </c>
      <c r="B59">
        <v>1658763651.5</v>
      </c>
      <c r="C59">
        <v>172</v>
      </c>
      <c r="D59" t="s">
        <v>507</v>
      </c>
      <c r="E59" t="s">
        <v>508</v>
      </c>
      <c r="F59">
        <v>4</v>
      </c>
      <c r="G59">
        <v>1658763649.5</v>
      </c>
      <c r="H59">
        <f t="shared" si="50"/>
        <v>4.2132546707918301E-4</v>
      </c>
      <c r="I59">
        <f t="shared" si="51"/>
        <v>0.421325467079183</v>
      </c>
      <c r="J59">
        <f t="shared" si="52"/>
        <v>0.92335401735391898</v>
      </c>
      <c r="K59">
        <f t="shared" si="53"/>
        <v>267.53114285714292</v>
      </c>
      <c r="L59">
        <f t="shared" si="54"/>
        <v>185.38581681968512</v>
      </c>
      <c r="M59">
        <f t="shared" si="55"/>
        <v>18.761180232151617</v>
      </c>
      <c r="N59">
        <f t="shared" si="56"/>
        <v>27.074347298845776</v>
      </c>
      <c r="O59">
        <f t="shared" si="57"/>
        <v>1.9930647000019147E-2</v>
      </c>
      <c r="P59">
        <f t="shared" si="58"/>
        <v>2.1508163811751757</v>
      </c>
      <c r="Q59">
        <f t="shared" si="59"/>
        <v>1.9828609537085144E-2</v>
      </c>
      <c r="R59">
        <f t="shared" si="60"/>
        <v>1.2402004974468406E-2</v>
      </c>
      <c r="S59">
        <f t="shared" si="61"/>
        <v>194.42627104116124</v>
      </c>
      <c r="T59">
        <f t="shared" si="62"/>
        <v>36.956723913295626</v>
      </c>
      <c r="U59">
        <f t="shared" si="63"/>
        <v>35.956499999999998</v>
      </c>
      <c r="V59">
        <f t="shared" si="64"/>
        <v>5.9545289087216347</v>
      </c>
      <c r="W59">
        <f t="shared" si="65"/>
        <v>66.987129501599526</v>
      </c>
      <c r="X59">
        <f t="shared" si="66"/>
        <v>3.9089707722936056</v>
      </c>
      <c r="Y59">
        <f t="shared" si="67"/>
        <v>5.8354056986428517</v>
      </c>
      <c r="Z59">
        <f t="shared" si="68"/>
        <v>2.0455581364280291</v>
      </c>
      <c r="AA59">
        <f t="shared" si="69"/>
        <v>-18.58045309819197</v>
      </c>
      <c r="AB59">
        <f t="shared" si="70"/>
        <v>-42.552103281633009</v>
      </c>
      <c r="AC59">
        <f t="shared" si="71"/>
        <v>-4.6552935269916995</v>
      </c>
      <c r="AD59">
        <f t="shared" si="72"/>
        <v>128.63842113434455</v>
      </c>
      <c r="AE59">
        <f t="shared" si="73"/>
        <v>11.64876991678117</v>
      </c>
      <c r="AF59">
        <f t="shared" si="74"/>
        <v>0.42223241180413501</v>
      </c>
      <c r="AG59">
        <f t="shared" si="75"/>
        <v>0.92335401735391898</v>
      </c>
      <c r="AH59">
        <v>292.08609024966552</v>
      </c>
      <c r="AI59">
        <v>280.89498181818158</v>
      </c>
      <c r="AJ59">
        <v>1.7387382558072459</v>
      </c>
      <c r="AK59">
        <v>65.170809206373946</v>
      </c>
      <c r="AL59">
        <f t="shared" si="76"/>
        <v>0.421325467079183</v>
      </c>
      <c r="AM59">
        <v>38.083721146639157</v>
      </c>
      <c r="AN59">
        <v>38.62402937062938</v>
      </c>
      <c r="AO59">
        <v>-7.2017287899617163E-5</v>
      </c>
      <c r="AP59">
        <v>90.324460528769862</v>
      </c>
      <c r="AQ59">
        <v>0</v>
      </c>
      <c r="AR59">
        <v>0</v>
      </c>
      <c r="AS59">
        <f t="shared" si="77"/>
        <v>1</v>
      </c>
      <c r="AT59">
        <f t="shared" si="78"/>
        <v>0</v>
      </c>
      <c r="AU59">
        <f t="shared" si="79"/>
        <v>30891.525428875178</v>
      </c>
      <c r="AV59" t="s">
        <v>413</v>
      </c>
      <c r="AW59" t="s">
        <v>413</v>
      </c>
      <c r="AX59">
        <v>0</v>
      </c>
      <c r="AY59">
        <v>0</v>
      </c>
      <c r="AZ59" t="e">
        <f t="shared" si="8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81"/>
        <v>#DIV/0!</v>
      </c>
      <c r="BG59">
        <v>0.5</v>
      </c>
      <c r="BH59">
        <f t="shared" si="82"/>
        <v>1009.5090855135552</v>
      </c>
      <c r="BI59">
        <f t="shared" si="83"/>
        <v>0.92335401735391898</v>
      </c>
      <c r="BJ59" t="e">
        <f t="shared" si="84"/>
        <v>#DIV/0!</v>
      </c>
      <c r="BK59">
        <f t="shared" si="85"/>
        <v>9.1465647075795499E-4</v>
      </c>
      <c r="BL59" t="e">
        <f t="shared" si="86"/>
        <v>#DIV/0!</v>
      </c>
      <c r="BM59" t="e">
        <f t="shared" si="87"/>
        <v>#DIV/0!</v>
      </c>
      <c r="BN59" t="s">
        <v>413</v>
      </c>
      <c r="BO59">
        <v>0</v>
      </c>
      <c r="BP59" t="e">
        <f t="shared" si="88"/>
        <v>#DIV/0!</v>
      </c>
      <c r="BQ59" t="e">
        <f t="shared" si="89"/>
        <v>#DIV/0!</v>
      </c>
      <c r="BR59" t="e">
        <f t="shared" si="90"/>
        <v>#DIV/0!</v>
      </c>
      <c r="BS59" t="e">
        <f t="shared" si="91"/>
        <v>#DIV/0!</v>
      </c>
      <c r="BT59" t="e">
        <f t="shared" si="92"/>
        <v>#DIV/0!</v>
      </c>
      <c r="BU59" t="e">
        <f t="shared" si="93"/>
        <v>#DIV/0!</v>
      </c>
      <c r="BV59" t="e">
        <f t="shared" si="94"/>
        <v>#DIV/0!</v>
      </c>
      <c r="BW59" t="e">
        <f t="shared" si="9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96"/>
        <v>1200.004285714286</v>
      </c>
      <c r="CQ59">
        <f t="shared" si="97"/>
        <v>1009.5090855135552</v>
      </c>
      <c r="CR59">
        <f t="shared" si="98"/>
        <v>0.84125456678070021</v>
      </c>
      <c r="CS59">
        <f t="shared" si="99"/>
        <v>0.16202131388675139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1658763649.5</v>
      </c>
      <c r="CZ59">
        <v>267.53114285714292</v>
      </c>
      <c r="DA59">
        <v>283.20385714285709</v>
      </c>
      <c r="DB59">
        <v>38.625914285714281</v>
      </c>
      <c r="DC59">
        <v>38.085014285714287</v>
      </c>
      <c r="DD59">
        <v>269.19842857142862</v>
      </c>
      <c r="DE59">
        <v>38.327271428571429</v>
      </c>
      <c r="DF59">
        <v>450.27542857142862</v>
      </c>
      <c r="DG59">
        <v>101.10085714285719</v>
      </c>
      <c r="DH59">
        <v>9.9874142857142842E-2</v>
      </c>
      <c r="DI59">
        <v>35.589528571428573</v>
      </c>
      <c r="DJ59">
        <v>999.89999999999986</v>
      </c>
      <c r="DK59">
        <v>35.956499999999998</v>
      </c>
      <c r="DL59">
        <v>0</v>
      </c>
      <c r="DM59">
        <v>0</v>
      </c>
      <c r="DN59">
        <v>6016.9642857142853</v>
      </c>
      <c r="DO59">
        <v>0</v>
      </c>
      <c r="DP59">
        <v>1866.0985714285709</v>
      </c>
      <c r="DQ59">
        <v>-15.672928571428571</v>
      </c>
      <c r="DR59">
        <v>278.27985714285722</v>
      </c>
      <c r="DS59">
        <v>294.41699999999997</v>
      </c>
      <c r="DT59">
        <v>0.54094085714285722</v>
      </c>
      <c r="DU59">
        <v>283.20385714285709</v>
      </c>
      <c r="DV59">
        <v>38.085014285714287</v>
      </c>
      <c r="DW59">
        <v>3.9051071428571431</v>
      </c>
      <c r="DX59">
        <v>3.8504200000000002</v>
      </c>
      <c r="DY59">
        <v>28.492257142857142</v>
      </c>
      <c r="DZ59">
        <v>28.249642857142859</v>
      </c>
      <c r="EA59">
        <v>1200.004285714286</v>
      </c>
      <c r="EB59">
        <v>0.95800571428571424</v>
      </c>
      <c r="EC59">
        <v>4.1994314285714297E-2</v>
      </c>
      <c r="ED59">
        <v>0</v>
      </c>
      <c r="EE59">
        <v>1191.3657142857139</v>
      </c>
      <c r="EF59">
        <v>5.0001600000000002</v>
      </c>
      <c r="EG59">
        <v>17038.28571428571</v>
      </c>
      <c r="EH59">
        <v>9515.2357142857163</v>
      </c>
      <c r="EI59">
        <v>50.196000000000012</v>
      </c>
      <c r="EJ59">
        <v>52.58</v>
      </c>
      <c r="EK59">
        <v>51.339000000000013</v>
      </c>
      <c r="EL59">
        <v>51.624714285714283</v>
      </c>
      <c r="EM59">
        <v>51.946285714285708</v>
      </c>
      <c r="EN59">
        <v>1144.8214285714289</v>
      </c>
      <c r="EO59">
        <v>50.182857142857152</v>
      </c>
      <c r="EP59">
        <v>0</v>
      </c>
      <c r="EQ59">
        <v>1206172.5</v>
      </c>
      <c r="ER59">
        <v>0</v>
      </c>
      <c r="ES59">
        <v>1191.8604</v>
      </c>
      <c r="ET59">
        <v>-7.0238461624757926</v>
      </c>
      <c r="EU59">
        <v>-73.569230876751945</v>
      </c>
      <c r="EV59">
        <v>17044.191999999999</v>
      </c>
      <c r="EW59">
        <v>15</v>
      </c>
      <c r="EX59">
        <v>1658762409.5999999</v>
      </c>
      <c r="EY59" t="s">
        <v>416</v>
      </c>
      <c r="EZ59">
        <v>1658762408.0999999</v>
      </c>
      <c r="FA59">
        <v>1658762409.5999999</v>
      </c>
      <c r="FB59">
        <v>17</v>
      </c>
      <c r="FC59">
        <v>-3.2000000000000001E-2</v>
      </c>
      <c r="FD59">
        <v>-0.09</v>
      </c>
      <c r="FE59">
        <v>-1.837</v>
      </c>
      <c r="FF59">
        <v>0.29899999999999999</v>
      </c>
      <c r="FG59">
        <v>415</v>
      </c>
      <c r="FH59">
        <v>37</v>
      </c>
      <c r="FI59">
        <v>0.44</v>
      </c>
      <c r="FJ59">
        <v>0.12</v>
      </c>
      <c r="FK59">
        <v>-15.485880487804881</v>
      </c>
      <c r="FL59">
        <v>-1.1053902439024521</v>
      </c>
      <c r="FM59">
        <v>0.11075994305310879</v>
      </c>
      <c r="FN59">
        <v>0</v>
      </c>
      <c r="FO59">
        <v>1192.238823529412</v>
      </c>
      <c r="FP59">
        <v>-5.7909854864378039</v>
      </c>
      <c r="FQ59">
        <v>0.59795123107194137</v>
      </c>
      <c r="FR59">
        <v>0</v>
      </c>
      <c r="FS59">
        <v>0.56160751219512195</v>
      </c>
      <c r="FT59">
        <v>-9.7859101045296132E-2</v>
      </c>
      <c r="FU59">
        <v>1.168065653459255E-2</v>
      </c>
      <c r="FV59">
        <v>1</v>
      </c>
      <c r="FW59">
        <v>1</v>
      </c>
      <c r="FX59">
        <v>3</v>
      </c>
      <c r="FY59" t="s">
        <v>417</v>
      </c>
      <c r="FZ59">
        <v>2.8858600000000001</v>
      </c>
      <c r="GA59">
        <v>2.8722799999999999</v>
      </c>
      <c r="GB59">
        <v>6.8656200000000001E-2</v>
      </c>
      <c r="GC59">
        <v>7.2873400000000005E-2</v>
      </c>
      <c r="GD59">
        <v>0.15246499999999999</v>
      </c>
      <c r="GE59">
        <v>0.15339700000000001</v>
      </c>
      <c r="GF59">
        <v>31898.7</v>
      </c>
      <c r="GG59">
        <v>27630.1</v>
      </c>
      <c r="GH59">
        <v>30627.1</v>
      </c>
      <c r="GI59">
        <v>27796.6</v>
      </c>
      <c r="GJ59">
        <v>34219</v>
      </c>
      <c r="GK59">
        <v>33201.599999999999</v>
      </c>
      <c r="GL59">
        <v>39932.6</v>
      </c>
      <c r="GM59">
        <v>38748.199999999997</v>
      </c>
      <c r="GN59">
        <v>1.9458</v>
      </c>
      <c r="GO59">
        <v>1.8656999999999999</v>
      </c>
      <c r="GP59">
        <v>0</v>
      </c>
      <c r="GQ59">
        <v>5.9887799999999998E-2</v>
      </c>
      <c r="GR59">
        <v>999.9</v>
      </c>
      <c r="GS59">
        <v>34.9878</v>
      </c>
      <c r="GT59">
        <v>47.9</v>
      </c>
      <c r="GU59">
        <v>45.7</v>
      </c>
      <c r="GV59">
        <v>47.339599999999997</v>
      </c>
      <c r="GW59">
        <v>30.160900000000002</v>
      </c>
      <c r="GX59">
        <v>32.976799999999997</v>
      </c>
      <c r="GY59">
        <v>1</v>
      </c>
      <c r="GZ59">
        <v>0.96201999999999999</v>
      </c>
      <c r="HA59">
        <v>2.7947199999999999</v>
      </c>
      <c r="HB59">
        <v>20.184699999999999</v>
      </c>
      <c r="HC59">
        <v>5.2147399999999999</v>
      </c>
      <c r="HD59">
        <v>11.98</v>
      </c>
      <c r="HE59">
        <v>4.99</v>
      </c>
      <c r="HF59">
        <v>3.2926500000000001</v>
      </c>
      <c r="HG59">
        <v>8847.7000000000007</v>
      </c>
      <c r="HH59">
        <v>9999</v>
      </c>
      <c r="HI59">
        <v>9999</v>
      </c>
      <c r="HJ59">
        <v>999.9</v>
      </c>
      <c r="HK59">
        <v>4.9713799999999999</v>
      </c>
      <c r="HL59">
        <v>1.87463</v>
      </c>
      <c r="HM59">
        <v>1.871</v>
      </c>
      <c r="HN59">
        <v>1.8707499999999999</v>
      </c>
      <c r="HO59">
        <v>1.87514</v>
      </c>
      <c r="HP59">
        <v>1.8719300000000001</v>
      </c>
      <c r="HQ59">
        <v>1.86737</v>
      </c>
      <c r="HR59">
        <v>1.87822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-1.67</v>
      </c>
      <c r="IG59">
        <v>0.29859999999999998</v>
      </c>
      <c r="IH59">
        <v>-1.5320121600852781</v>
      </c>
      <c r="II59">
        <v>1.7196870422270779E-5</v>
      </c>
      <c r="IJ59">
        <v>-2.1741833173098589E-6</v>
      </c>
      <c r="IK59">
        <v>9.0595066644434051E-10</v>
      </c>
      <c r="IL59">
        <v>0.29866999999999422</v>
      </c>
      <c r="IM59">
        <v>0</v>
      </c>
      <c r="IN59">
        <v>0</v>
      </c>
      <c r="IO59">
        <v>0</v>
      </c>
      <c r="IP59">
        <v>17</v>
      </c>
      <c r="IQ59">
        <v>2050</v>
      </c>
      <c r="IR59">
        <v>3</v>
      </c>
      <c r="IS59">
        <v>34</v>
      </c>
      <c r="IT59">
        <v>20.7</v>
      </c>
      <c r="IU59">
        <v>20.7</v>
      </c>
      <c r="IV59">
        <v>0.80444300000000002</v>
      </c>
      <c r="IW59">
        <v>2.63306</v>
      </c>
      <c r="IX59">
        <v>1.49902</v>
      </c>
      <c r="IY59">
        <v>2.2802699999999998</v>
      </c>
      <c r="IZ59">
        <v>1.69678</v>
      </c>
      <c r="JA59">
        <v>2.4157700000000002</v>
      </c>
      <c r="JB59">
        <v>48.670699999999997</v>
      </c>
      <c r="JC59">
        <v>12.8712</v>
      </c>
      <c r="JD59">
        <v>18</v>
      </c>
      <c r="JE59">
        <v>467.80500000000001</v>
      </c>
      <c r="JF59">
        <v>488.19799999999998</v>
      </c>
      <c r="JG59">
        <v>30.004200000000001</v>
      </c>
      <c r="JH59">
        <v>39.414000000000001</v>
      </c>
      <c r="JI59">
        <v>30.000299999999999</v>
      </c>
      <c r="JJ59">
        <v>39.118499999999997</v>
      </c>
      <c r="JK59">
        <v>39.026600000000002</v>
      </c>
      <c r="JL59">
        <v>16.1433</v>
      </c>
      <c r="JM59">
        <v>23.989899999999999</v>
      </c>
      <c r="JN59">
        <v>0</v>
      </c>
      <c r="JO59">
        <v>30</v>
      </c>
      <c r="JP59">
        <v>297.59100000000001</v>
      </c>
      <c r="JQ59">
        <v>38.061599999999999</v>
      </c>
      <c r="JR59">
        <v>97.615700000000004</v>
      </c>
      <c r="JS59">
        <v>97.581900000000005</v>
      </c>
    </row>
    <row r="60" spans="1:279" x14ac:dyDescent="0.2">
      <c r="A60">
        <v>45</v>
      </c>
      <c r="B60">
        <v>1658763655</v>
      </c>
      <c r="C60">
        <v>175.5</v>
      </c>
      <c r="D60" t="s">
        <v>509</v>
      </c>
      <c r="E60" t="s">
        <v>510</v>
      </c>
      <c r="F60">
        <v>4</v>
      </c>
      <c r="G60">
        <v>1658763652.928571</v>
      </c>
      <c r="H60">
        <f t="shared" si="50"/>
        <v>4.1593957448602542E-4</v>
      </c>
      <c r="I60">
        <f t="shared" si="51"/>
        <v>0.41593957448602542</v>
      </c>
      <c r="J60">
        <f t="shared" si="52"/>
        <v>0.93592653496727274</v>
      </c>
      <c r="K60">
        <f t="shared" si="53"/>
        <v>273.28199999999998</v>
      </c>
      <c r="L60">
        <f t="shared" si="54"/>
        <v>188.96798256633468</v>
      </c>
      <c r="M60">
        <f t="shared" si="55"/>
        <v>19.123352626921111</v>
      </c>
      <c r="N60">
        <f t="shared" si="56"/>
        <v>27.655838738478955</v>
      </c>
      <c r="O60">
        <f t="shared" si="57"/>
        <v>1.9670214826390128E-2</v>
      </c>
      <c r="P60">
        <f t="shared" si="58"/>
        <v>2.1518524561335717</v>
      </c>
      <c r="Q60">
        <f t="shared" si="59"/>
        <v>1.9570866990572644E-2</v>
      </c>
      <c r="R60">
        <f t="shared" si="60"/>
        <v>1.224067595055189E-2</v>
      </c>
      <c r="S60">
        <f t="shared" si="61"/>
        <v>194.41972161259895</v>
      </c>
      <c r="T60">
        <f t="shared" si="62"/>
        <v>36.962433786082137</v>
      </c>
      <c r="U60">
        <f t="shared" si="63"/>
        <v>35.95617142857143</v>
      </c>
      <c r="V60">
        <f t="shared" si="64"/>
        <v>5.9544213128968186</v>
      </c>
      <c r="W60">
        <f t="shared" si="65"/>
        <v>66.961519986307337</v>
      </c>
      <c r="X60">
        <f t="shared" si="66"/>
        <v>3.9084491133259172</v>
      </c>
      <c r="Y60">
        <f t="shared" si="67"/>
        <v>5.8368584137951744</v>
      </c>
      <c r="Z60">
        <f t="shared" si="68"/>
        <v>2.0459721995709015</v>
      </c>
      <c r="AA60">
        <f t="shared" si="69"/>
        <v>-18.342935234833721</v>
      </c>
      <c r="AB60">
        <f t="shared" si="70"/>
        <v>-42.010778058178296</v>
      </c>
      <c r="AC60">
        <f t="shared" si="71"/>
        <v>-4.593951809661851</v>
      </c>
      <c r="AD60">
        <f t="shared" si="72"/>
        <v>129.47205650992507</v>
      </c>
      <c r="AE60">
        <f t="shared" si="73"/>
        <v>11.652128161294788</v>
      </c>
      <c r="AF60">
        <f t="shared" si="74"/>
        <v>0.41608082169092203</v>
      </c>
      <c r="AG60">
        <f t="shared" si="75"/>
        <v>0.93592653496727274</v>
      </c>
      <c r="AH60">
        <v>298.25434639160989</v>
      </c>
      <c r="AI60">
        <v>287.00774545454527</v>
      </c>
      <c r="AJ60">
        <v>1.745769626805965</v>
      </c>
      <c r="AK60">
        <v>65.170809206373946</v>
      </c>
      <c r="AL60">
        <f t="shared" si="76"/>
        <v>0.41593957448602542</v>
      </c>
      <c r="AM60">
        <v>38.086302152344047</v>
      </c>
      <c r="AN60">
        <v>38.619195104895141</v>
      </c>
      <c r="AO60">
        <v>-1.6426367774329821E-5</v>
      </c>
      <c r="AP60">
        <v>90.324460528769862</v>
      </c>
      <c r="AQ60">
        <v>0</v>
      </c>
      <c r="AR60">
        <v>0</v>
      </c>
      <c r="AS60">
        <f t="shared" si="77"/>
        <v>1</v>
      </c>
      <c r="AT60">
        <f t="shared" si="78"/>
        <v>0</v>
      </c>
      <c r="AU60">
        <f t="shared" si="79"/>
        <v>30917.045644916634</v>
      </c>
      <c r="AV60" t="s">
        <v>413</v>
      </c>
      <c r="AW60" t="s">
        <v>413</v>
      </c>
      <c r="AX60">
        <v>0</v>
      </c>
      <c r="AY60">
        <v>0</v>
      </c>
      <c r="AZ60" t="e">
        <f t="shared" si="8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81"/>
        <v>#DIV/0!</v>
      </c>
      <c r="BG60">
        <v>0.5</v>
      </c>
      <c r="BH60">
        <f t="shared" si="82"/>
        <v>1009.4753997992742</v>
      </c>
      <c r="BI60">
        <f t="shared" si="83"/>
        <v>0.93592653496727274</v>
      </c>
      <c r="BJ60" t="e">
        <f t="shared" si="84"/>
        <v>#DIV/0!</v>
      </c>
      <c r="BK60">
        <f t="shared" si="85"/>
        <v>9.2714149859756258E-4</v>
      </c>
      <c r="BL60" t="e">
        <f t="shared" si="86"/>
        <v>#DIV/0!</v>
      </c>
      <c r="BM60" t="e">
        <f t="shared" si="87"/>
        <v>#DIV/0!</v>
      </c>
      <c r="BN60" t="s">
        <v>413</v>
      </c>
      <c r="BO60">
        <v>0</v>
      </c>
      <c r="BP60" t="e">
        <f t="shared" si="88"/>
        <v>#DIV/0!</v>
      </c>
      <c r="BQ60" t="e">
        <f t="shared" si="89"/>
        <v>#DIV/0!</v>
      </c>
      <c r="BR60" t="e">
        <f t="shared" si="90"/>
        <v>#DIV/0!</v>
      </c>
      <c r="BS60" t="e">
        <f t="shared" si="91"/>
        <v>#DIV/0!</v>
      </c>
      <c r="BT60" t="e">
        <f t="shared" si="92"/>
        <v>#DIV/0!</v>
      </c>
      <c r="BU60" t="e">
        <f t="shared" si="93"/>
        <v>#DIV/0!</v>
      </c>
      <c r="BV60" t="e">
        <f t="shared" si="94"/>
        <v>#DIV/0!</v>
      </c>
      <c r="BW60" t="e">
        <f t="shared" si="9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96"/>
        <v>1199.964285714286</v>
      </c>
      <c r="CQ60">
        <f t="shared" si="97"/>
        <v>1009.4753997992742</v>
      </c>
      <c r="CR60">
        <f t="shared" si="98"/>
        <v>0.84125453717014409</v>
      </c>
      <c r="CS60">
        <f t="shared" si="99"/>
        <v>0.16202125673837819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1658763652.928571</v>
      </c>
      <c r="CZ60">
        <v>273.28199999999998</v>
      </c>
      <c r="DA60">
        <v>288.95785714285711</v>
      </c>
      <c r="DB60">
        <v>38.621457142857139</v>
      </c>
      <c r="DC60">
        <v>38.08851428571429</v>
      </c>
      <c r="DD60">
        <v>274.95471428571432</v>
      </c>
      <c r="DE60">
        <v>38.322800000000008</v>
      </c>
      <c r="DF60">
        <v>450.34228571428571</v>
      </c>
      <c r="DG60">
        <v>101.0988571428572</v>
      </c>
      <c r="DH60">
        <v>0.1000463285714286</v>
      </c>
      <c r="DI60">
        <v>35.59404285714286</v>
      </c>
      <c r="DJ60">
        <v>999.89999999999986</v>
      </c>
      <c r="DK60">
        <v>35.95617142857143</v>
      </c>
      <c r="DL60">
        <v>0</v>
      </c>
      <c r="DM60">
        <v>0</v>
      </c>
      <c r="DN60">
        <v>6021.6957142857136</v>
      </c>
      <c r="DO60">
        <v>0</v>
      </c>
      <c r="DP60">
        <v>1865.58</v>
      </c>
      <c r="DQ60">
        <v>-15.67585714285714</v>
      </c>
      <c r="DR60">
        <v>284.26057142857138</v>
      </c>
      <c r="DS60">
        <v>300.39957142857139</v>
      </c>
      <c r="DT60">
        <v>0.53294542857142868</v>
      </c>
      <c r="DU60">
        <v>288.95785714285711</v>
      </c>
      <c r="DV60">
        <v>38.08851428571429</v>
      </c>
      <c r="DW60">
        <v>3.904585714285715</v>
      </c>
      <c r="DX60">
        <v>3.850708571428572</v>
      </c>
      <c r="DY60">
        <v>28.489942857142861</v>
      </c>
      <c r="DZ60">
        <v>28.25094285714286</v>
      </c>
      <c r="EA60">
        <v>1199.964285714286</v>
      </c>
      <c r="EB60">
        <v>0.95800728571428573</v>
      </c>
      <c r="EC60">
        <v>4.1992785714285719E-2</v>
      </c>
      <c r="ED60">
        <v>0</v>
      </c>
      <c r="EE60">
        <v>1190.8742857142861</v>
      </c>
      <c r="EF60">
        <v>5.0001600000000002</v>
      </c>
      <c r="EG60">
        <v>17033.314285714288</v>
      </c>
      <c r="EH60">
        <v>9514.8957142857125</v>
      </c>
      <c r="EI60">
        <v>50.232000000000014</v>
      </c>
      <c r="EJ60">
        <v>52.571000000000012</v>
      </c>
      <c r="EK60">
        <v>51.311999999999998</v>
      </c>
      <c r="EL60">
        <v>51.625</v>
      </c>
      <c r="EM60">
        <v>51.963999999999999</v>
      </c>
      <c r="EN60">
        <v>1144.7842857142859</v>
      </c>
      <c r="EO60">
        <v>50.18</v>
      </c>
      <c r="EP60">
        <v>0</v>
      </c>
      <c r="EQ60">
        <v>1206176.1000001431</v>
      </c>
      <c r="ER60">
        <v>0</v>
      </c>
      <c r="ES60">
        <v>1191.4495999999999</v>
      </c>
      <c r="ET60">
        <v>-6.649230761315958</v>
      </c>
      <c r="EU60">
        <v>-72.092307616774761</v>
      </c>
      <c r="EV60">
        <v>17039.556</v>
      </c>
      <c r="EW60">
        <v>15</v>
      </c>
      <c r="EX60">
        <v>1658762409.5999999</v>
      </c>
      <c r="EY60" t="s">
        <v>416</v>
      </c>
      <c r="EZ60">
        <v>1658762408.0999999</v>
      </c>
      <c r="FA60">
        <v>1658762409.5999999</v>
      </c>
      <c r="FB60">
        <v>17</v>
      </c>
      <c r="FC60">
        <v>-3.2000000000000001E-2</v>
      </c>
      <c r="FD60">
        <v>-0.09</v>
      </c>
      <c r="FE60">
        <v>-1.837</v>
      </c>
      <c r="FF60">
        <v>0.29899999999999999</v>
      </c>
      <c r="FG60">
        <v>415</v>
      </c>
      <c r="FH60">
        <v>37</v>
      </c>
      <c r="FI60">
        <v>0.44</v>
      </c>
      <c r="FJ60">
        <v>0.12</v>
      </c>
      <c r="FK60">
        <v>-15.554278048780491</v>
      </c>
      <c r="FL60">
        <v>-1.0499226480836501</v>
      </c>
      <c r="FM60">
        <v>0.1072551721697764</v>
      </c>
      <c r="FN60">
        <v>0</v>
      </c>
      <c r="FO60">
        <v>1191.866470588235</v>
      </c>
      <c r="FP60">
        <v>-6.4968678415175711</v>
      </c>
      <c r="FQ60">
        <v>0.66826765663140941</v>
      </c>
      <c r="FR60">
        <v>0</v>
      </c>
      <c r="FS60">
        <v>0.55455209756097557</v>
      </c>
      <c r="FT60">
        <v>-0.14229560278745679</v>
      </c>
      <c r="FU60">
        <v>1.412206734814715E-2</v>
      </c>
      <c r="FV60">
        <v>0</v>
      </c>
      <c r="FW60">
        <v>0</v>
      </c>
      <c r="FX60">
        <v>3</v>
      </c>
      <c r="FY60" t="s">
        <v>425</v>
      </c>
      <c r="FZ60">
        <v>2.8855599999999999</v>
      </c>
      <c r="GA60">
        <v>2.8721999999999999</v>
      </c>
      <c r="GB60">
        <v>6.9906399999999994E-2</v>
      </c>
      <c r="GC60">
        <v>7.40928E-2</v>
      </c>
      <c r="GD60">
        <v>0.15245</v>
      </c>
      <c r="GE60">
        <v>0.15340000000000001</v>
      </c>
      <c r="GF60">
        <v>31856.5</v>
      </c>
      <c r="GG60">
        <v>27593.8</v>
      </c>
      <c r="GH60">
        <v>30627.7</v>
      </c>
      <c r="GI60">
        <v>27796.6</v>
      </c>
      <c r="GJ60">
        <v>34220.300000000003</v>
      </c>
      <c r="GK60">
        <v>33201.599999999999</v>
      </c>
      <c r="GL60">
        <v>39933.300000000003</v>
      </c>
      <c r="GM60">
        <v>38748.300000000003</v>
      </c>
      <c r="GN60">
        <v>1.9459</v>
      </c>
      <c r="GO60">
        <v>1.8655999999999999</v>
      </c>
      <c r="GP60">
        <v>0</v>
      </c>
      <c r="GQ60">
        <v>6.04764E-2</v>
      </c>
      <c r="GR60">
        <v>999.9</v>
      </c>
      <c r="GS60">
        <v>34.983499999999999</v>
      </c>
      <c r="GT60">
        <v>47.9</v>
      </c>
      <c r="GU60">
        <v>45.7</v>
      </c>
      <c r="GV60">
        <v>47.339599999999997</v>
      </c>
      <c r="GW60">
        <v>30.700900000000001</v>
      </c>
      <c r="GX60">
        <v>33.914299999999997</v>
      </c>
      <c r="GY60">
        <v>1</v>
      </c>
      <c r="GZ60">
        <v>0.96205799999999997</v>
      </c>
      <c r="HA60">
        <v>2.8072499999999998</v>
      </c>
      <c r="HB60">
        <v>20.1846</v>
      </c>
      <c r="HC60">
        <v>5.2140000000000004</v>
      </c>
      <c r="HD60">
        <v>11.979799999999999</v>
      </c>
      <c r="HE60">
        <v>4.9899500000000003</v>
      </c>
      <c r="HF60">
        <v>3.2925800000000001</v>
      </c>
      <c r="HG60">
        <v>8847.9</v>
      </c>
      <c r="HH60">
        <v>9999</v>
      </c>
      <c r="HI60">
        <v>9999</v>
      </c>
      <c r="HJ60">
        <v>999.9</v>
      </c>
      <c r="HK60">
        <v>4.9713700000000003</v>
      </c>
      <c r="HL60">
        <v>1.87466</v>
      </c>
      <c r="HM60">
        <v>1.8709800000000001</v>
      </c>
      <c r="HN60">
        <v>1.8707499999999999</v>
      </c>
      <c r="HO60">
        <v>1.8751500000000001</v>
      </c>
      <c r="HP60">
        <v>1.87192</v>
      </c>
      <c r="HQ60">
        <v>1.86737</v>
      </c>
      <c r="HR60">
        <v>1.87822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-1.677</v>
      </c>
      <c r="IG60">
        <v>0.29870000000000002</v>
      </c>
      <c r="IH60">
        <v>-1.5320121600852781</v>
      </c>
      <c r="II60">
        <v>1.7196870422270779E-5</v>
      </c>
      <c r="IJ60">
        <v>-2.1741833173098589E-6</v>
      </c>
      <c r="IK60">
        <v>9.0595066644434051E-10</v>
      </c>
      <c r="IL60">
        <v>0.29866999999999422</v>
      </c>
      <c r="IM60">
        <v>0</v>
      </c>
      <c r="IN60">
        <v>0</v>
      </c>
      <c r="IO60">
        <v>0</v>
      </c>
      <c r="IP60">
        <v>17</v>
      </c>
      <c r="IQ60">
        <v>2050</v>
      </c>
      <c r="IR60">
        <v>3</v>
      </c>
      <c r="IS60">
        <v>34</v>
      </c>
      <c r="IT60">
        <v>20.8</v>
      </c>
      <c r="IU60">
        <v>20.8</v>
      </c>
      <c r="IV60">
        <v>0.81787100000000001</v>
      </c>
      <c r="IW60">
        <v>2.63428</v>
      </c>
      <c r="IX60">
        <v>1.49902</v>
      </c>
      <c r="IY60">
        <v>2.2802699999999998</v>
      </c>
      <c r="IZ60">
        <v>1.69678</v>
      </c>
      <c r="JA60">
        <v>2.3571800000000001</v>
      </c>
      <c r="JB60">
        <v>48.670699999999997</v>
      </c>
      <c r="JC60">
        <v>12.8712</v>
      </c>
      <c r="JD60">
        <v>18</v>
      </c>
      <c r="JE60">
        <v>467.88</v>
      </c>
      <c r="JF60">
        <v>488.13600000000002</v>
      </c>
      <c r="JG60">
        <v>30.004100000000001</v>
      </c>
      <c r="JH60">
        <v>39.415500000000002</v>
      </c>
      <c r="JI60">
        <v>30.000299999999999</v>
      </c>
      <c r="JJ60">
        <v>39.1205</v>
      </c>
      <c r="JK60">
        <v>39.028100000000002</v>
      </c>
      <c r="JL60">
        <v>16.405200000000001</v>
      </c>
      <c r="JM60">
        <v>23.989899999999999</v>
      </c>
      <c r="JN60">
        <v>0</v>
      </c>
      <c r="JO60">
        <v>30</v>
      </c>
      <c r="JP60">
        <v>304.27199999999999</v>
      </c>
      <c r="JQ60">
        <v>38.061599999999999</v>
      </c>
      <c r="JR60">
        <v>97.617400000000004</v>
      </c>
      <c r="JS60">
        <v>97.581999999999994</v>
      </c>
    </row>
    <row r="61" spans="1:279" x14ac:dyDescent="0.2">
      <c r="A61">
        <v>46</v>
      </c>
      <c r="B61">
        <v>1658763659</v>
      </c>
      <c r="C61">
        <v>179.5</v>
      </c>
      <c r="D61" t="s">
        <v>511</v>
      </c>
      <c r="E61" t="s">
        <v>512</v>
      </c>
      <c r="F61">
        <v>4</v>
      </c>
      <c r="G61">
        <v>1658763657</v>
      </c>
      <c r="H61">
        <f t="shared" si="50"/>
        <v>4.0711279732346138E-4</v>
      </c>
      <c r="I61">
        <f t="shared" si="51"/>
        <v>0.4071127973234614</v>
      </c>
      <c r="J61">
        <f t="shared" si="52"/>
        <v>1.0852048789836355</v>
      </c>
      <c r="K61">
        <f t="shared" si="53"/>
        <v>280.041</v>
      </c>
      <c r="L61">
        <f t="shared" si="54"/>
        <v>181.46984459414662</v>
      </c>
      <c r="M61">
        <f t="shared" si="55"/>
        <v>18.364818398060443</v>
      </c>
      <c r="N61">
        <f t="shared" si="56"/>
        <v>28.340257415843578</v>
      </c>
      <c r="O61">
        <f t="shared" si="57"/>
        <v>1.9221311147108757E-2</v>
      </c>
      <c r="P61">
        <f t="shared" si="58"/>
        <v>2.1476597139628288</v>
      </c>
      <c r="Q61">
        <f t="shared" si="59"/>
        <v>1.9126250063048928E-2</v>
      </c>
      <c r="R61">
        <f t="shared" si="60"/>
        <v>1.1962407862600067E-2</v>
      </c>
      <c r="S61">
        <f t="shared" si="61"/>
        <v>194.41675761259287</v>
      </c>
      <c r="T61">
        <f t="shared" si="62"/>
        <v>36.974782962639324</v>
      </c>
      <c r="U61">
        <f t="shared" si="63"/>
        <v>35.963585714285713</v>
      </c>
      <c r="V61">
        <f t="shared" si="64"/>
        <v>5.9568496470446313</v>
      </c>
      <c r="W61">
        <f t="shared" si="65"/>
        <v>66.923576274974096</v>
      </c>
      <c r="X61">
        <f t="shared" si="66"/>
        <v>3.9077300357557654</v>
      </c>
      <c r="Y61">
        <f t="shared" si="67"/>
        <v>5.8390932661753929</v>
      </c>
      <c r="Z61">
        <f t="shared" si="68"/>
        <v>2.0491196112888659</v>
      </c>
      <c r="AA61">
        <f t="shared" si="69"/>
        <v>-17.953674361964648</v>
      </c>
      <c r="AB61">
        <f t="shared" si="70"/>
        <v>-41.983507018996114</v>
      </c>
      <c r="AC61">
        <f t="shared" si="71"/>
        <v>-4.6002531745600557</v>
      </c>
      <c r="AD61">
        <f t="shared" si="72"/>
        <v>129.87932305707204</v>
      </c>
      <c r="AE61">
        <f t="shared" si="73"/>
        <v>11.631024685891482</v>
      </c>
      <c r="AF61">
        <f t="shared" si="74"/>
        <v>0.40889347407639126</v>
      </c>
      <c r="AG61">
        <f t="shared" si="75"/>
        <v>1.0852048789836355</v>
      </c>
      <c r="AH61">
        <v>305.11090857857567</v>
      </c>
      <c r="AI61">
        <v>293.85477575757568</v>
      </c>
      <c r="AJ61">
        <v>1.7110625823222201</v>
      </c>
      <c r="AK61">
        <v>65.170809206373946</v>
      </c>
      <c r="AL61">
        <f t="shared" si="76"/>
        <v>0.4071127973234614</v>
      </c>
      <c r="AM61">
        <v>38.089302087800931</v>
      </c>
      <c r="AN61">
        <v>38.611145454545436</v>
      </c>
      <c r="AO61">
        <v>-4.4489203962817041E-5</v>
      </c>
      <c r="AP61">
        <v>90.324460528769862</v>
      </c>
      <c r="AQ61">
        <v>0</v>
      </c>
      <c r="AR61">
        <v>0</v>
      </c>
      <c r="AS61">
        <f t="shared" si="77"/>
        <v>1</v>
      </c>
      <c r="AT61">
        <f t="shared" si="78"/>
        <v>0</v>
      </c>
      <c r="AU61">
        <f t="shared" si="79"/>
        <v>30811.454842124491</v>
      </c>
      <c r="AV61" t="s">
        <v>413</v>
      </c>
      <c r="AW61" t="s">
        <v>413</v>
      </c>
      <c r="AX61">
        <v>0</v>
      </c>
      <c r="AY61">
        <v>0</v>
      </c>
      <c r="AZ61" t="e">
        <f t="shared" si="8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81"/>
        <v>#DIV/0!</v>
      </c>
      <c r="BG61">
        <v>0.5</v>
      </c>
      <c r="BH61">
        <f t="shared" si="82"/>
        <v>1009.4597997992707</v>
      </c>
      <c r="BI61">
        <f t="shared" si="83"/>
        <v>1.0852048789836355</v>
      </c>
      <c r="BJ61" t="e">
        <f t="shared" si="84"/>
        <v>#DIV/0!</v>
      </c>
      <c r="BK61">
        <f t="shared" si="85"/>
        <v>1.0750352606408164E-3</v>
      </c>
      <c r="BL61" t="e">
        <f t="shared" si="86"/>
        <v>#DIV/0!</v>
      </c>
      <c r="BM61" t="e">
        <f t="shared" si="87"/>
        <v>#DIV/0!</v>
      </c>
      <c r="BN61" t="s">
        <v>413</v>
      </c>
      <c r="BO61">
        <v>0</v>
      </c>
      <c r="BP61" t="e">
        <f t="shared" si="88"/>
        <v>#DIV/0!</v>
      </c>
      <c r="BQ61" t="e">
        <f t="shared" si="89"/>
        <v>#DIV/0!</v>
      </c>
      <c r="BR61" t="e">
        <f t="shared" si="90"/>
        <v>#DIV/0!</v>
      </c>
      <c r="BS61" t="e">
        <f t="shared" si="91"/>
        <v>#DIV/0!</v>
      </c>
      <c r="BT61" t="e">
        <f t="shared" si="92"/>
        <v>#DIV/0!</v>
      </c>
      <c r="BU61" t="e">
        <f t="shared" si="93"/>
        <v>#DIV/0!</v>
      </c>
      <c r="BV61" t="e">
        <f t="shared" si="94"/>
        <v>#DIV/0!</v>
      </c>
      <c r="BW61" t="e">
        <f t="shared" si="9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96"/>
        <v>1199.9457142857141</v>
      </c>
      <c r="CQ61">
        <f t="shared" si="97"/>
        <v>1009.4597997992707</v>
      </c>
      <c r="CR61">
        <f t="shared" si="98"/>
        <v>0.84125455658647608</v>
      </c>
      <c r="CS61">
        <f t="shared" si="99"/>
        <v>0.16202129421189893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1658763657</v>
      </c>
      <c r="CZ61">
        <v>280.041</v>
      </c>
      <c r="DA61">
        <v>295.69071428571431</v>
      </c>
      <c r="DB61">
        <v>38.613785714285711</v>
      </c>
      <c r="DC61">
        <v>38.090014285714282</v>
      </c>
      <c r="DD61">
        <v>281.72042857142861</v>
      </c>
      <c r="DE61">
        <v>38.315128571428573</v>
      </c>
      <c r="DF61">
        <v>450.31614285714278</v>
      </c>
      <c r="DG61">
        <v>101.10042857142859</v>
      </c>
      <c r="DH61">
        <v>9.995785714285714E-2</v>
      </c>
      <c r="DI61">
        <v>35.60098571428572</v>
      </c>
      <c r="DJ61">
        <v>999.89999999999986</v>
      </c>
      <c r="DK61">
        <v>35.963585714285713</v>
      </c>
      <c r="DL61">
        <v>0</v>
      </c>
      <c r="DM61">
        <v>0</v>
      </c>
      <c r="DN61">
        <v>6002.9442857142858</v>
      </c>
      <c r="DO61">
        <v>0</v>
      </c>
      <c r="DP61">
        <v>1865.277142857143</v>
      </c>
      <c r="DQ61">
        <v>-15.649785714285709</v>
      </c>
      <c r="DR61">
        <v>291.28871428571432</v>
      </c>
      <c r="DS61">
        <v>307.39957142857139</v>
      </c>
      <c r="DT61">
        <v>0.52376671428571431</v>
      </c>
      <c r="DU61">
        <v>295.69071428571431</v>
      </c>
      <c r="DV61">
        <v>38.090014285714282</v>
      </c>
      <c r="DW61">
        <v>3.9038685714285721</v>
      </c>
      <c r="DX61">
        <v>3.8509157142857142</v>
      </c>
      <c r="DY61">
        <v>28.48677142857143</v>
      </c>
      <c r="DZ61">
        <v>28.251857142857141</v>
      </c>
      <c r="EA61">
        <v>1199.9457142857141</v>
      </c>
      <c r="EB61">
        <v>0.95800728571428562</v>
      </c>
      <c r="EC61">
        <v>4.1992785714285732E-2</v>
      </c>
      <c r="ED61">
        <v>0</v>
      </c>
      <c r="EE61">
        <v>1190.485714285714</v>
      </c>
      <c r="EF61">
        <v>5.0001600000000002</v>
      </c>
      <c r="EG61">
        <v>17026.385714285709</v>
      </c>
      <c r="EH61">
        <v>9514.7671428571448</v>
      </c>
      <c r="EI61">
        <v>50.232000000000014</v>
      </c>
      <c r="EJ61">
        <v>52.607000000000014</v>
      </c>
      <c r="EK61">
        <v>51.311999999999998</v>
      </c>
      <c r="EL61">
        <v>51.660428571428568</v>
      </c>
      <c r="EM61">
        <v>51.954999999999998</v>
      </c>
      <c r="EN61">
        <v>1144.765714285714</v>
      </c>
      <c r="EO61">
        <v>50.18</v>
      </c>
      <c r="EP61">
        <v>0</v>
      </c>
      <c r="EQ61">
        <v>1206179.7000000479</v>
      </c>
      <c r="ER61">
        <v>0</v>
      </c>
      <c r="ES61">
        <v>1191.046</v>
      </c>
      <c r="ET61">
        <v>-6.6923076865301914</v>
      </c>
      <c r="EU61">
        <v>-80.715384527630135</v>
      </c>
      <c r="EV61">
        <v>17034.883999999998</v>
      </c>
      <c r="EW61">
        <v>15</v>
      </c>
      <c r="EX61">
        <v>1658762409.5999999</v>
      </c>
      <c r="EY61" t="s">
        <v>416</v>
      </c>
      <c r="EZ61">
        <v>1658762408.0999999</v>
      </c>
      <c r="FA61">
        <v>1658762409.5999999</v>
      </c>
      <c r="FB61">
        <v>17</v>
      </c>
      <c r="FC61">
        <v>-3.2000000000000001E-2</v>
      </c>
      <c r="FD61">
        <v>-0.09</v>
      </c>
      <c r="FE61">
        <v>-1.837</v>
      </c>
      <c r="FF61">
        <v>0.29899999999999999</v>
      </c>
      <c r="FG61">
        <v>415</v>
      </c>
      <c r="FH61">
        <v>37</v>
      </c>
      <c r="FI61">
        <v>0.44</v>
      </c>
      <c r="FJ61">
        <v>0.12</v>
      </c>
      <c r="FK61">
        <v>-15.599114634146339</v>
      </c>
      <c r="FL61">
        <v>-0.65477351916376514</v>
      </c>
      <c r="FM61">
        <v>7.9328620495658558E-2</v>
      </c>
      <c r="FN61">
        <v>0</v>
      </c>
      <c r="FO61">
        <v>1191.4197058823529</v>
      </c>
      <c r="FP61">
        <v>-6.8371275726535572</v>
      </c>
      <c r="FQ61">
        <v>0.69728247839114144</v>
      </c>
      <c r="FR61">
        <v>0</v>
      </c>
      <c r="FS61">
        <v>0.54512309756097566</v>
      </c>
      <c r="FT61">
        <v>-0.1431551498257839</v>
      </c>
      <c r="FU61">
        <v>1.419875829817502E-2</v>
      </c>
      <c r="FV61">
        <v>0</v>
      </c>
      <c r="FW61">
        <v>0</v>
      </c>
      <c r="FX61">
        <v>3</v>
      </c>
      <c r="FY61" t="s">
        <v>425</v>
      </c>
      <c r="FZ61">
        <v>2.8858100000000002</v>
      </c>
      <c r="GA61">
        <v>2.8722699999999999</v>
      </c>
      <c r="GB61">
        <v>7.1296799999999994E-2</v>
      </c>
      <c r="GC61">
        <v>7.5500499999999998E-2</v>
      </c>
      <c r="GD61">
        <v>0.15243499999999999</v>
      </c>
      <c r="GE61">
        <v>0.15340200000000001</v>
      </c>
      <c r="GF61">
        <v>31808.6</v>
      </c>
      <c r="GG61">
        <v>27552.400000000001</v>
      </c>
      <c r="GH61">
        <v>30627.599999999999</v>
      </c>
      <c r="GI61">
        <v>27797.200000000001</v>
      </c>
      <c r="GJ61">
        <v>34220.9</v>
      </c>
      <c r="GK61">
        <v>33202.199999999997</v>
      </c>
      <c r="GL61">
        <v>39933.300000000003</v>
      </c>
      <c r="GM61">
        <v>38749</v>
      </c>
      <c r="GN61">
        <v>1.94597</v>
      </c>
      <c r="GO61">
        <v>1.8654999999999999</v>
      </c>
      <c r="GP61">
        <v>0</v>
      </c>
      <c r="GQ61">
        <v>6.1530599999999998E-2</v>
      </c>
      <c r="GR61">
        <v>999.9</v>
      </c>
      <c r="GS61">
        <v>34.977800000000002</v>
      </c>
      <c r="GT61">
        <v>47.9</v>
      </c>
      <c r="GU61">
        <v>45.7</v>
      </c>
      <c r="GV61">
        <v>47.343699999999998</v>
      </c>
      <c r="GW61">
        <v>30.8809</v>
      </c>
      <c r="GX61">
        <v>32.868600000000001</v>
      </c>
      <c r="GY61">
        <v>1</v>
      </c>
      <c r="GZ61">
        <v>0.962337</v>
      </c>
      <c r="HA61">
        <v>2.8222700000000001</v>
      </c>
      <c r="HB61">
        <v>20.184100000000001</v>
      </c>
      <c r="HC61">
        <v>5.2137000000000002</v>
      </c>
      <c r="HD61">
        <v>11.98</v>
      </c>
      <c r="HE61">
        <v>4.9897</v>
      </c>
      <c r="HF61">
        <v>3.2925</v>
      </c>
      <c r="HG61">
        <v>8847.9</v>
      </c>
      <c r="HH61">
        <v>9999</v>
      </c>
      <c r="HI61">
        <v>9999</v>
      </c>
      <c r="HJ61">
        <v>999.9</v>
      </c>
      <c r="HK61">
        <v>4.9713599999999998</v>
      </c>
      <c r="HL61">
        <v>1.8746700000000001</v>
      </c>
      <c r="HM61">
        <v>1.87097</v>
      </c>
      <c r="HN61">
        <v>1.87076</v>
      </c>
      <c r="HO61">
        <v>1.8751500000000001</v>
      </c>
      <c r="HP61">
        <v>1.87192</v>
      </c>
      <c r="HQ61">
        <v>1.86737</v>
      </c>
      <c r="HR61">
        <v>1.8782099999999999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-1.6830000000000001</v>
      </c>
      <c r="IG61">
        <v>0.29870000000000002</v>
      </c>
      <c r="IH61">
        <v>-1.5320121600852781</v>
      </c>
      <c r="II61">
        <v>1.7196870422270779E-5</v>
      </c>
      <c r="IJ61">
        <v>-2.1741833173098589E-6</v>
      </c>
      <c r="IK61">
        <v>9.0595066644434051E-10</v>
      </c>
      <c r="IL61">
        <v>0.29866999999999422</v>
      </c>
      <c r="IM61">
        <v>0</v>
      </c>
      <c r="IN61">
        <v>0</v>
      </c>
      <c r="IO61">
        <v>0</v>
      </c>
      <c r="IP61">
        <v>17</v>
      </c>
      <c r="IQ61">
        <v>2050</v>
      </c>
      <c r="IR61">
        <v>3</v>
      </c>
      <c r="IS61">
        <v>34</v>
      </c>
      <c r="IT61">
        <v>20.8</v>
      </c>
      <c r="IU61">
        <v>20.8</v>
      </c>
      <c r="IV61">
        <v>0.83252000000000004</v>
      </c>
      <c r="IW61">
        <v>2.63062</v>
      </c>
      <c r="IX61">
        <v>1.49902</v>
      </c>
      <c r="IY61">
        <v>2.2802699999999998</v>
      </c>
      <c r="IZ61">
        <v>1.69678</v>
      </c>
      <c r="JA61">
        <v>2.2997999999999998</v>
      </c>
      <c r="JB61">
        <v>48.670699999999997</v>
      </c>
      <c r="JC61">
        <v>12.862399999999999</v>
      </c>
      <c r="JD61">
        <v>18</v>
      </c>
      <c r="JE61">
        <v>467.93900000000002</v>
      </c>
      <c r="JF61">
        <v>488.08100000000002</v>
      </c>
      <c r="JG61">
        <v>30.004200000000001</v>
      </c>
      <c r="JH61">
        <v>39.4191</v>
      </c>
      <c r="JI61">
        <v>30.0002</v>
      </c>
      <c r="JJ61">
        <v>39.122399999999999</v>
      </c>
      <c r="JK61">
        <v>39.030799999999999</v>
      </c>
      <c r="JL61">
        <v>16.694199999999999</v>
      </c>
      <c r="JM61">
        <v>23.989899999999999</v>
      </c>
      <c r="JN61">
        <v>0</v>
      </c>
      <c r="JO61">
        <v>30</v>
      </c>
      <c r="JP61">
        <v>310.95</v>
      </c>
      <c r="JQ61">
        <v>38.061599999999999</v>
      </c>
      <c r="JR61">
        <v>97.617199999999997</v>
      </c>
      <c r="JS61">
        <v>97.584000000000003</v>
      </c>
    </row>
    <row r="62" spans="1:279" x14ac:dyDescent="0.2">
      <c r="A62">
        <v>47</v>
      </c>
      <c r="B62">
        <v>1658763663</v>
      </c>
      <c r="C62">
        <v>183.5</v>
      </c>
      <c r="D62" t="s">
        <v>513</v>
      </c>
      <c r="E62" t="s">
        <v>514</v>
      </c>
      <c r="F62">
        <v>4</v>
      </c>
      <c r="G62">
        <v>1658763660.6875</v>
      </c>
      <c r="H62">
        <f t="shared" si="50"/>
        <v>4.0829110358768815E-4</v>
      </c>
      <c r="I62">
        <f t="shared" si="51"/>
        <v>0.40829110358768816</v>
      </c>
      <c r="J62">
        <f t="shared" si="52"/>
        <v>1.0113485111297229</v>
      </c>
      <c r="K62">
        <f t="shared" si="53"/>
        <v>286.16525000000001</v>
      </c>
      <c r="L62">
        <f t="shared" si="54"/>
        <v>193.54945952409412</v>
      </c>
      <c r="M62">
        <f t="shared" si="55"/>
        <v>19.587147606744441</v>
      </c>
      <c r="N62">
        <f t="shared" si="56"/>
        <v>28.959837994138979</v>
      </c>
      <c r="O62">
        <f t="shared" si="57"/>
        <v>1.9245452115333982E-2</v>
      </c>
      <c r="P62">
        <f t="shared" si="58"/>
        <v>2.1416074907957463</v>
      </c>
      <c r="Q62">
        <f t="shared" si="59"/>
        <v>1.9149884862457424E-2</v>
      </c>
      <c r="R62">
        <f t="shared" si="60"/>
        <v>1.1977224720634689E-2</v>
      </c>
      <c r="S62">
        <f t="shared" si="61"/>
        <v>194.43055386260127</v>
      </c>
      <c r="T62">
        <f t="shared" si="62"/>
        <v>36.975688512073383</v>
      </c>
      <c r="U62">
        <f t="shared" si="63"/>
        <v>35.973237500000003</v>
      </c>
      <c r="V62">
        <f t="shared" si="64"/>
        <v>5.9600120982231646</v>
      </c>
      <c r="W62">
        <f t="shared" si="65"/>
        <v>66.928877420323715</v>
      </c>
      <c r="X62">
        <f t="shared" si="66"/>
        <v>3.9075443946994537</v>
      </c>
      <c r="Y62">
        <f t="shared" si="67"/>
        <v>5.8383534063472622</v>
      </c>
      <c r="Z62">
        <f t="shared" si="68"/>
        <v>2.0524677035237109</v>
      </c>
      <c r="AA62">
        <f t="shared" si="69"/>
        <v>-18.005637668217048</v>
      </c>
      <c r="AB62">
        <f t="shared" si="70"/>
        <v>-43.244922387048639</v>
      </c>
      <c r="AC62">
        <f t="shared" si="71"/>
        <v>-4.7520309353100627</v>
      </c>
      <c r="AD62">
        <f t="shared" si="72"/>
        <v>128.42796287202552</v>
      </c>
      <c r="AE62">
        <f t="shared" si="73"/>
        <v>11.734562674683923</v>
      </c>
      <c r="AF62">
        <f t="shared" si="74"/>
        <v>0.40706842991586817</v>
      </c>
      <c r="AG62">
        <f t="shared" si="75"/>
        <v>1.0113485111297229</v>
      </c>
      <c r="AH62">
        <v>312.12227418248472</v>
      </c>
      <c r="AI62">
        <v>300.80863636363642</v>
      </c>
      <c r="AJ62">
        <v>1.7394216723277851</v>
      </c>
      <c r="AK62">
        <v>65.170809206373946</v>
      </c>
      <c r="AL62">
        <f t="shared" si="76"/>
        <v>0.40829110358768816</v>
      </c>
      <c r="AM62">
        <v>38.09006323297762</v>
      </c>
      <c r="AN62">
        <v>38.613023076923113</v>
      </c>
      <c r="AO62">
        <v>-5.6154296470739232E-6</v>
      </c>
      <c r="AP62">
        <v>90.324460528769862</v>
      </c>
      <c r="AQ62">
        <v>0</v>
      </c>
      <c r="AR62">
        <v>0</v>
      </c>
      <c r="AS62">
        <f t="shared" si="77"/>
        <v>1</v>
      </c>
      <c r="AT62">
        <f t="shared" si="78"/>
        <v>0</v>
      </c>
      <c r="AU62">
        <f t="shared" si="79"/>
        <v>30660.436113774645</v>
      </c>
      <c r="AV62" t="s">
        <v>413</v>
      </c>
      <c r="AW62" t="s">
        <v>413</v>
      </c>
      <c r="AX62">
        <v>0</v>
      </c>
      <c r="AY62">
        <v>0</v>
      </c>
      <c r="AZ62" t="e">
        <f t="shared" si="8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81"/>
        <v>#DIV/0!</v>
      </c>
      <c r="BG62">
        <v>0.5</v>
      </c>
      <c r="BH62">
        <f t="shared" si="82"/>
        <v>1009.5317247992753</v>
      </c>
      <c r="BI62">
        <f t="shared" si="83"/>
        <v>1.0113485111297229</v>
      </c>
      <c r="BJ62" t="e">
        <f t="shared" si="84"/>
        <v>#DIV/0!</v>
      </c>
      <c r="BK62">
        <f t="shared" si="85"/>
        <v>1.0017996327265583E-3</v>
      </c>
      <c r="BL62" t="e">
        <f t="shared" si="86"/>
        <v>#DIV/0!</v>
      </c>
      <c r="BM62" t="e">
        <f t="shared" si="87"/>
        <v>#DIV/0!</v>
      </c>
      <c r="BN62" t="s">
        <v>413</v>
      </c>
      <c r="BO62">
        <v>0</v>
      </c>
      <c r="BP62" t="e">
        <f t="shared" si="88"/>
        <v>#DIV/0!</v>
      </c>
      <c r="BQ62" t="e">
        <f t="shared" si="89"/>
        <v>#DIV/0!</v>
      </c>
      <c r="BR62" t="e">
        <f t="shared" si="90"/>
        <v>#DIV/0!</v>
      </c>
      <c r="BS62" t="e">
        <f t="shared" si="91"/>
        <v>#DIV/0!</v>
      </c>
      <c r="BT62" t="e">
        <f t="shared" si="92"/>
        <v>#DIV/0!</v>
      </c>
      <c r="BU62" t="e">
        <f t="shared" si="93"/>
        <v>#DIV/0!</v>
      </c>
      <c r="BV62" t="e">
        <f t="shared" si="94"/>
        <v>#DIV/0!</v>
      </c>
      <c r="BW62" t="e">
        <f t="shared" si="9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96"/>
        <v>1200.03125</v>
      </c>
      <c r="CQ62">
        <f t="shared" si="97"/>
        <v>1009.5317247992753</v>
      </c>
      <c r="CR62">
        <f t="shared" si="98"/>
        <v>0.8412545296626861</v>
      </c>
      <c r="CS62">
        <f t="shared" si="99"/>
        <v>0.16202124224898415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1658763660.6875</v>
      </c>
      <c r="CZ62">
        <v>286.16525000000001</v>
      </c>
      <c r="DA62">
        <v>301.95299999999997</v>
      </c>
      <c r="DB62">
        <v>38.612212499999998</v>
      </c>
      <c r="DC62">
        <v>38.0908625</v>
      </c>
      <c r="DD62">
        <v>287.85087499999997</v>
      </c>
      <c r="DE62">
        <v>38.313524999999998</v>
      </c>
      <c r="DF62">
        <v>450.38912499999998</v>
      </c>
      <c r="DG62">
        <v>101.099625</v>
      </c>
      <c r="DH62">
        <v>0.1000769</v>
      </c>
      <c r="DI62">
        <v>35.598687499999997</v>
      </c>
      <c r="DJ62">
        <v>999.9</v>
      </c>
      <c r="DK62">
        <v>35.973237500000003</v>
      </c>
      <c r="DL62">
        <v>0</v>
      </c>
      <c r="DM62">
        <v>0</v>
      </c>
      <c r="DN62">
        <v>5976.0924999999997</v>
      </c>
      <c r="DO62">
        <v>0</v>
      </c>
      <c r="DP62">
        <v>1863.3175000000001</v>
      </c>
      <c r="DQ62">
        <v>-15.7877375</v>
      </c>
      <c r="DR62">
        <v>297.6585</v>
      </c>
      <c r="DS62">
        <v>313.91025000000002</v>
      </c>
      <c r="DT62">
        <v>0.52133887499999998</v>
      </c>
      <c r="DU62">
        <v>301.95299999999997</v>
      </c>
      <c r="DV62">
        <v>38.0908625</v>
      </c>
      <c r="DW62">
        <v>3.90368125</v>
      </c>
      <c r="DX62">
        <v>3.8509737500000001</v>
      </c>
      <c r="DY62">
        <v>28.485949999999999</v>
      </c>
      <c r="DZ62">
        <v>28.252124999999999</v>
      </c>
      <c r="EA62">
        <v>1200.03125</v>
      </c>
      <c r="EB62">
        <v>0.95800787499999995</v>
      </c>
      <c r="EC62">
        <v>4.1992212500000001E-2</v>
      </c>
      <c r="ED62">
        <v>0</v>
      </c>
      <c r="EE62">
        <v>1190.0174999999999</v>
      </c>
      <c r="EF62">
        <v>5.0001600000000002</v>
      </c>
      <c r="EG62">
        <v>17023.387500000001</v>
      </c>
      <c r="EH62">
        <v>9515.4612500000003</v>
      </c>
      <c r="EI62">
        <v>50.25</v>
      </c>
      <c r="EJ62">
        <v>52.601374999999997</v>
      </c>
      <c r="EK62">
        <v>51.343499999999999</v>
      </c>
      <c r="EL62">
        <v>51.655999999999999</v>
      </c>
      <c r="EM62">
        <v>51.968499999999999</v>
      </c>
      <c r="EN62">
        <v>1144.8487500000001</v>
      </c>
      <c r="EO62">
        <v>50.182499999999997</v>
      </c>
      <c r="EP62">
        <v>0</v>
      </c>
      <c r="EQ62">
        <v>1206183.9000000949</v>
      </c>
      <c r="ER62">
        <v>0</v>
      </c>
      <c r="ES62">
        <v>1190.6319230769229</v>
      </c>
      <c r="ET62">
        <v>-6.3702564225626501</v>
      </c>
      <c r="EU62">
        <v>-82.150427344158899</v>
      </c>
      <c r="EV62">
        <v>17030.011538461538</v>
      </c>
      <c r="EW62">
        <v>15</v>
      </c>
      <c r="EX62">
        <v>1658762409.5999999</v>
      </c>
      <c r="EY62" t="s">
        <v>416</v>
      </c>
      <c r="EZ62">
        <v>1658762408.0999999</v>
      </c>
      <c r="FA62">
        <v>1658762409.5999999</v>
      </c>
      <c r="FB62">
        <v>17</v>
      </c>
      <c r="FC62">
        <v>-3.2000000000000001E-2</v>
      </c>
      <c r="FD62">
        <v>-0.09</v>
      </c>
      <c r="FE62">
        <v>-1.837</v>
      </c>
      <c r="FF62">
        <v>0.29899999999999999</v>
      </c>
      <c r="FG62">
        <v>415</v>
      </c>
      <c r="FH62">
        <v>37</v>
      </c>
      <c r="FI62">
        <v>0.44</v>
      </c>
      <c r="FJ62">
        <v>0.12</v>
      </c>
      <c r="FK62">
        <v>-15.65693414634146</v>
      </c>
      <c r="FL62">
        <v>-0.65091428571428633</v>
      </c>
      <c r="FM62">
        <v>7.9266462042651253E-2</v>
      </c>
      <c r="FN62">
        <v>0</v>
      </c>
      <c r="FO62">
        <v>1190.947058823529</v>
      </c>
      <c r="FP62">
        <v>-6.5173414890266654</v>
      </c>
      <c r="FQ62">
        <v>0.66481102760271316</v>
      </c>
      <c r="FR62">
        <v>0</v>
      </c>
      <c r="FS62">
        <v>0.53696441463414635</v>
      </c>
      <c r="FT62">
        <v>-0.13261078745644619</v>
      </c>
      <c r="FU62">
        <v>1.331786848648088E-2</v>
      </c>
      <c r="FV62">
        <v>0</v>
      </c>
      <c r="FW62">
        <v>0</v>
      </c>
      <c r="FX62">
        <v>3</v>
      </c>
      <c r="FY62" t="s">
        <v>425</v>
      </c>
      <c r="FZ62">
        <v>2.88544</v>
      </c>
      <c r="GA62">
        <v>2.8720699999999999</v>
      </c>
      <c r="GB62">
        <v>7.2695899999999994E-2</v>
      </c>
      <c r="GC62">
        <v>7.69117E-2</v>
      </c>
      <c r="GD62">
        <v>0.15243399999999999</v>
      </c>
      <c r="GE62">
        <v>0.15340999999999999</v>
      </c>
      <c r="GF62">
        <v>31761.4</v>
      </c>
      <c r="GG62">
        <v>27509.8</v>
      </c>
      <c r="GH62">
        <v>30628.3</v>
      </c>
      <c r="GI62">
        <v>27796.7</v>
      </c>
      <c r="GJ62">
        <v>34221.699999999997</v>
      </c>
      <c r="GK62">
        <v>33201.199999999997</v>
      </c>
      <c r="GL62">
        <v>39934.199999999997</v>
      </c>
      <c r="GM62">
        <v>38748.300000000003</v>
      </c>
      <c r="GN62">
        <v>1.9458500000000001</v>
      </c>
      <c r="GO62">
        <v>1.86572</v>
      </c>
      <c r="GP62">
        <v>0</v>
      </c>
      <c r="GQ62">
        <v>6.2E-2</v>
      </c>
      <c r="GR62">
        <v>999.9</v>
      </c>
      <c r="GS62">
        <v>34.973799999999997</v>
      </c>
      <c r="GT62">
        <v>47.9</v>
      </c>
      <c r="GU62">
        <v>45.7</v>
      </c>
      <c r="GV62">
        <v>47.340299999999999</v>
      </c>
      <c r="GW62">
        <v>30.790900000000001</v>
      </c>
      <c r="GX62">
        <v>34.054499999999997</v>
      </c>
      <c r="GY62">
        <v>1</v>
      </c>
      <c r="GZ62">
        <v>0.96241900000000002</v>
      </c>
      <c r="HA62">
        <v>2.83853</v>
      </c>
      <c r="HB62">
        <v>20.183800000000002</v>
      </c>
      <c r="HC62">
        <v>5.2138499999999999</v>
      </c>
      <c r="HD62">
        <v>11.98</v>
      </c>
      <c r="HE62">
        <v>4.9897</v>
      </c>
      <c r="HF62">
        <v>3.2925</v>
      </c>
      <c r="HG62">
        <v>8847.9</v>
      </c>
      <c r="HH62">
        <v>9999</v>
      </c>
      <c r="HI62">
        <v>9999</v>
      </c>
      <c r="HJ62">
        <v>999.9</v>
      </c>
      <c r="HK62">
        <v>4.9713700000000003</v>
      </c>
      <c r="HL62">
        <v>1.8746499999999999</v>
      </c>
      <c r="HM62">
        <v>1.8709899999999999</v>
      </c>
      <c r="HN62">
        <v>1.8707499999999999</v>
      </c>
      <c r="HO62">
        <v>1.87514</v>
      </c>
      <c r="HP62">
        <v>1.87191</v>
      </c>
      <c r="HQ62">
        <v>1.86737</v>
      </c>
      <c r="HR62">
        <v>1.8782399999999999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-1.6890000000000001</v>
      </c>
      <c r="IG62">
        <v>0.29870000000000002</v>
      </c>
      <c r="IH62">
        <v>-1.5320121600852781</v>
      </c>
      <c r="II62">
        <v>1.7196870422270779E-5</v>
      </c>
      <c r="IJ62">
        <v>-2.1741833173098589E-6</v>
      </c>
      <c r="IK62">
        <v>9.0595066644434051E-10</v>
      </c>
      <c r="IL62">
        <v>0.29866999999999422</v>
      </c>
      <c r="IM62">
        <v>0</v>
      </c>
      <c r="IN62">
        <v>0</v>
      </c>
      <c r="IO62">
        <v>0</v>
      </c>
      <c r="IP62">
        <v>17</v>
      </c>
      <c r="IQ62">
        <v>2050</v>
      </c>
      <c r="IR62">
        <v>3</v>
      </c>
      <c r="IS62">
        <v>34</v>
      </c>
      <c r="IT62">
        <v>20.9</v>
      </c>
      <c r="IU62">
        <v>20.9</v>
      </c>
      <c r="IV62">
        <v>0.84716800000000003</v>
      </c>
      <c r="IW62">
        <v>2.63306</v>
      </c>
      <c r="IX62">
        <v>1.49902</v>
      </c>
      <c r="IY62">
        <v>2.2802699999999998</v>
      </c>
      <c r="IZ62">
        <v>1.69678</v>
      </c>
      <c r="JA62">
        <v>2.3901400000000002</v>
      </c>
      <c r="JB62">
        <v>48.670699999999997</v>
      </c>
      <c r="JC62">
        <v>12.862399999999999</v>
      </c>
      <c r="JD62">
        <v>18</v>
      </c>
      <c r="JE62">
        <v>467.88799999999998</v>
      </c>
      <c r="JF62">
        <v>488.27</v>
      </c>
      <c r="JG62">
        <v>30.0044</v>
      </c>
      <c r="JH62">
        <v>39.421300000000002</v>
      </c>
      <c r="JI62">
        <v>30.0002</v>
      </c>
      <c r="JJ62">
        <v>39.126100000000001</v>
      </c>
      <c r="JK62">
        <v>39.033700000000003</v>
      </c>
      <c r="JL62">
        <v>16.980499999999999</v>
      </c>
      <c r="JM62">
        <v>23.989899999999999</v>
      </c>
      <c r="JN62">
        <v>0</v>
      </c>
      <c r="JO62">
        <v>30</v>
      </c>
      <c r="JP62">
        <v>317.62799999999999</v>
      </c>
      <c r="JQ62">
        <v>38.061599999999999</v>
      </c>
      <c r="JR62">
        <v>97.619399999999999</v>
      </c>
      <c r="JS62">
        <v>97.5822</v>
      </c>
    </row>
    <row r="63" spans="1:279" x14ac:dyDescent="0.2">
      <c r="A63">
        <v>48</v>
      </c>
      <c r="B63">
        <v>1658763667</v>
      </c>
      <c r="C63">
        <v>187.5</v>
      </c>
      <c r="D63" t="s">
        <v>515</v>
      </c>
      <c r="E63" t="s">
        <v>516</v>
      </c>
      <c r="F63">
        <v>4</v>
      </c>
      <c r="G63">
        <v>1658763665</v>
      </c>
      <c r="H63">
        <f t="shared" si="50"/>
        <v>4.0643221542252501E-4</v>
      </c>
      <c r="I63">
        <f t="shared" si="51"/>
        <v>0.406432215422525</v>
      </c>
      <c r="J63">
        <f t="shared" si="52"/>
        <v>1.1317333897237343</v>
      </c>
      <c r="K63">
        <f t="shared" si="53"/>
        <v>293.35471428571429</v>
      </c>
      <c r="L63">
        <f t="shared" si="54"/>
        <v>190.11037608337125</v>
      </c>
      <c r="M63">
        <f t="shared" si="55"/>
        <v>19.239086962391799</v>
      </c>
      <c r="N63">
        <f t="shared" si="56"/>
        <v>29.687368860368689</v>
      </c>
      <c r="O63">
        <f t="shared" si="57"/>
        <v>1.9142090360523851E-2</v>
      </c>
      <c r="P63">
        <f t="shared" si="58"/>
        <v>2.147327073008094</v>
      </c>
      <c r="Q63">
        <f t="shared" si="59"/>
        <v>1.9047794649914934E-2</v>
      </c>
      <c r="R63">
        <f t="shared" si="60"/>
        <v>1.1913304932927552E-2</v>
      </c>
      <c r="S63">
        <f t="shared" si="61"/>
        <v>194.41630161259195</v>
      </c>
      <c r="T63">
        <f t="shared" si="62"/>
        <v>36.979142598103948</v>
      </c>
      <c r="U63">
        <f t="shared" si="63"/>
        <v>35.97832857142857</v>
      </c>
      <c r="V63">
        <f t="shared" si="64"/>
        <v>5.9616807982227753</v>
      </c>
      <c r="W63">
        <f t="shared" si="65"/>
        <v>66.907296590697484</v>
      </c>
      <c r="X63">
        <f t="shared" si="66"/>
        <v>3.9076288422139926</v>
      </c>
      <c r="Y63">
        <f t="shared" si="67"/>
        <v>5.840362772566861</v>
      </c>
      <c r="Z63">
        <f t="shared" si="68"/>
        <v>2.0540519560087827</v>
      </c>
      <c r="AA63">
        <f t="shared" si="69"/>
        <v>-17.923660700133354</v>
      </c>
      <c r="AB63">
        <f t="shared" si="70"/>
        <v>-43.22728471954823</v>
      </c>
      <c r="AC63">
        <f t="shared" si="71"/>
        <v>-4.737701315146996</v>
      </c>
      <c r="AD63">
        <f t="shared" si="72"/>
        <v>128.52765487776335</v>
      </c>
      <c r="AE63">
        <f t="shared" si="73"/>
        <v>11.769628442151486</v>
      </c>
      <c r="AF63">
        <f t="shared" si="74"/>
        <v>0.40365602754706698</v>
      </c>
      <c r="AG63">
        <f t="shared" si="75"/>
        <v>1.1317333897237343</v>
      </c>
      <c r="AH63">
        <v>319.15609568741729</v>
      </c>
      <c r="AI63">
        <v>307.72833333333318</v>
      </c>
      <c r="AJ63">
        <v>1.7298682897741491</v>
      </c>
      <c r="AK63">
        <v>65.170809206373946</v>
      </c>
      <c r="AL63">
        <f t="shared" si="76"/>
        <v>0.406432215422525</v>
      </c>
      <c r="AM63">
        <v>38.09278092829129</v>
      </c>
      <c r="AN63">
        <v>38.613434265734313</v>
      </c>
      <c r="AO63">
        <v>-3.2754120941242208E-6</v>
      </c>
      <c r="AP63">
        <v>90.324460528769862</v>
      </c>
      <c r="AQ63">
        <v>0</v>
      </c>
      <c r="AR63">
        <v>0</v>
      </c>
      <c r="AS63">
        <f t="shared" si="77"/>
        <v>1</v>
      </c>
      <c r="AT63">
        <f t="shared" si="78"/>
        <v>0</v>
      </c>
      <c r="AU63">
        <f t="shared" si="79"/>
        <v>30802.769602756201</v>
      </c>
      <c r="AV63" t="s">
        <v>413</v>
      </c>
      <c r="AW63" t="s">
        <v>413</v>
      </c>
      <c r="AX63">
        <v>0</v>
      </c>
      <c r="AY63">
        <v>0</v>
      </c>
      <c r="AZ63" t="e">
        <f t="shared" si="8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81"/>
        <v>#DIV/0!</v>
      </c>
      <c r="BG63">
        <v>0.5</v>
      </c>
      <c r="BH63">
        <f t="shared" si="82"/>
        <v>1009.4573997992703</v>
      </c>
      <c r="BI63">
        <f t="shared" si="83"/>
        <v>1.1317333897237343</v>
      </c>
      <c r="BJ63" t="e">
        <f t="shared" si="84"/>
        <v>#DIV/0!</v>
      </c>
      <c r="BK63">
        <f t="shared" si="85"/>
        <v>1.1211304111979153E-3</v>
      </c>
      <c r="BL63" t="e">
        <f t="shared" si="86"/>
        <v>#DIV/0!</v>
      </c>
      <c r="BM63" t="e">
        <f t="shared" si="87"/>
        <v>#DIV/0!</v>
      </c>
      <c r="BN63" t="s">
        <v>413</v>
      </c>
      <c r="BO63">
        <v>0</v>
      </c>
      <c r="BP63" t="e">
        <f t="shared" si="88"/>
        <v>#DIV/0!</v>
      </c>
      <c r="BQ63" t="e">
        <f t="shared" si="89"/>
        <v>#DIV/0!</v>
      </c>
      <c r="BR63" t="e">
        <f t="shared" si="90"/>
        <v>#DIV/0!</v>
      </c>
      <c r="BS63" t="e">
        <f t="shared" si="91"/>
        <v>#DIV/0!</v>
      </c>
      <c r="BT63" t="e">
        <f t="shared" si="92"/>
        <v>#DIV/0!</v>
      </c>
      <c r="BU63" t="e">
        <f t="shared" si="93"/>
        <v>#DIV/0!</v>
      </c>
      <c r="BV63" t="e">
        <f t="shared" si="94"/>
        <v>#DIV/0!</v>
      </c>
      <c r="BW63" t="e">
        <f t="shared" si="9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96"/>
        <v>1199.9428571428571</v>
      </c>
      <c r="CQ63">
        <f t="shared" si="97"/>
        <v>1009.4573997992703</v>
      </c>
      <c r="CR63">
        <f t="shared" si="98"/>
        <v>0.84125455957365736</v>
      </c>
      <c r="CS63">
        <f t="shared" si="99"/>
        <v>0.16202129997715889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1658763665</v>
      </c>
      <c r="CZ63">
        <v>293.35471428571429</v>
      </c>
      <c r="DA63">
        <v>309.19457142857141</v>
      </c>
      <c r="DB63">
        <v>38.613100000000003</v>
      </c>
      <c r="DC63">
        <v>38.096028571428583</v>
      </c>
      <c r="DD63">
        <v>295.04757142857142</v>
      </c>
      <c r="DE63">
        <v>38.314414285714292</v>
      </c>
      <c r="DF63">
        <v>450.3087142857143</v>
      </c>
      <c r="DG63">
        <v>101.09957142857149</v>
      </c>
      <c r="DH63">
        <v>9.9991471428571441E-2</v>
      </c>
      <c r="DI63">
        <v>35.604928571428573</v>
      </c>
      <c r="DJ63">
        <v>999.89999999999986</v>
      </c>
      <c r="DK63">
        <v>35.97832857142857</v>
      </c>
      <c r="DL63">
        <v>0</v>
      </c>
      <c r="DM63">
        <v>0</v>
      </c>
      <c r="DN63">
        <v>6001.5157142857142</v>
      </c>
      <c r="DO63">
        <v>0</v>
      </c>
      <c r="DP63">
        <v>1864.8357142857139</v>
      </c>
      <c r="DQ63">
        <v>-15.83985714285714</v>
      </c>
      <c r="DR63">
        <v>305.137</v>
      </c>
      <c r="DS63">
        <v>321.44028571428572</v>
      </c>
      <c r="DT63">
        <v>0.5170827142857144</v>
      </c>
      <c r="DU63">
        <v>309.19457142857141</v>
      </c>
      <c r="DV63">
        <v>38.096028571428583</v>
      </c>
      <c r="DW63">
        <v>3.9037657142857149</v>
      </c>
      <c r="DX63">
        <v>3.8514900000000001</v>
      </c>
      <c r="DY63">
        <v>28.48631428571429</v>
      </c>
      <c r="DZ63">
        <v>28.25441428571429</v>
      </c>
      <c r="EA63">
        <v>1199.9428571428571</v>
      </c>
      <c r="EB63">
        <v>0.95800728571428573</v>
      </c>
      <c r="EC63">
        <v>4.1992785714285712E-2</v>
      </c>
      <c r="ED63">
        <v>0</v>
      </c>
      <c r="EE63">
        <v>1189.5928571428569</v>
      </c>
      <c r="EF63">
        <v>5.0001600000000002</v>
      </c>
      <c r="EG63">
        <v>17017.728571428572</v>
      </c>
      <c r="EH63">
        <v>9514.732857142857</v>
      </c>
      <c r="EI63">
        <v>50.25</v>
      </c>
      <c r="EJ63">
        <v>52.58</v>
      </c>
      <c r="EK63">
        <v>51.338999999999999</v>
      </c>
      <c r="EL63">
        <v>51.669285714285706</v>
      </c>
      <c r="EM63">
        <v>51.982000000000014</v>
      </c>
      <c r="EN63">
        <v>1144.762857142857</v>
      </c>
      <c r="EO63">
        <v>50.18</v>
      </c>
      <c r="EP63">
        <v>0</v>
      </c>
      <c r="EQ63">
        <v>1206188.1000001431</v>
      </c>
      <c r="ER63">
        <v>0</v>
      </c>
      <c r="ES63">
        <v>1190.1479999999999</v>
      </c>
      <c r="ET63">
        <v>-6.0630769180512774</v>
      </c>
      <c r="EU63">
        <v>-74.315384550188384</v>
      </c>
      <c r="EV63">
        <v>17023.892</v>
      </c>
      <c r="EW63">
        <v>15</v>
      </c>
      <c r="EX63">
        <v>1658762409.5999999</v>
      </c>
      <c r="EY63" t="s">
        <v>416</v>
      </c>
      <c r="EZ63">
        <v>1658762408.0999999</v>
      </c>
      <c r="FA63">
        <v>1658762409.5999999</v>
      </c>
      <c r="FB63">
        <v>17</v>
      </c>
      <c r="FC63">
        <v>-3.2000000000000001E-2</v>
      </c>
      <c r="FD63">
        <v>-0.09</v>
      </c>
      <c r="FE63">
        <v>-1.837</v>
      </c>
      <c r="FF63">
        <v>0.29899999999999999</v>
      </c>
      <c r="FG63">
        <v>415</v>
      </c>
      <c r="FH63">
        <v>37</v>
      </c>
      <c r="FI63">
        <v>0.44</v>
      </c>
      <c r="FJ63">
        <v>0.12</v>
      </c>
      <c r="FK63">
        <v>-15.713246341463419</v>
      </c>
      <c r="FL63">
        <v>-0.71135331010454073</v>
      </c>
      <c r="FM63">
        <v>8.4834740633318445E-2</v>
      </c>
      <c r="FN63">
        <v>0</v>
      </c>
      <c r="FO63">
        <v>1190.559705882353</v>
      </c>
      <c r="FP63">
        <v>-6.6892284229400198</v>
      </c>
      <c r="FQ63">
        <v>0.68000642425219593</v>
      </c>
      <c r="FR63">
        <v>0</v>
      </c>
      <c r="FS63">
        <v>0.52920160975609754</v>
      </c>
      <c r="FT63">
        <v>-0.1012400278745645</v>
      </c>
      <c r="FU63">
        <v>1.0308329728861469E-2</v>
      </c>
      <c r="FV63">
        <v>0</v>
      </c>
      <c r="FW63">
        <v>0</v>
      </c>
      <c r="FX63">
        <v>3</v>
      </c>
      <c r="FY63" t="s">
        <v>425</v>
      </c>
      <c r="FZ63">
        <v>2.8859599999999999</v>
      </c>
      <c r="GA63">
        <v>2.87215</v>
      </c>
      <c r="GB63">
        <v>7.4076100000000006E-2</v>
      </c>
      <c r="GC63">
        <v>7.8289700000000004E-2</v>
      </c>
      <c r="GD63">
        <v>0.15243599999999999</v>
      </c>
      <c r="GE63">
        <v>0.153416</v>
      </c>
      <c r="GF63">
        <v>31713.9</v>
      </c>
      <c r="GG63">
        <v>27468.799999999999</v>
      </c>
      <c r="GH63">
        <v>30628.1</v>
      </c>
      <c r="GI63">
        <v>27796.799999999999</v>
      </c>
      <c r="GJ63">
        <v>34221.4</v>
      </c>
      <c r="GK63">
        <v>33201.1</v>
      </c>
      <c r="GL63">
        <v>39933.9</v>
      </c>
      <c r="GM63">
        <v>38748.400000000001</v>
      </c>
      <c r="GN63">
        <v>1.9458500000000001</v>
      </c>
      <c r="GO63">
        <v>1.8655299999999999</v>
      </c>
      <c r="GP63">
        <v>0</v>
      </c>
      <c r="GQ63">
        <v>6.2558799999999998E-2</v>
      </c>
      <c r="GR63">
        <v>999.9</v>
      </c>
      <c r="GS63">
        <v>34.974499999999999</v>
      </c>
      <c r="GT63">
        <v>47.9</v>
      </c>
      <c r="GU63">
        <v>45.7</v>
      </c>
      <c r="GV63">
        <v>47.339300000000001</v>
      </c>
      <c r="GW63">
        <v>30.730899999999998</v>
      </c>
      <c r="GX63">
        <v>32.732399999999998</v>
      </c>
      <c r="GY63">
        <v>1</v>
      </c>
      <c r="GZ63">
        <v>0.96251500000000001</v>
      </c>
      <c r="HA63">
        <v>2.8523299999999998</v>
      </c>
      <c r="HB63">
        <v>20.183399999999999</v>
      </c>
      <c r="HC63">
        <v>5.2137000000000002</v>
      </c>
      <c r="HD63">
        <v>11.98</v>
      </c>
      <c r="HE63">
        <v>4.9894999999999996</v>
      </c>
      <c r="HF63">
        <v>3.2925</v>
      </c>
      <c r="HG63">
        <v>8848.2000000000007</v>
      </c>
      <c r="HH63">
        <v>9999</v>
      </c>
      <c r="HI63">
        <v>9999</v>
      </c>
      <c r="HJ63">
        <v>999.9</v>
      </c>
      <c r="HK63">
        <v>4.9713599999999998</v>
      </c>
      <c r="HL63">
        <v>1.8746400000000001</v>
      </c>
      <c r="HM63">
        <v>1.87097</v>
      </c>
      <c r="HN63">
        <v>1.8707499999999999</v>
      </c>
      <c r="HO63">
        <v>1.8751500000000001</v>
      </c>
      <c r="HP63">
        <v>1.8719300000000001</v>
      </c>
      <c r="HQ63">
        <v>1.86737</v>
      </c>
      <c r="HR63">
        <v>1.87825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-1.696</v>
      </c>
      <c r="IG63">
        <v>0.29870000000000002</v>
      </c>
      <c r="IH63">
        <v>-1.5320121600852781</v>
      </c>
      <c r="II63">
        <v>1.7196870422270779E-5</v>
      </c>
      <c r="IJ63">
        <v>-2.1741833173098589E-6</v>
      </c>
      <c r="IK63">
        <v>9.0595066644434051E-10</v>
      </c>
      <c r="IL63">
        <v>0.29866999999999422</v>
      </c>
      <c r="IM63">
        <v>0</v>
      </c>
      <c r="IN63">
        <v>0</v>
      </c>
      <c r="IO63">
        <v>0</v>
      </c>
      <c r="IP63">
        <v>17</v>
      </c>
      <c r="IQ63">
        <v>2050</v>
      </c>
      <c r="IR63">
        <v>3</v>
      </c>
      <c r="IS63">
        <v>34</v>
      </c>
      <c r="IT63">
        <v>21</v>
      </c>
      <c r="IU63">
        <v>21</v>
      </c>
      <c r="IV63">
        <v>0.86059600000000003</v>
      </c>
      <c r="IW63">
        <v>2.6269499999999999</v>
      </c>
      <c r="IX63">
        <v>1.49902</v>
      </c>
      <c r="IY63">
        <v>2.2802699999999998</v>
      </c>
      <c r="IZ63">
        <v>1.69678</v>
      </c>
      <c r="JA63">
        <v>2.36328</v>
      </c>
      <c r="JB63">
        <v>48.670699999999997</v>
      </c>
      <c r="JC63">
        <v>12.862399999999999</v>
      </c>
      <c r="JD63">
        <v>18</v>
      </c>
      <c r="JE63">
        <v>467.90100000000001</v>
      </c>
      <c r="JF63">
        <v>488.14299999999997</v>
      </c>
      <c r="JG63">
        <v>30.004100000000001</v>
      </c>
      <c r="JH63">
        <v>39.423200000000001</v>
      </c>
      <c r="JI63">
        <v>30.000299999999999</v>
      </c>
      <c r="JJ63">
        <v>39.128100000000003</v>
      </c>
      <c r="JK63">
        <v>39.036499999999997</v>
      </c>
      <c r="JL63">
        <v>17.266300000000001</v>
      </c>
      <c r="JM63">
        <v>23.989899999999999</v>
      </c>
      <c r="JN63">
        <v>0</v>
      </c>
      <c r="JO63">
        <v>30</v>
      </c>
      <c r="JP63">
        <v>324.33100000000002</v>
      </c>
      <c r="JQ63">
        <v>38.061599999999999</v>
      </c>
      <c r="JR63">
        <v>97.618799999999993</v>
      </c>
      <c r="JS63">
        <v>97.582499999999996</v>
      </c>
    </row>
    <row r="64" spans="1:279" x14ac:dyDescent="0.2">
      <c r="A64">
        <v>49</v>
      </c>
      <c r="B64">
        <v>1658763671</v>
      </c>
      <c r="C64">
        <v>191.5</v>
      </c>
      <c r="D64" t="s">
        <v>517</v>
      </c>
      <c r="E64" t="s">
        <v>518</v>
      </c>
      <c r="F64">
        <v>4</v>
      </c>
      <c r="G64">
        <v>1658763668.6875</v>
      </c>
      <c r="H64">
        <f t="shared" si="50"/>
        <v>4.0289840797442372E-4</v>
      </c>
      <c r="I64">
        <f t="shared" si="51"/>
        <v>0.40289840797442372</v>
      </c>
      <c r="J64">
        <f t="shared" si="52"/>
        <v>1.2136105130628563</v>
      </c>
      <c r="K64">
        <f t="shared" si="53"/>
        <v>299.45800000000003</v>
      </c>
      <c r="L64">
        <f t="shared" si="54"/>
        <v>188.20034541884937</v>
      </c>
      <c r="M64">
        <f t="shared" si="55"/>
        <v>19.045677583627803</v>
      </c>
      <c r="N64">
        <f t="shared" si="56"/>
        <v>30.304835547165727</v>
      </c>
      <c r="O64">
        <f t="shared" si="57"/>
        <v>1.8944855073762579E-2</v>
      </c>
      <c r="P64">
        <f t="shared" si="58"/>
        <v>2.1483312530714955</v>
      </c>
      <c r="Q64">
        <f t="shared" si="59"/>
        <v>1.8852530437531205E-2</v>
      </c>
      <c r="R64">
        <f t="shared" si="60"/>
        <v>1.1791088923309538E-2</v>
      </c>
      <c r="S64">
        <f t="shared" si="61"/>
        <v>194.41963611259868</v>
      </c>
      <c r="T64">
        <f t="shared" si="62"/>
        <v>36.989248897052917</v>
      </c>
      <c r="U64">
        <f t="shared" si="63"/>
        <v>35.988087499999999</v>
      </c>
      <c r="V64">
        <f t="shared" si="64"/>
        <v>5.9648806159433079</v>
      </c>
      <c r="W64">
        <f t="shared" si="65"/>
        <v>66.872702277731037</v>
      </c>
      <c r="X64">
        <f t="shared" si="66"/>
        <v>3.9076457045745441</v>
      </c>
      <c r="Y64">
        <f t="shared" si="67"/>
        <v>5.8434093007720591</v>
      </c>
      <c r="Z64">
        <f t="shared" si="68"/>
        <v>2.0572349113687638</v>
      </c>
      <c r="AA64">
        <f t="shared" si="69"/>
        <v>-17.767819791672085</v>
      </c>
      <c r="AB64">
        <f t="shared" si="70"/>
        <v>-43.282245858476102</v>
      </c>
      <c r="AC64">
        <f t="shared" si="71"/>
        <v>-4.7419503697375296</v>
      </c>
      <c r="AD64">
        <f t="shared" si="72"/>
        <v>128.62762009271296</v>
      </c>
      <c r="AE64">
        <f t="shared" si="73"/>
        <v>11.809042606943107</v>
      </c>
      <c r="AF64">
        <f t="shared" si="74"/>
        <v>0.40238761235075937</v>
      </c>
      <c r="AG64">
        <f t="shared" si="75"/>
        <v>1.2136105130628563</v>
      </c>
      <c r="AH64">
        <v>326.0757355317478</v>
      </c>
      <c r="AI64">
        <v>314.60235757575748</v>
      </c>
      <c r="AJ64">
        <v>1.7180699394573631</v>
      </c>
      <c r="AK64">
        <v>65.170809206373946</v>
      </c>
      <c r="AL64">
        <f t="shared" si="76"/>
        <v>0.40289840797442372</v>
      </c>
      <c r="AM64">
        <v>38.096898820036742</v>
      </c>
      <c r="AN64">
        <v>38.612896503496522</v>
      </c>
      <c r="AO64">
        <v>1.195563501601377E-5</v>
      </c>
      <c r="AP64">
        <v>90.324460528769862</v>
      </c>
      <c r="AQ64">
        <v>0</v>
      </c>
      <c r="AR64">
        <v>0</v>
      </c>
      <c r="AS64">
        <f t="shared" si="77"/>
        <v>1</v>
      </c>
      <c r="AT64">
        <f t="shared" si="78"/>
        <v>0</v>
      </c>
      <c r="AU64">
        <f t="shared" si="79"/>
        <v>30826.947934209689</v>
      </c>
      <c r="AV64" t="s">
        <v>413</v>
      </c>
      <c r="AW64" t="s">
        <v>413</v>
      </c>
      <c r="AX64">
        <v>0</v>
      </c>
      <c r="AY64">
        <v>0</v>
      </c>
      <c r="AZ64" t="e">
        <f t="shared" si="8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81"/>
        <v>#DIV/0!</v>
      </c>
      <c r="BG64">
        <v>0.5</v>
      </c>
      <c r="BH64">
        <f t="shared" si="82"/>
        <v>1009.4749497992736</v>
      </c>
      <c r="BI64">
        <f t="shared" si="83"/>
        <v>1.2136105130628563</v>
      </c>
      <c r="BJ64" t="e">
        <f t="shared" si="84"/>
        <v>#DIV/0!</v>
      </c>
      <c r="BK64">
        <f t="shared" si="85"/>
        <v>1.202219543242924E-3</v>
      </c>
      <c r="BL64" t="e">
        <f t="shared" si="86"/>
        <v>#DIV/0!</v>
      </c>
      <c r="BM64" t="e">
        <f t="shared" si="87"/>
        <v>#DIV/0!</v>
      </c>
      <c r="BN64" t="s">
        <v>413</v>
      </c>
      <c r="BO64">
        <v>0</v>
      </c>
      <c r="BP64" t="e">
        <f t="shared" si="88"/>
        <v>#DIV/0!</v>
      </c>
      <c r="BQ64" t="e">
        <f t="shared" si="89"/>
        <v>#DIV/0!</v>
      </c>
      <c r="BR64" t="e">
        <f t="shared" si="90"/>
        <v>#DIV/0!</v>
      </c>
      <c r="BS64" t="e">
        <f t="shared" si="91"/>
        <v>#DIV/0!</v>
      </c>
      <c r="BT64" t="e">
        <f t="shared" si="92"/>
        <v>#DIV/0!</v>
      </c>
      <c r="BU64" t="e">
        <f t="shared" si="93"/>
        <v>#DIV/0!</v>
      </c>
      <c r="BV64" t="e">
        <f t="shared" si="94"/>
        <v>#DIV/0!</v>
      </c>
      <c r="BW64" t="e">
        <f t="shared" si="9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96"/>
        <v>1199.9637499999999</v>
      </c>
      <c r="CQ64">
        <f t="shared" si="97"/>
        <v>1009.4749497992736</v>
      </c>
      <c r="CR64">
        <f t="shared" si="98"/>
        <v>0.84125453773022207</v>
      </c>
      <c r="CS64">
        <f t="shared" si="99"/>
        <v>0.16202125781932888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1658763668.6875</v>
      </c>
      <c r="CZ64">
        <v>299.45800000000003</v>
      </c>
      <c r="DA64">
        <v>315.35287499999998</v>
      </c>
      <c r="DB64">
        <v>38.613500000000002</v>
      </c>
      <c r="DC64">
        <v>38.098062499999997</v>
      </c>
      <c r="DD64">
        <v>301.157375</v>
      </c>
      <c r="DE64">
        <v>38.314824999999999</v>
      </c>
      <c r="DF64">
        <v>450.31650000000002</v>
      </c>
      <c r="DG64">
        <v>101.099</v>
      </c>
      <c r="DH64">
        <v>9.9951262499999999E-2</v>
      </c>
      <c r="DI64">
        <v>35.614387499999999</v>
      </c>
      <c r="DJ64">
        <v>999.9</v>
      </c>
      <c r="DK64">
        <v>35.988087499999999</v>
      </c>
      <c r="DL64">
        <v>0</v>
      </c>
      <c r="DM64">
        <v>0</v>
      </c>
      <c r="DN64">
        <v>6006.0162499999997</v>
      </c>
      <c r="DO64">
        <v>0</v>
      </c>
      <c r="DP64">
        <v>1865.0374999999999</v>
      </c>
      <c r="DQ64">
        <v>-15.8945375</v>
      </c>
      <c r="DR64">
        <v>311.48574999999988</v>
      </c>
      <c r="DS64">
        <v>327.84287499999999</v>
      </c>
      <c r="DT64">
        <v>0.51541237500000003</v>
      </c>
      <c r="DU64">
        <v>315.35287499999998</v>
      </c>
      <c r="DV64">
        <v>38.098062499999997</v>
      </c>
      <c r="DW64">
        <v>3.9037850000000001</v>
      </c>
      <c r="DX64">
        <v>3.8516775000000001</v>
      </c>
      <c r="DY64">
        <v>28.4864125</v>
      </c>
      <c r="DZ64">
        <v>28.255262500000001</v>
      </c>
      <c r="EA64">
        <v>1199.9637499999999</v>
      </c>
      <c r="EB64">
        <v>0.95800787499999995</v>
      </c>
      <c r="EC64">
        <v>4.1992212500000001E-2</v>
      </c>
      <c r="ED64">
        <v>0</v>
      </c>
      <c r="EE64">
        <v>1189.1925000000001</v>
      </c>
      <c r="EF64">
        <v>5.0001600000000002</v>
      </c>
      <c r="EG64">
        <v>17012.637500000001</v>
      </c>
      <c r="EH64">
        <v>9514.91</v>
      </c>
      <c r="EI64">
        <v>50.265500000000003</v>
      </c>
      <c r="EJ64">
        <v>52.617125000000001</v>
      </c>
      <c r="EK64">
        <v>51.351374999999997</v>
      </c>
      <c r="EL64">
        <v>51.679250000000003</v>
      </c>
      <c r="EM64">
        <v>51.984250000000003</v>
      </c>
      <c r="EN64">
        <v>1144.7837500000001</v>
      </c>
      <c r="EO64">
        <v>50.18</v>
      </c>
      <c r="EP64">
        <v>0</v>
      </c>
      <c r="EQ64">
        <v>1206191.7000000479</v>
      </c>
      <c r="ER64">
        <v>0</v>
      </c>
      <c r="ES64">
        <v>1189.7508</v>
      </c>
      <c r="ET64">
        <v>-6.4861538295724861</v>
      </c>
      <c r="EU64">
        <v>-68.153846113114909</v>
      </c>
      <c r="EV64">
        <v>17019.455999999998</v>
      </c>
      <c r="EW64">
        <v>15</v>
      </c>
      <c r="EX64">
        <v>1658762409.5999999</v>
      </c>
      <c r="EY64" t="s">
        <v>416</v>
      </c>
      <c r="EZ64">
        <v>1658762408.0999999</v>
      </c>
      <c r="FA64">
        <v>1658762409.5999999</v>
      </c>
      <c r="FB64">
        <v>17</v>
      </c>
      <c r="FC64">
        <v>-3.2000000000000001E-2</v>
      </c>
      <c r="FD64">
        <v>-0.09</v>
      </c>
      <c r="FE64">
        <v>-1.837</v>
      </c>
      <c r="FF64">
        <v>0.29899999999999999</v>
      </c>
      <c r="FG64">
        <v>415</v>
      </c>
      <c r="FH64">
        <v>37</v>
      </c>
      <c r="FI64">
        <v>0.44</v>
      </c>
      <c r="FJ64">
        <v>0.12</v>
      </c>
      <c r="FK64">
        <v>-15.761780487804881</v>
      </c>
      <c r="FL64">
        <v>-0.84632613240418286</v>
      </c>
      <c r="FM64">
        <v>9.5553492155842509E-2</v>
      </c>
      <c r="FN64">
        <v>0</v>
      </c>
      <c r="FO64">
        <v>1190.0935294117651</v>
      </c>
      <c r="FP64">
        <v>-6.5225362797974382</v>
      </c>
      <c r="FQ64">
        <v>0.66949446403257151</v>
      </c>
      <c r="FR64">
        <v>0</v>
      </c>
      <c r="FS64">
        <v>0.52334465853658541</v>
      </c>
      <c r="FT64">
        <v>-6.9192167247385375E-2</v>
      </c>
      <c r="FU64">
        <v>7.1577486193660734E-3</v>
      </c>
      <c r="FV64">
        <v>1</v>
      </c>
      <c r="FW64">
        <v>1</v>
      </c>
      <c r="FX64">
        <v>3</v>
      </c>
      <c r="FY64" t="s">
        <v>417</v>
      </c>
      <c r="FZ64">
        <v>2.8853300000000002</v>
      </c>
      <c r="GA64">
        <v>2.8721999999999999</v>
      </c>
      <c r="GB64">
        <v>7.5435000000000002E-2</v>
      </c>
      <c r="GC64">
        <v>7.9663700000000004E-2</v>
      </c>
      <c r="GD64">
        <v>0.15243300000000001</v>
      </c>
      <c r="GE64">
        <v>0.153423</v>
      </c>
      <c r="GF64">
        <v>31666.5</v>
      </c>
      <c r="GG64">
        <v>27427.8</v>
      </c>
      <c r="GH64">
        <v>30627.4</v>
      </c>
      <c r="GI64">
        <v>27796.799999999999</v>
      </c>
      <c r="GJ64">
        <v>34220.800000000003</v>
      </c>
      <c r="GK64">
        <v>33200.800000000003</v>
      </c>
      <c r="GL64">
        <v>39933</v>
      </c>
      <c r="GM64">
        <v>38748.300000000003</v>
      </c>
      <c r="GN64">
        <v>1.9458500000000001</v>
      </c>
      <c r="GO64">
        <v>1.8656699999999999</v>
      </c>
      <c r="GP64">
        <v>0</v>
      </c>
      <c r="GQ64">
        <v>6.32331E-2</v>
      </c>
      <c r="GR64">
        <v>999.9</v>
      </c>
      <c r="GS64">
        <v>34.979199999999999</v>
      </c>
      <c r="GT64">
        <v>47.9</v>
      </c>
      <c r="GU64">
        <v>45.7</v>
      </c>
      <c r="GV64">
        <v>47.337899999999998</v>
      </c>
      <c r="GW64">
        <v>30.730899999999998</v>
      </c>
      <c r="GX64">
        <v>34.118600000000001</v>
      </c>
      <c r="GY64">
        <v>1</v>
      </c>
      <c r="GZ64">
        <v>0.96273399999999998</v>
      </c>
      <c r="HA64">
        <v>2.8597600000000001</v>
      </c>
      <c r="HB64">
        <v>20.183299999999999</v>
      </c>
      <c r="HC64">
        <v>5.2147399999999999</v>
      </c>
      <c r="HD64">
        <v>11.98</v>
      </c>
      <c r="HE64">
        <v>4.9903000000000004</v>
      </c>
      <c r="HF64">
        <v>3.2924500000000001</v>
      </c>
      <c r="HG64">
        <v>8848.2000000000007</v>
      </c>
      <c r="HH64">
        <v>9999</v>
      </c>
      <c r="HI64">
        <v>9999</v>
      </c>
      <c r="HJ64">
        <v>999.9</v>
      </c>
      <c r="HK64">
        <v>4.9713599999999998</v>
      </c>
      <c r="HL64">
        <v>1.8746499999999999</v>
      </c>
      <c r="HM64">
        <v>1.87097</v>
      </c>
      <c r="HN64">
        <v>1.8707400000000001</v>
      </c>
      <c r="HO64">
        <v>1.8751500000000001</v>
      </c>
      <c r="HP64">
        <v>1.87191</v>
      </c>
      <c r="HQ64">
        <v>1.86737</v>
      </c>
      <c r="HR64">
        <v>1.8782399999999999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-1.7030000000000001</v>
      </c>
      <c r="IG64">
        <v>0.29870000000000002</v>
      </c>
      <c r="IH64">
        <v>-1.5320121600852781</v>
      </c>
      <c r="II64">
        <v>1.7196870422270779E-5</v>
      </c>
      <c r="IJ64">
        <v>-2.1741833173098589E-6</v>
      </c>
      <c r="IK64">
        <v>9.0595066644434051E-10</v>
      </c>
      <c r="IL64">
        <v>0.29866999999999422</v>
      </c>
      <c r="IM64">
        <v>0</v>
      </c>
      <c r="IN64">
        <v>0</v>
      </c>
      <c r="IO64">
        <v>0</v>
      </c>
      <c r="IP64">
        <v>17</v>
      </c>
      <c r="IQ64">
        <v>2050</v>
      </c>
      <c r="IR64">
        <v>3</v>
      </c>
      <c r="IS64">
        <v>34</v>
      </c>
      <c r="IT64">
        <v>21</v>
      </c>
      <c r="IU64">
        <v>21</v>
      </c>
      <c r="IV64">
        <v>0.87524400000000002</v>
      </c>
      <c r="IW64">
        <v>2.6355</v>
      </c>
      <c r="IX64">
        <v>1.49902</v>
      </c>
      <c r="IY64">
        <v>2.2802699999999998</v>
      </c>
      <c r="IZ64">
        <v>1.69678</v>
      </c>
      <c r="JA64">
        <v>2.36572</v>
      </c>
      <c r="JB64">
        <v>48.670699999999997</v>
      </c>
      <c r="JC64">
        <v>12.862399999999999</v>
      </c>
      <c r="JD64">
        <v>18</v>
      </c>
      <c r="JE64">
        <v>467.92</v>
      </c>
      <c r="JF64">
        <v>488.28300000000002</v>
      </c>
      <c r="JG64">
        <v>30.003</v>
      </c>
      <c r="JH64">
        <v>39.4268</v>
      </c>
      <c r="JI64">
        <v>30.000399999999999</v>
      </c>
      <c r="JJ64">
        <v>39.131</v>
      </c>
      <c r="JK64">
        <v>39.040300000000002</v>
      </c>
      <c r="JL64">
        <v>17.551600000000001</v>
      </c>
      <c r="JM64">
        <v>23.989899999999999</v>
      </c>
      <c r="JN64">
        <v>0</v>
      </c>
      <c r="JO64">
        <v>30</v>
      </c>
      <c r="JP64">
        <v>331.048</v>
      </c>
      <c r="JQ64">
        <v>38.061599999999999</v>
      </c>
      <c r="JR64">
        <v>97.616500000000002</v>
      </c>
      <c r="JS64">
        <v>97.582300000000004</v>
      </c>
    </row>
    <row r="65" spans="1:279" x14ac:dyDescent="0.2">
      <c r="A65">
        <v>50</v>
      </c>
      <c r="B65">
        <v>1658763675</v>
      </c>
      <c r="C65">
        <v>195.5</v>
      </c>
      <c r="D65" t="s">
        <v>519</v>
      </c>
      <c r="E65" t="s">
        <v>520</v>
      </c>
      <c r="F65">
        <v>4</v>
      </c>
      <c r="G65">
        <v>1658763673</v>
      </c>
      <c r="H65">
        <f t="shared" si="50"/>
        <v>4.0093814880128265E-4</v>
      </c>
      <c r="I65">
        <f t="shared" si="51"/>
        <v>0.40093814880128265</v>
      </c>
      <c r="J65">
        <f t="shared" si="52"/>
        <v>1.2300361887190494</v>
      </c>
      <c r="K65">
        <f t="shared" si="53"/>
        <v>306.6142857142857</v>
      </c>
      <c r="L65">
        <f t="shared" si="54"/>
        <v>192.85922058412686</v>
      </c>
      <c r="M65">
        <f t="shared" si="55"/>
        <v>19.517304442691234</v>
      </c>
      <c r="N65">
        <f t="shared" si="56"/>
        <v>31.029288320459798</v>
      </c>
      <c r="O65">
        <f t="shared" si="57"/>
        <v>1.8787007875497003E-2</v>
      </c>
      <c r="P65">
        <f t="shared" si="58"/>
        <v>2.1477112034611805</v>
      </c>
      <c r="Q65">
        <f t="shared" si="59"/>
        <v>1.8696185258722003E-2</v>
      </c>
      <c r="R65">
        <f t="shared" si="60"/>
        <v>1.1693239142295394E-2</v>
      </c>
      <c r="S65">
        <f t="shared" si="61"/>
        <v>194.41766961259481</v>
      </c>
      <c r="T65">
        <f t="shared" si="62"/>
        <v>36.993971964726299</v>
      </c>
      <c r="U65">
        <f t="shared" si="63"/>
        <v>36.009342857142862</v>
      </c>
      <c r="V65">
        <f t="shared" si="64"/>
        <v>5.9718551173418009</v>
      </c>
      <c r="W65">
        <f t="shared" si="65"/>
        <v>66.857662970605844</v>
      </c>
      <c r="X65">
        <f t="shared" si="66"/>
        <v>3.9075665793893148</v>
      </c>
      <c r="Y65">
        <f t="shared" si="67"/>
        <v>5.8446053986471034</v>
      </c>
      <c r="Z65">
        <f t="shared" si="68"/>
        <v>2.064288537952486</v>
      </c>
      <c r="AA65">
        <f t="shared" si="69"/>
        <v>-17.681372362136564</v>
      </c>
      <c r="AB65">
        <f t="shared" si="70"/>
        <v>-45.300995701488795</v>
      </c>
      <c r="AC65">
        <f t="shared" si="71"/>
        <v>-4.9651573263677253</v>
      </c>
      <c r="AD65">
        <f t="shared" si="72"/>
        <v>126.47014422260173</v>
      </c>
      <c r="AE65">
        <f t="shared" si="73"/>
        <v>11.902726087879909</v>
      </c>
      <c r="AF65">
        <f t="shared" si="74"/>
        <v>0.39930495762711704</v>
      </c>
      <c r="AG65">
        <f t="shared" si="75"/>
        <v>1.2300361887190494</v>
      </c>
      <c r="AH65">
        <v>333.11469174026502</v>
      </c>
      <c r="AI65">
        <v>321.53307878787882</v>
      </c>
      <c r="AJ65">
        <v>1.7331468635479661</v>
      </c>
      <c r="AK65">
        <v>65.170809206373946</v>
      </c>
      <c r="AL65">
        <f t="shared" si="76"/>
        <v>0.40093814880128265</v>
      </c>
      <c r="AM65">
        <v>38.099191610060913</v>
      </c>
      <c r="AN65">
        <v>38.612869230769249</v>
      </c>
      <c r="AO65">
        <v>-1.449190811849948E-5</v>
      </c>
      <c r="AP65">
        <v>90.324460528769862</v>
      </c>
      <c r="AQ65">
        <v>0</v>
      </c>
      <c r="AR65">
        <v>0</v>
      </c>
      <c r="AS65">
        <f t="shared" si="77"/>
        <v>1</v>
      </c>
      <c r="AT65">
        <f t="shared" si="78"/>
        <v>0</v>
      </c>
      <c r="AU65">
        <f t="shared" si="79"/>
        <v>30811.054196931102</v>
      </c>
      <c r="AV65" t="s">
        <v>413</v>
      </c>
      <c r="AW65" t="s">
        <v>413</v>
      </c>
      <c r="AX65">
        <v>0</v>
      </c>
      <c r="AY65">
        <v>0</v>
      </c>
      <c r="AZ65" t="e">
        <f t="shared" si="8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81"/>
        <v>#DIV/0!</v>
      </c>
      <c r="BG65">
        <v>0.5</v>
      </c>
      <c r="BH65">
        <f t="shared" si="82"/>
        <v>1009.4645997992722</v>
      </c>
      <c r="BI65">
        <f t="shared" si="83"/>
        <v>1.2300361887190494</v>
      </c>
      <c r="BJ65" t="e">
        <f t="shared" si="84"/>
        <v>#DIV/0!</v>
      </c>
      <c r="BK65">
        <f t="shared" si="85"/>
        <v>1.2185035403555874E-3</v>
      </c>
      <c r="BL65" t="e">
        <f t="shared" si="86"/>
        <v>#DIV/0!</v>
      </c>
      <c r="BM65" t="e">
        <f t="shared" si="87"/>
        <v>#DIV/0!</v>
      </c>
      <c r="BN65" t="s">
        <v>413</v>
      </c>
      <c r="BO65">
        <v>0</v>
      </c>
      <c r="BP65" t="e">
        <f t="shared" si="88"/>
        <v>#DIV/0!</v>
      </c>
      <c r="BQ65" t="e">
        <f t="shared" si="89"/>
        <v>#DIV/0!</v>
      </c>
      <c r="BR65" t="e">
        <f t="shared" si="90"/>
        <v>#DIV/0!</v>
      </c>
      <c r="BS65" t="e">
        <f t="shared" si="91"/>
        <v>#DIV/0!</v>
      </c>
      <c r="BT65" t="e">
        <f t="shared" si="92"/>
        <v>#DIV/0!</v>
      </c>
      <c r="BU65" t="e">
        <f t="shared" si="93"/>
        <v>#DIV/0!</v>
      </c>
      <c r="BV65" t="e">
        <f t="shared" si="94"/>
        <v>#DIV/0!</v>
      </c>
      <c r="BW65" t="e">
        <f t="shared" si="9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96"/>
        <v>1199.951428571429</v>
      </c>
      <c r="CQ65">
        <f t="shared" si="97"/>
        <v>1009.4645997992722</v>
      </c>
      <c r="CR65">
        <f t="shared" si="98"/>
        <v>0.84125455061215604</v>
      </c>
      <c r="CS65">
        <f t="shared" si="99"/>
        <v>0.16202128268146129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1658763673</v>
      </c>
      <c r="CZ65">
        <v>306.6142857142857</v>
      </c>
      <c r="DA65">
        <v>322.63600000000002</v>
      </c>
      <c r="DB65">
        <v>38.612414285714287</v>
      </c>
      <c r="DC65">
        <v>38.100942857142847</v>
      </c>
      <c r="DD65">
        <v>308.32100000000003</v>
      </c>
      <c r="DE65">
        <v>38.31372857142857</v>
      </c>
      <c r="DF65">
        <v>450.33228571428572</v>
      </c>
      <c r="DG65">
        <v>101.0997142857143</v>
      </c>
      <c r="DH65">
        <v>0.10003330000000001</v>
      </c>
      <c r="DI65">
        <v>35.618099999999998</v>
      </c>
      <c r="DJ65">
        <v>999.89999999999986</v>
      </c>
      <c r="DK65">
        <v>36.009342857142862</v>
      </c>
      <c r="DL65">
        <v>0</v>
      </c>
      <c r="DM65">
        <v>0</v>
      </c>
      <c r="DN65">
        <v>6003.215714285715</v>
      </c>
      <c r="DO65">
        <v>0</v>
      </c>
      <c r="DP65">
        <v>1866.1357142857139</v>
      </c>
      <c r="DQ65">
        <v>-16.02158571428572</v>
      </c>
      <c r="DR65">
        <v>318.92899999999997</v>
      </c>
      <c r="DS65">
        <v>335.41542857142849</v>
      </c>
      <c r="DT65">
        <v>0.51143428571428573</v>
      </c>
      <c r="DU65">
        <v>322.63600000000002</v>
      </c>
      <c r="DV65">
        <v>38.100942857142847</v>
      </c>
      <c r="DW65">
        <v>3.903705714285715</v>
      </c>
      <c r="DX65">
        <v>3.8519999999999999</v>
      </c>
      <c r="DY65">
        <v>28.486042857142859</v>
      </c>
      <c r="DZ65">
        <v>28.256685714285709</v>
      </c>
      <c r="EA65">
        <v>1199.951428571429</v>
      </c>
      <c r="EB65">
        <v>0.95800728571428573</v>
      </c>
      <c r="EC65">
        <v>4.1992785714285712E-2</v>
      </c>
      <c r="ED65">
        <v>0</v>
      </c>
      <c r="EE65">
        <v>1188.524285714286</v>
      </c>
      <c r="EF65">
        <v>5.0001600000000002</v>
      </c>
      <c r="EG65">
        <v>17008.11428571428</v>
      </c>
      <c r="EH65">
        <v>9514.7899999999991</v>
      </c>
      <c r="EI65">
        <v>50.267714285714291</v>
      </c>
      <c r="EJ65">
        <v>52.616</v>
      </c>
      <c r="EK65">
        <v>51.375</v>
      </c>
      <c r="EL65">
        <v>51.669285714285721</v>
      </c>
      <c r="EM65">
        <v>52.017714285714291</v>
      </c>
      <c r="EN65">
        <v>1144.7714285714289</v>
      </c>
      <c r="EO65">
        <v>50.18</v>
      </c>
      <c r="EP65">
        <v>0</v>
      </c>
      <c r="EQ65">
        <v>1206195.9000000949</v>
      </c>
      <c r="ER65">
        <v>0</v>
      </c>
      <c r="ES65">
        <v>1189.283461538462</v>
      </c>
      <c r="ET65">
        <v>-7.1203418842717801</v>
      </c>
      <c r="EU65">
        <v>-69.48376080460821</v>
      </c>
      <c r="EV65">
        <v>17014.969230769231</v>
      </c>
      <c r="EW65">
        <v>15</v>
      </c>
      <c r="EX65">
        <v>1658762409.5999999</v>
      </c>
      <c r="EY65" t="s">
        <v>416</v>
      </c>
      <c r="EZ65">
        <v>1658762408.0999999</v>
      </c>
      <c r="FA65">
        <v>1658762409.5999999</v>
      </c>
      <c r="FB65">
        <v>17</v>
      </c>
      <c r="FC65">
        <v>-3.2000000000000001E-2</v>
      </c>
      <c r="FD65">
        <v>-0.09</v>
      </c>
      <c r="FE65">
        <v>-1.837</v>
      </c>
      <c r="FF65">
        <v>0.29899999999999999</v>
      </c>
      <c r="FG65">
        <v>415</v>
      </c>
      <c r="FH65">
        <v>37</v>
      </c>
      <c r="FI65">
        <v>0.44</v>
      </c>
      <c r="FJ65">
        <v>0.12</v>
      </c>
      <c r="FK65">
        <v>-15.838027500000001</v>
      </c>
      <c r="FL65">
        <v>-1.268515947467145</v>
      </c>
      <c r="FM65">
        <v>0.12595751265307711</v>
      </c>
      <c r="FN65">
        <v>0</v>
      </c>
      <c r="FO65">
        <v>1189.622647058824</v>
      </c>
      <c r="FP65">
        <v>-6.8786860235153959</v>
      </c>
      <c r="FQ65">
        <v>0.71096582537017072</v>
      </c>
      <c r="FR65">
        <v>0</v>
      </c>
      <c r="FS65">
        <v>0.51802875000000004</v>
      </c>
      <c r="FT65">
        <v>-4.7443812382742319E-2</v>
      </c>
      <c r="FU65">
        <v>4.6804735697897086E-3</v>
      </c>
      <c r="FV65">
        <v>1</v>
      </c>
      <c r="FW65">
        <v>1</v>
      </c>
      <c r="FX65">
        <v>3</v>
      </c>
      <c r="FY65" t="s">
        <v>417</v>
      </c>
      <c r="FZ65">
        <v>2.8858899999999998</v>
      </c>
      <c r="GA65">
        <v>2.8722400000000001</v>
      </c>
      <c r="GB65">
        <v>7.6794500000000002E-2</v>
      </c>
      <c r="GC65">
        <v>8.1018000000000007E-2</v>
      </c>
      <c r="GD65">
        <v>0.15243399999999999</v>
      </c>
      <c r="GE65">
        <v>0.15342700000000001</v>
      </c>
      <c r="GF65">
        <v>31620.3</v>
      </c>
      <c r="GG65">
        <v>27387.4</v>
      </c>
      <c r="GH65">
        <v>30627.8</v>
      </c>
      <c r="GI65">
        <v>27796.9</v>
      </c>
      <c r="GJ65">
        <v>34221.1</v>
      </c>
      <c r="GK65">
        <v>33200.6</v>
      </c>
      <c r="GL65">
        <v>39933.300000000003</v>
      </c>
      <c r="GM65">
        <v>38748.199999999997</v>
      </c>
      <c r="GN65">
        <v>1.946</v>
      </c>
      <c r="GO65">
        <v>1.8654500000000001</v>
      </c>
      <c r="GP65">
        <v>0</v>
      </c>
      <c r="GQ65">
        <v>6.3747200000000004E-2</v>
      </c>
      <c r="GR65">
        <v>999.9</v>
      </c>
      <c r="GS65">
        <v>34.987900000000003</v>
      </c>
      <c r="GT65">
        <v>47.9</v>
      </c>
      <c r="GU65">
        <v>45.7</v>
      </c>
      <c r="GV65">
        <v>47.341200000000001</v>
      </c>
      <c r="GW65">
        <v>30.6709</v>
      </c>
      <c r="GX65">
        <v>32.960700000000003</v>
      </c>
      <c r="GY65">
        <v>1</v>
      </c>
      <c r="GZ65">
        <v>0.96306099999999994</v>
      </c>
      <c r="HA65">
        <v>2.8680300000000001</v>
      </c>
      <c r="HB65">
        <v>20.183599999999998</v>
      </c>
      <c r="HC65">
        <v>5.2144399999999997</v>
      </c>
      <c r="HD65">
        <v>11.98</v>
      </c>
      <c r="HE65">
        <v>4.9896500000000001</v>
      </c>
      <c r="HF65">
        <v>3.2925499999999999</v>
      </c>
      <c r="HG65">
        <v>8848.4</v>
      </c>
      <c r="HH65">
        <v>9999</v>
      </c>
      <c r="HI65">
        <v>9999</v>
      </c>
      <c r="HJ65">
        <v>999.9</v>
      </c>
      <c r="HK65">
        <v>4.9713500000000002</v>
      </c>
      <c r="HL65">
        <v>1.8746499999999999</v>
      </c>
      <c r="HM65">
        <v>1.8709499999999999</v>
      </c>
      <c r="HN65">
        <v>1.8707499999999999</v>
      </c>
      <c r="HO65">
        <v>1.8751500000000001</v>
      </c>
      <c r="HP65">
        <v>1.87192</v>
      </c>
      <c r="HQ65">
        <v>1.86737</v>
      </c>
      <c r="HR65">
        <v>1.87825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-1.71</v>
      </c>
      <c r="IG65">
        <v>0.29870000000000002</v>
      </c>
      <c r="IH65">
        <v>-1.5320121600852781</v>
      </c>
      <c r="II65">
        <v>1.7196870422270779E-5</v>
      </c>
      <c r="IJ65">
        <v>-2.1741833173098589E-6</v>
      </c>
      <c r="IK65">
        <v>9.0595066644434051E-10</v>
      </c>
      <c r="IL65">
        <v>0.29866999999999422</v>
      </c>
      <c r="IM65">
        <v>0</v>
      </c>
      <c r="IN65">
        <v>0</v>
      </c>
      <c r="IO65">
        <v>0</v>
      </c>
      <c r="IP65">
        <v>17</v>
      </c>
      <c r="IQ65">
        <v>2050</v>
      </c>
      <c r="IR65">
        <v>3</v>
      </c>
      <c r="IS65">
        <v>34</v>
      </c>
      <c r="IT65">
        <v>21.1</v>
      </c>
      <c r="IU65">
        <v>21.1</v>
      </c>
      <c r="IV65">
        <v>0.88989300000000005</v>
      </c>
      <c r="IW65">
        <v>2.63184</v>
      </c>
      <c r="IX65">
        <v>1.49902</v>
      </c>
      <c r="IY65">
        <v>2.2790499999999998</v>
      </c>
      <c r="IZ65">
        <v>1.69678</v>
      </c>
      <c r="JA65">
        <v>2.3059099999999999</v>
      </c>
      <c r="JB65">
        <v>48.670699999999997</v>
      </c>
      <c r="JC65">
        <v>12.8537</v>
      </c>
      <c r="JD65">
        <v>18</v>
      </c>
      <c r="JE65">
        <v>468.03800000000001</v>
      </c>
      <c r="JF65">
        <v>488.14499999999998</v>
      </c>
      <c r="JG65">
        <v>30.002600000000001</v>
      </c>
      <c r="JH65">
        <v>39.429900000000004</v>
      </c>
      <c r="JI65">
        <v>30.000399999999999</v>
      </c>
      <c r="JJ65">
        <v>39.134700000000002</v>
      </c>
      <c r="JK65">
        <v>39.0441</v>
      </c>
      <c r="JL65">
        <v>17.838899999999999</v>
      </c>
      <c r="JM65">
        <v>23.989899999999999</v>
      </c>
      <c r="JN65">
        <v>0</v>
      </c>
      <c r="JO65">
        <v>30</v>
      </c>
      <c r="JP65">
        <v>337.75400000000002</v>
      </c>
      <c r="JQ65">
        <v>38.061599999999999</v>
      </c>
      <c r="JR65">
        <v>97.617599999999996</v>
      </c>
      <c r="JS65">
        <v>97.582400000000007</v>
      </c>
    </row>
    <row r="66" spans="1:279" x14ac:dyDescent="0.2">
      <c r="A66">
        <v>51</v>
      </c>
      <c r="B66">
        <v>1658763679</v>
      </c>
      <c r="C66">
        <v>199.5</v>
      </c>
      <c r="D66" t="s">
        <v>521</v>
      </c>
      <c r="E66" t="s">
        <v>522</v>
      </c>
      <c r="F66">
        <v>4</v>
      </c>
      <c r="G66">
        <v>1658763676.6875</v>
      </c>
      <c r="H66">
        <f t="shared" si="50"/>
        <v>4.0348068367512368E-4</v>
      </c>
      <c r="I66">
        <f t="shared" si="51"/>
        <v>0.40348068367512369</v>
      </c>
      <c r="J66">
        <f t="shared" si="52"/>
        <v>1.275738024445876</v>
      </c>
      <c r="K66">
        <f t="shared" si="53"/>
        <v>312.75175000000002</v>
      </c>
      <c r="L66">
        <f t="shared" si="54"/>
        <v>195.50244054936942</v>
      </c>
      <c r="M66">
        <f t="shared" si="55"/>
        <v>19.784768494253864</v>
      </c>
      <c r="N66">
        <f t="shared" si="56"/>
        <v>31.65035153799117</v>
      </c>
      <c r="O66">
        <f t="shared" si="57"/>
        <v>1.8886776859719626E-2</v>
      </c>
      <c r="P66">
        <f t="shared" si="58"/>
        <v>2.1471977758610752</v>
      </c>
      <c r="Q66">
        <f t="shared" si="59"/>
        <v>1.8794967760054865E-2</v>
      </c>
      <c r="R66">
        <f t="shared" si="60"/>
        <v>1.1755066234893436E-2</v>
      </c>
      <c r="S66">
        <f t="shared" si="61"/>
        <v>194.4290126126177</v>
      </c>
      <c r="T66">
        <f t="shared" si="62"/>
        <v>37.009000767382936</v>
      </c>
      <c r="U66">
        <f t="shared" si="63"/>
        <v>36.017037500000001</v>
      </c>
      <c r="V66">
        <f t="shared" si="64"/>
        <v>5.9743816994475667</v>
      </c>
      <c r="W66">
        <f t="shared" si="65"/>
        <v>66.807067782201898</v>
      </c>
      <c r="X66">
        <f t="shared" si="66"/>
        <v>3.9079553215159399</v>
      </c>
      <c r="Y66">
        <f t="shared" si="67"/>
        <v>5.8496135981544457</v>
      </c>
      <c r="Z66">
        <f t="shared" si="68"/>
        <v>2.0664263779316268</v>
      </c>
      <c r="AA66">
        <f t="shared" si="69"/>
        <v>-17.793498150072953</v>
      </c>
      <c r="AB66">
        <f t="shared" si="70"/>
        <v>-44.382279137118232</v>
      </c>
      <c r="AC66">
        <f t="shared" si="71"/>
        <v>-4.8661747533014834</v>
      </c>
      <c r="AD66">
        <f t="shared" si="72"/>
        <v>127.38706057212501</v>
      </c>
      <c r="AE66">
        <f t="shared" si="73"/>
        <v>11.872302763491605</v>
      </c>
      <c r="AF66">
        <f t="shared" si="74"/>
        <v>0.40041047348269648</v>
      </c>
      <c r="AG66">
        <f t="shared" si="75"/>
        <v>1.275738024445876</v>
      </c>
      <c r="AH66">
        <v>340.0136167757363</v>
      </c>
      <c r="AI66">
        <v>328.42741818181821</v>
      </c>
      <c r="AJ66">
        <v>1.7228245460407789</v>
      </c>
      <c r="AK66">
        <v>65.170809206373946</v>
      </c>
      <c r="AL66">
        <f t="shared" si="76"/>
        <v>0.40348068367512369</v>
      </c>
      <c r="AM66">
        <v>38.101514807419512</v>
      </c>
      <c r="AN66">
        <v>38.618134265734291</v>
      </c>
      <c r="AO66">
        <v>2.8471339734215121E-5</v>
      </c>
      <c r="AP66">
        <v>90.324460528769862</v>
      </c>
      <c r="AQ66">
        <v>0</v>
      </c>
      <c r="AR66">
        <v>0</v>
      </c>
      <c r="AS66">
        <f t="shared" si="77"/>
        <v>1</v>
      </c>
      <c r="AT66">
        <f t="shared" si="78"/>
        <v>0</v>
      </c>
      <c r="AU66">
        <f t="shared" si="79"/>
        <v>30796.670578174548</v>
      </c>
      <c r="AV66" t="s">
        <v>413</v>
      </c>
      <c r="AW66" t="s">
        <v>413</v>
      </c>
      <c r="AX66">
        <v>0</v>
      </c>
      <c r="AY66">
        <v>0</v>
      </c>
      <c r="AZ66" t="e">
        <f t="shared" si="8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81"/>
        <v>#DIV/0!</v>
      </c>
      <c r="BG66">
        <v>0.5</v>
      </c>
      <c r="BH66">
        <f t="shared" si="82"/>
        <v>1009.5242997992838</v>
      </c>
      <c r="BI66">
        <f t="shared" si="83"/>
        <v>1.275738024445876</v>
      </c>
      <c r="BJ66" t="e">
        <f t="shared" si="84"/>
        <v>#DIV/0!</v>
      </c>
      <c r="BK66">
        <f t="shared" si="85"/>
        <v>1.2637021463470682E-3</v>
      </c>
      <c r="BL66" t="e">
        <f t="shared" si="86"/>
        <v>#DIV/0!</v>
      </c>
      <c r="BM66" t="e">
        <f t="shared" si="87"/>
        <v>#DIV/0!</v>
      </c>
      <c r="BN66" t="s">
        <v>413</v>
      </c>
      <c r="BO66">
        <v>0</v>
      </c>
      <c r="BP66" t="e">
        <f t="shared" si="88"/>
        <v>#DIV/0!</v>
      </c>
      <c r="BQ66" t="e">
        <f t="shared" si="89"/>
        <v>#DIV/0!</v>
      </c>
      <c r="BR66" t="e">
        <f t="shared" si="90"/>
        <v>#DIV/0!</v>
      </c>
      <c r="BS66" t="e">
        <f t="shared" si="91"/>
        <v>#DIV/0!</v>
      </c>
      <c r="BT66" t="e">
        <f t="shared" si="92"/>
        <v>#DIV/0!</v>
      </c>
      <c r="BU66" t="e">
        <f t="shared" si="93"/>
        <v>#DIV/0!</v>
      </c>
      <c r="BV66" t="e">
        <f t="shared" si="94"/>
        <v>#DIV/0!</v>
      </c>
      <c r="BW66" t="e">
        <f t="shared" si="9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96"/>
        <v>1200.0225</v>
      </c>
      <c r="CQ66">
        <f t="shared" si="97"/>
        <v>1009.5242997992838</v>
      </c>
      <c r="CR66">
        <f t="shared" si="98"/>
        <v>0.84125447631130557</v>
      </c>
      <c r="CS66">
        <f t="shared" si="99"/>
        <v>0.1620211392808199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1658763676.6875</v>
      </c>
      <c r="CZ66">
        <v>312.75175000000002</v>
      </c>
      <c r="DA66">
        <v>328.73750000000001</v>
      </c>
      <c r="DB66">
        <v>38.616312500000006</v>
      </c>
      <c r="DC66">
        <v>38.103400000000008</v>
      </c>
      <c r="DD66">
        <v>314.46537499999999</v>
      </c>
      <c r="DE66">
        <v>38.317625</v>
      </c>
      <c r="DF66">
        <v>450.30849999999998</v>
      </c>
      <c r="DG66">
        <v>101.099625</v>
      </c>
      <c r="DH66">
        <v>9.9973525000000008E-2</v>
      </c>
      <c r="DI66">
        <v>35.633637499999999</v>
      </c>
      <c r="DJ66">
        <v>999.9</v>
      </c>
      <c r="DK66">
        <v>36.017037500000001</v>
      </c>
      <c r="DL66">
        <v>0</v>
      </c>
      <c r="DM66">
        <v>0</v>
      </c>
      <c r="DN66">
        <v>6000.9375</v>
      </c>
      <c r="DO66">
        <v>0</v>
      </c>
      <c r="DP66">
        <v>1865.48875</v>
      </c>
      <c r="DQ66">
        <v>-15.985424999999999</v>
      </c>
      <c r="DR66">
        <v>325.31437499999998</v>
      </c>
      <c r="DS66">
        <v>341.75975</v>
      </c>
      <c r="DT66">
        <v>0.51290999999999998</v>
      </c>
      <c r="DU66">
        <v>328.73750000000001</v>
      </c>
      <c r="DV66">
        <v>38.103400000000008</v>
      </c>
      <c r="DW66">
        <v>3.9041000000000001</v>
      </c>
      <c r="DX66">
        <v>3.85224375</v>
      </c>
      <c r="DY66">
        <v>28.4877875</v>
      </c>
      <c r="DZ66">
        <v>28.2578</v>
      </c>
      <c r="EA66">
        <v>1200.0225</v>
      </c>
      <c r="EB66">
        <v>0.958010625</v>
      </c>
      <c r="EC66">
        <v>4.1989537500000007E-2</v>
      </c>
      <c r="ED66">
        <v>0</v>
      </c>
      <c r="EE66">
        <v>1188.3499999999999</v>
      </c>
      <c r="EF66">
        <v>5.0001600000000002</v>
      </c>
      <c r="EG66">
        <v>17004.287499999999</v>
      </c>
      <c r="EH66">
        <v>9515.39</v>
      </c>
      <c r="EI66">
        <v>50.288749999999993</v>
      </c>
      <c r="EJ66">
        <v>52.617125000000001</v>
      </c>
      <c r="EK66">
        <v>51.375</v>
      </c>
      <c r="EL66">
        <v>51.702749999999988</v>
      </c>
      <c r="EM66">
        <v>52</v>
      </c>
      <c r="EN66">
        <v>1144.8425</v>
      </c>
      <c r="EO66">
        <v>50.18</v>
      </c>
      <c r="EP66">
        <v>0</v>
      </c>
      <c r="EQ66">
        <v>1206200.1000001431</v>
      </c>
      <c r="ER66">
        <v>0</v>
      </c>
      <c r="ES66">
        <v>1188.7639999999999</v>
      </c>
      <c r="ET66">
        <v>-6.8238461582339101</v>
      </c>
      <c r="EU66">
        <v>-73.107692307323845</v>
      </c>
      <c r="EV66">
        <v>17009.928</v>
      </c>
      <c r="EW66">
        <v>15</v>
      </c>
      <c r="EX66">
        <v>1658762409.5999999</v>
      </c>
      <c r="EY66" t="s">
        <v>416</v>
      </c>
      <c r="EZ66">
        <v>1658762408.0999999</v>
      </c>
      <c r="FA66">
        <v>1658762409.5999999</v>
      </c>
      <c r="FB66">
        <v>17</v>
      </c>
      <c r="FC66">
        <v>-3.2000000000000001E-2</v>
      </c>
      <c r="FD66">
        <v>-0.09</v>
      </c>
      <c r="FE66">
        <v>-1.837</v>
      </c>
      <c r="FF66">
        <v>0.29899999999999999</v>
      </c>
      <c r="FG66">
        <v>415</v>
      </c>
      <c r="FH66">
        <v>37</v>
      </c>
      <c r="FI66">
        <v>0.44</v>
      </c>
      <c r="FJ66">
        <v>0.12</v>
      </c>
      <c r="FK66">
        <v>-15.9059325</v>
      </c>
      <c r="FL66">
        <v>-0.84844390243898493</v>
      </c>
      <c r="FM66">
        <v>8.9583654724229952E-2</v>
      </c>
      <c r="FN66">
        <v>0</v>
      </c>
      <c r="FO66">
        <v>1189.169117647059</v>
      </c>
      <c r="FP66">
        <v>-6.7390374373835691</v>
      </c>
      <c r="FQ66">
        <v>0.70229191034472382</v>
      </c>
      <c r="FR66">
        <v>0</v>
      </c>
      <c r="FS66">
        <v>0.51576875</v>
      </c>
      <c r="FT66">
        <v>-3.3468315196997729E-2</v>
      </c>
      <c r="FU66">
        <v>3.5312632424530522E-3</v>
      </c>
      <c r="FV66">
        <v>1</v>
      </c>
      <c r="FW66">
        <v>1</v>
      </c>
      <c r="FX66">
        <v>3</v>
      </c>
      <c r="FY66" t="s">
        <v>417</v>
      </c>
      <c r="FZ66">
        <v>2.88551</v>
      </c>
      <c r="GA66">
        <v>2.87209</v>
      </c>
      <c r="GB66">
        <v>7.8137600000000001E-2</v>
      </c>
      <c r="GC66">
        <v>8.2359000000000002E-2</v>
      </c>
      <c r="GD66">
        <v>0.152444</v>
      </c>
      <c r="GE66">
        <v>0.15343899999999999</v>
      </c>
      <c r="GF66">
        <v>31573.1</v>
      </c>
      <c r="GG66">
        <v>27347.599999999999</v>
      </c>
      <c r="GH66">
        <v>30626.799999999999</v>
      </c>
      <c r="GI66">
        <v>27797.1</v>
      </c>
      <c r="GJ66">
        <v>34219.699999999997</v>
      </c>
      <c r="GK66">
        <v>33200.400000000001</v>
      </c>
      <c r="GL66">
        <v>39932.1</v>
      </c>
      <c r="GM66">
        <v>38748.5</v>
      </c>
      <c r="GN66">
        <v>1.9459</v>
      </c>
      <c r="GO66">
        <v>1.86565</v>
      </c>
      <c r="GP66">
        <v>0</v>
      </c>
      <c r="GQ66">
        <v>6.2871700000000003E-2</v>
      </c>
      <c r="GR66">
        <v>999.9</v>
      </c>
      <c r="GS66">
        <v>34.9998</v>
      </c>
      <c r="GT66">
        <v>47.9</v>
      </c>
      <c r="GU66">
        <v>45.7</v>
      </c>
      <c r="GV66">
        <v>47.337899999999998</v>
      </c>
      <c r="GW66">
        <v>30.730899999999998</v>
      </c>
      <c r="GX66">
        <v>33.104999999999997</v>
      </c>
      <c r="GY66">
        <v>1</v>
      </c>
      <c r="GZ66">
        <v>0.96326500000000004</v>
      </c>
      <c r="HA66">
        <v>2.8794499999999998</v>
      </c>
      <c r="HB66">
        <v>20.183700000000002</v>
      </c>
      <c r="HC66">
        <v>5.2137000000000002</v>
      </c>
      <c r="HD66">
        <v>11.98</v>
      </c>
      <c r="HE66">
        <v>4.9896500000000001</v>
      </c>
      <c r="HF66">
        <v>3.2924799999999999</v>
      </c>
      <c r="HG66">
        <v>8848.4</v>
      </c>
      <c r="HH66">
        <v>9999</v>
      </c>
      <c r="HI66">
        <v>9999</v>
      </c>
      <c r="HJ66">
        <v>999.9</v>
      </c>
      <c r="HK66">
        <v>4.9713700000000003</v>
      </c>
      <c r="HL66">
        <v>1.87466</v>
      </c>
      <c r="HM66">
        <v>1.87097</v>
      </c>
      <c r="HN66">
        <v>1.8707400000000001</v>
      </c>
      <c r="HO66">
        <v>1.8751500000000001</v>
      </c>
      <c r="HP66">
        <v>1.8719399999999999</v>
      </c>
      <c r="HQ66">
        <v>1.86737</v>
      </c>
      <c r="HR66">
        <v>1.8782399999999999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-1.7170000000000001</v>
      </c>
      <c r="IG66">
        <v>0.29870000000000002</v>
      </c>
      <c r="IH66">
        <v>-1.5320121600852781</v>
      </c>
      <c r="II66">
        <v>1.7196870422270779E-5</v>
      </c>
      <c r="IJ66">
        <v>-2.1741833173098589E-6</v>
      </c>
      <c r="IK66">
        <v>9.0595066644434051E-10</v>
      </c>
      <c r="IL66">
        <v>0.29866999999999422</v>
      </c>
      <c r="IM66">
        <v>0</v>
      </c>
      <c r="IN66">
        <v>0</v>
      </c>
      <c r="IO66">
        <v>0</v>
      </c>
      <c r="IP66">
        <v>17</v>
      </c>
      <c r="IQ66">
        <v>2050</v>
      </c>
      <c r="IR66">
        <v>3</v>
      </c>
      <c r="IS66">
        <v>34</v>
      </c>
      <c r="IT66">
        <v>21.2</v>
      </c>
      <c r="IU66">
        <v>21.2</v>
      </c>
      <c r="IV66">
        <v>0.90332000000000001</v>
      </c>
      <c r="IW66">
        <v>2.63184</v>
      </c>
      <c r="IX66">
        <v>1.49902</v>
      </c>
      <c r="IY66">
        <v>2.2778299999999998</v>
      </c>
      <c r="IZ66">
        <v>1.69678</v>
      </c>
      <c r="JA66">
        <v>2.2997999999999998</v>
      </c>
      <c r="JB66">
        <v>48.670699999999997</v>
      </c>
      <c r="JC66">
        <v>12.8537</v>
      </c>
      <c r="JD66">
        <v>18</v>
      </c>
      <c r="JE66">
        <v>467.995</v>
      </c>
      <c r="JF66">
        <v>488.322</v>
      </c>
      <c r="JG66">
        <v>30.003</v>
      </c>
      <c r="JH66">
        <v>39.433799999999998</v>
      </c>
      <c r="JI66">
        <v>30.000399999999999</v>
      </c>
      <c r="JJ66">
        <v>39.137599999999999</v>
      </c>
      <c r="JK66">
        <v>39.047800000000002</v>
      </c>
      <c r="JL66">
        <v>18.1251</v>
      </c>
      <c r="JM66">
        <v>23.989899999999999</v>
      </c>
      <c r="JN66">
        <v>0</v>
      </c>
      <c r="JO66">
        <v>30</v>
      </c>
      <c r="JP66">
        <v>344.44200000000001</v>
      </c>
      <c r="JQ66">
        <v>38.061599999999999</v>
      </c>
      <c r="JR66">
        <v>97.614500000000007</v>
      </c>
      <c r="JS66">
        <v>97.582899999999995</v>
      </c>
    </row>
    <row r="67" spans="1:279" x14ac:dyDescent="0.2">
      <c r="A67">
        <v>52</v>
      </c>
      <c r="B67">
        <v>1658763683</v>
      </c>
      <c r="C67">
        <v>203.5</v>
      </c>
      <c r="D67" t="s">
        <v>523</v>
      </c>
      <c r="E67" t="s">
        <v>524</v>
      </c>
      <c r="F67">
        <v>4</v>
      </c>
      <c r="G67">
        <v>1658763681</v>
      </c>
      <c r="H67">
        <f t="shared" si="50"/>
        <v>4.0191593648818775E-4</v>
      </c>
      <c r="I67">
        <f t="shared" si="51"/>
        <v>0.40191593648818774</v>
      </c>
      <c r="J67">
        <f t="shared" si="52"/>
        <v>1.2438701859536352</v>
      </c>
      <c r="K67">
        <f t="shared" si="53"/>
        <v>319.91671428571442</v>
      </c>
      <c r="L67">
        <f t="shared" si="54"/>
        <v>204.61714955278308</v>
      </c>
      <c r="M67">
        <f t="shared" si="55"/>
        <v>20.707166377203386</v>
      </c>
      <c r="N67">
        <f t="shared" si="56"/>
        <v>32.375432088861416</v>
      </c>
      <c r="O67">
        <f t="shared" si="57"/>
        <v>1.8801544174751092E-2</v>
      </c>
      <c r="P67">
        <f t="shared" si="58"/>
        <v>2.1535676543694251</v>
      </c>
      <c r="Q67">
        <f t="shared" si="59"/>
        <v>1.8710827401987859E-2</v>
      </c>
      <c r="R67">
        <f t="shared" si="60"/>
        <v>1.1702381085576368E-2</v>
      </c>
      <c r="S67">
        <f t="shared" si="61"/>
        <v>194.41903761259749</v>
      </c>
      <c r="T67">
        <f t="shared" si="62"/>
        <v>37.02234634411257</v>
      </c>
      <c r="U67">
        <f t="shared" si="63"/>
        <v>36.021214285714287</v>
      </c>
      <c r="V67">
        <f t="shared" si="64"/>
        <v>5.9757535608454218</v>
      </c>
      <c r="W67">
        <f t="shared" si="65"/>
        <v>66.748552343190525</v>
      </c>
      <c r="X67">
        <f t="shared" si="66"/>
        <v>3.9081016417050525</v>
      </c>
      <c r="Y67">
        <f t="shared" si="67"/>
        <v>5.8549609010415411</v>
      </c>
      <c r="Z67">
        <f t="shared" si="68"/>
        <v>2.0676519191403693</v>
      </c>
      <c r="AA67">
        <f t="shared" si="69"/>
        <v>-17.724492799129081</v>
      </c>
      <c r="AB67">
        <f t="shared" si="70"/>
        <v>-43.074264710856646</v>
      </c>
      <c r="AC67">
        <f t="shared" si="71"/>
        <v>-4.7092665078188931</v>
      </c>
      <c r="AD67">
        <f t="shared" si="72"/>
        <v>128.91101359479288</v>
      </c>
      <c r="AE67">
        <f t="shared" si="73"/>
        <v>11.976570599339681</v>
      </c>
      <c r="AF67">
        <f t="shared" si="74"/>
        <v>0.39940401722865437</v>
      </c>
      <c r="AG67">
        <f t="shared" si="75"/>
        <v>1.2438701859536352</v>
      </c>
      <c r="AH67">
        <v>347.01732990753641</v>
      </c>
      <c r="AI67">
        <v>335.38306666666659</v>
      </c>
      <c r="AJ67">
        <v>1.7390128117863539</v>
      </c>
      <c r="AK67">
        <v>65.170809206373946</v>
      </c>
      <c r="AL67">
        <f t="shared" si="76"/>
        <v>0.40191593648818774</v>
      </c>
      <c r="AM67">
        <v>38.104663054605361</v>
      </c>
      <c r="AN67">
        <v>38.619667132867143</v>
      </c>
      <c r="AO67">
        <v>-1.828423592896087E-5</v>
      </c>
      <c r="AP67">
        <v>90.324460528769862</v>
      </c>
      <c r="AQ67">
        <v>0</v>
      </c>
      <c r="AR67">
        <v>0</v>
      </c>
      <c r="AS67">
        <f t="shared" si="77"/>
        <v>1</v>
      </c>
      <c r="AT67">
        <f t="shared" si="78"/>
        <v>0</v>
      </c>
      <c r="AU67">
        <f t="shared" si="79"/>
        <v>30954.293422964794</v>
      </c>
      <c r="AV67" t="s">
        <v>413</v>
      </c>
      <c r="AW67" t="s">
        <v>413</v>
      </c>
      <c r="AX67">
        <v>0</v>
      </c>
      <c r="AY67">
        <v>0</v>
      </c>
      <c r="AZ67" t="e">
        <f t="shared" si="8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81"/>
        <v>#DIV/0!</v>
      </c>
      <c r="BG67">
        <v>0.5</v>
      </c>
      <c r="BH67">
        <f t="shared" si="82"/>
        <v>1009.4717997992733</v>
      </c>
      <c r="BI67">
        <f t="shared" si="83"/>
        <v>1.2438701859536352</v>
      </c>
      <c r="BJ67" t="e">
        <f t="shared" si="84"/>
        <v>#DIV/0!</v>
      </c>
      <c r="BK67">
        <f t="shared" si="85"/>
        <v>1.2321990433026167E-3</v>
      </c>
      <c r="BL67" t="e">
        <f t="shared" si="86"/>
        <v>#DIV/0!</v>
      </c>
      <c r="BM67" t="e">
        <f t="shared" si="87"/>
        <v>#DIV/0!</v>
      </c>
      <c r="BN67" t="s">
        <v>413</v>
      </c>
      <c r="BO67">
        <v>0</v>
      </c>
      <c r="BP67" t="e">
        <f t="shared" si="88"/>
        <v>#DIV/0!</v>
      </c>
      <c r="BQ67" t="e">
        <f t="shared" si="89"/>
        <v>#DIV/0!</v>
      </c>
      <c r="BR67" t="e">
        <f t="shared" si="90"/>
        <v>#DIV/0!</v>
      </c>
      <c r="BS67" t="e">
        <f t="shared" si="91"/>
        <v>#DIV/0!</v>
      </c>
      <c r="BT67" t="e">
        <f t="shared" si="92"/>
        <v>#DIV/0!</v>
      </c>
      <c r="BU67" t="e">
        <f t="shared" si="93"/>
        <v>#DIV/0!</v>
      </c>
      <c r="BV67" t="e">
        <f t="shared" si="94"/>
        <v>#DIV/0!</v>
      </c>
      <c r="BW67" t="e">
        <f t="shared" si="9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96"/>
        <v>1199.96</v>
      </c>
      <c r="CQ67">
        <f t="shared" si="97"/>
        <v>1009.4717997992733</v>
      </c>
      <c r="CR67">
        <f t="shared" si="98"/>
        <v>0.84125454165078273</v>
      </c>
      <c r="CS67">
        <f t="shared" si="99"/>
        <v>0.16202126538601078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1658763681</v>
      </c>
      <c r="CZ67">
        <v>319.91671428571442</v>
      </c>
      <c r="DA67">
        <v>336.0454285714286</v>
      </c>
      <c r="DB67">
        <v>38.617771428571423</v>
      </c>
      <c r="DC67">
        <v>38.106128571428577</v>
      </c>
      <c r="DD67">
        <v>321.63785714285717</v>
      </c>
      <c r="DE67">
        <v>38.319099999999992</v>
      </c>
      <c r="DF67">
        <v>450.29057142857152</v>
      </c>
      <c r="DG67">
        <v>101.0997142857143</v>
      </c>
      <c r="DH67">
        <v>9.9849985714285702E-2</v>
      </c>
      <c r="DI67">
        <v>35.650214285714291</v>
      </c>
      <c r="DJ67">
        <v>999.89999999999986</v>
      </c>
      <c r="DK67">
        <v>36.021214285714287</v>
      </c>
      <c r="DL67">
        <v>0</v>
      </c>
      <c r="DM67">
        <v>0</v>
      </c>
      <c r="DN67">
        <v>6029.2828571428572</v>
      </c>
      <c r="DO67">
        <v>0</v>
      </c>
      <c r="DP67">
        <v>1867.175714285715</v>
      </c>
      <c r="DQ67">
        <v>-16.128799999999998</v>
      </c>
      <c r="DR67">
        <v>332.76742857142858</v>
      </c>
      <c r="DS67">
        <v>349.35828571428573</v>
      </c>
      <c r="DT67">
        <v>0.51165242857142856</v>
      </c>
      <c r="DU67">
        <v>336.0454285714286</v>
      </c>
      <c r="DV67">
        <v>38.106128571428577</v>
      </c>
      <c r="DW67">
        <v>3.9042485714285711</v>
      </c>
      <c r="DX67">
        <v>3.8525214285714289</v>
      </c>
      <c r="DY67">
        <v>28.48844285714285</v>
      </c>
      <c r="DZ67">
        <v>28.259028571428569</v>
      </c>
      <c r="EA67">
        <v>1199.96</v>
      </c>
      <c r="EB67">
        <v>0.95800885714285722</v>
      </c>
      <c r="EC67">
        <v>4.1991257142857147E-2</v>
      </c>
      <c r="ED67">
        <v>0</v>
      </c>
      <c r="EE67">
        <v>1187.714285714286</v>
      </c>
      <c r="EF67">
        <v>5.0001600000000002</v>
      </c>
      <c r="EG67">
        <v>16999.057142857138</v>
      </c>
      <c r="EH67">
        <v>9514.8971428571422</v>
      </c>
      <c r="EI67">
        <v>50.276571428571437</v>
      </c>
      <c r="EJ67">
        <v>52.625</v>
      </c>
      <c r="EK67">
        <v>51.392714285714291</v>
      </c>
      <c r="EL67">
        <v>51.705000000000013</v>
      </c>
      <c r="EM67">
        <v>52</v>
      </c>
      <c r="EN67">
        <v>1144.78</v>
      </c>
      <c r="EO67">
        <v>50.18</v>
      </c>
      <c r="EP67">
        <v>0</v>
      </c>
      <c r="EQ67">
        <v>1206203.7000000479</v>
      </c>
      <c r="ER67">
        <v>0</v>
      </c>
      <c r="ES67">
        <v>1188.3628000000001</v>
      </c>
      <c r="ET67">
        <v>-6.3530769292751099</v>
      </c>
      <c r="EU67">
        <v>-71.946153779139635</v>
      </c>
      <c r="EV67">
        <v>17005.364000000001</v>
      </c>
      <c r="EW67">
        <v>15</v>
      </c>
      <c r="EX67">
        <v>1658762409.5999999</v>
      </c>
      <c r="EY67" t="s">
        <v>416</v>
      </c>
      <c r="EZ67">
        <v>1658762408.0999999</v>
      </c>
      <c r="FA67">
        <v>1658762409.5999999</v>
      </c>
      <c r="FB67">
        <v>17</v>
      </c>
      <c r="FC67">
        <v>-3.2000000000000001E-2</v>
      </c>
      <c r="FD67">
        <v>-0.09</v>
      </c>
      <c r="FE67">
        <v>-1.837</v>
      </c>
      <c r="FF67">
        <v>0.29899999999999999</v>
      </c>
      <c r="FG67">
        <v>415</v>
      </c>
      <c r="FH67">
        <v>37</v>
      </c>
      <c r="FI67">
        <v>0.44</v>
      </c>
      <c r="FJ67">
        <v>0.12</v>
      </c>
      <c r="FK67">
        <v>-15.97095</v>
      </c>
      <c r="FL67">
        <v>-0.96134409005623822</v>
      </c>
      <c r="FM67">
        <v>0.1003013334906372</v>
      </c>
      <c r="FN67">
        <v>0</v>
      </c>
      <c r="FO67">
        <v>1188.7447058823529</v>
      </c>
      <c r="FP67">
        <v>-6.9295645509310067</v>
      </c>
      <c r="FQ67">
        <v>0.72605799190729425</v>
      </c>
      <c r="FR67">
        <v>0</v>
      </c>
      <c r="FS67">
        <v>0.51379822500000005</v>
      </c>
      <c r="FT67">
        <v>-2.0499703564728852E-2</v>
      </c>
      <c r="FU67">
        <v>2.3260782820823112E-3</v>
      </c>
      <c r="FV67">
        <v>1</v>
      </c>
      <c r="FW67">
        <v>1</v>
      </c>
      <c r="FX67">
        <v>3</v>
      </c>
      <c r="FY67" t="s">
        <v>417</v>
      </c>
      <c r="FZ67">
        <v>2.88558</v>
      </c>
      <c r="GA67">
        <v>2.8723000000000001</v>
      </c>
      <c r="GB67">
        <v>7.94763E-2</v>
      </c>
      <c r="GC67">
        <v>8.3721699999999996E-2</v>
      </c>
      <c r="GD67">
        <v>0.15245300000000001</v>
      </c>
      <c r="GE67">
        <v>0.153443</v>
      </c>
      <c r="GF67">
        <v>31527</v>
      </c>
      <c r="GG67">
        <v>27306.9</v>
      </c>
      <c r="GH67">
        <v>30626.6</v>
      </c>
      <c r="GI67">
        <v>27797.1</v>
      </c>
      <c r="GJ67">
        <v>34219.199999999997</v>
      </c>
      <c r="GK67">
        <v>33200.1</v>
      </c>
      <c r="GL67">
        <v>39931.9</v>
      </c>
      <c r="GM67">
        <v>38748.300000000003</v>
      </c>
      <c r="GN67">
        <v>1.9456500000000001</v>
      </c>
      <c r="GO67">
        <v>1.8654500000000001</v>
      </c>
      <c r="GP67">
        <v>0</v>
      </c>
      <c r="GQ67">
        <v>6.3080300000000006E-2</v>
      </c>
      <c r="GR67">
        <v>999.9</v>
      </c>
      <c r="GS67">
        <v>35.016500000000001</v>
      </c>
      <c r="GT67">
        <v>47.9</v>
      </c>
      <c r="GU67">
        <v>45.7</v>
      </c>
      <c r="GV67">
        <v>47.341000000000001</v>
      </c>
      <c r="GW67">
        <v>30.760899999999999</v>
      </c>
      <c r="GX67">
        <v>33.020800000000001</v>
      </c>
      <c r="GY67">
        <v>1</v>
      </c>
      <c r="GZ67">
        <v>0.96357999999999999</v>
      </c>
      <c r="HA67">
        <v>2.8976799999999998</v>
      </c>
      <c r="HB67">
        <v>20.183499999999999</v>
      </c>
      <c r="HC67">
        <v>5.2142900000000001</v>
      </c>
      <c r="HD67">
        <v>11.98</v>
      </c>
      <c r="HE67">
        <v>4.9901499999999999</v>
      </c>
      <c r="HF67">
        <v>3.2925</v>
      </c>
      <c r="HG67">
        <v>8848.4</v>
      </c>
      <c r="HH67">
        <v>9999</v>
      </c>
      <c r="HI67">
        <v>9999</v>
      </c>
      <c r="HJ67">
        <v>999.9</v>
      </c>
      <c r="HK67">
        <v>4.9713599999999998</v>
      </c>
      <c r="HL67">
        <v>1.8746700000000001</v>
      </c>
      <c r="HM67">
        <v>1.87094</v>
      </c>
      <c r="HN67">
        <v>1.87073</v>
      </c>
      <c r="HO67">
        <v>1.87514</v>
      </c>
      <c r="HP67">
        <v>1.8719399999999999</v>
      </c>
      <c r="HQ67">
        <v>1.86737</v>
      </c>
      <c r="HR67">
        <v>1.8782399999999999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-1.7250000000000001</v>
      </c>
      <c r="IG67">
        <v>0.29870000000000002</v>
      </c>
      <c r="IH67">
        <v>-1.5320121600852781</v>
      </c>
      <c r="II67">
        <v>1.7196870422270779E-5</v>
      </c>
      <c r="IJ67">
        <v>-2.1741833173098589E-6</v>
      </c>
      <c r="IK67">
        <v>9.0595066644434051E-10</v>
      </c>
      <c r="IL67">
        <v>0.29866999999999422</v>
      </c>
      <c r="IM67">
        <v>0</v>
      </c>
      <c r="IN67">
        <v>0</v>
      </c>
      <c r="IO67">
        <v>0</v>
      </c>
      <c r="IP67">
        <v>17</v>
      </c>
      <c r="IQ67">
        <v>2050</v>
      </c>
      <c r="IR67">
        <v>3</v>
      </c>
      <c r="IS67">
        <v>34</v>
      </c>
      <c r="IT67">
        <v>21.2</v>
      </c>
      <c r="IU67">
        <v>21.2</v>
      </c>
      <c r="IV67">
        <v>0.91796900000000003</v>
      </c>
      <c r="IW67">
        <v>2.6293899999999999</v>
      </c>
      <c r="IX67">
        <v>1.49902</v>
      </c>
      <c r="IY67">
        <v>2.2778299999999998</v>
      </c>
      <c r="IZ67">
        <v>1.69678</v>
      </c>
      <c r="JA67">
        <v>2.2985799999999998</v>
      </c>
      <c r="JB67">
        <v>48.670699999999997</v>
      </c>
      <c r="JC67">
        <v>12.8537</v>
      </c>
      <c r="JD67">
        <v>18</v>
      </c>
      <c r="JE67">
        <v>467.87400000000002</v>
      </c>
      <c r="JF67">
        <v>488.21</v>
      </c>
      <c r="JG67">
        <v>30.004200000000001</v>
      </c>
      <c r="JH67">
        <v>39.437600000000003</v>
      </c>
      <c r="JI67">
        <v>30.000499999999999</v>
      </c>
      <c r="JJ67">
        <v>39.142400000000002</v>
      </c>
      <c r="JK67">
        <v>39.052500000000002</v>
      </c>
      <c r="JL67">
        <v>18.4069</v>
      </c>
      <c r="JM67">
        <v>23.989899999999999</v>
      </c>
      <c r="JN67">
        <v>0</v>
      </c>
      <c r="JO67">
        <v>30</v>
      </c>
      <c r="JP67">
        <v>351.12400000000002</v>
      </c>
      <c r="JQ67">
        <v>38.059100000000001</v>
      </c>
      <c r="JR67">
        <v>97.613900000000001</v>
      </c>
      <c r="JS67">
        <v>97.582700000000003</v>
      </c>
    </row>
    <row r="68" spans="1:279" x14ac:dyDescent="0.2">
      <c r="A68">
        <v>53</v>
      </c>
      <c r="B68">
        <v>1658763687</v>
      </c>
      <c r="C68">
        <v>207.5</v>
      </c>
      <c r="D68" t="s">
        <v>525</v>
      </c>
      <c r="E68" t="s">
        <v>526</v>
      </c>
      <c r="F68">
        <v>4</v>
      </c>
      <c r="G68">
        <v>1658763684.6875</v>
      </c>
      <c r="H68">
        <f t="shared" si="50"/>
        <v>4.0516336981351103E-4</v>
      </c>
      <c r="I68">
        <f t="shared" si="51"/>
        <v>0.40516336981351103</v>
      </c>
      <c r="J68">
        <f t="shared" si="52"/>
        <v>1.3320073790623224</v>
      </c>
      <c r="K68">
        <f t="shared" si="53"/>
        <v>326.07900000000001</v>
      </c>
      <c r="L68">
        <f t="shared" si="54"/>
        <v>203.77324809014999</v>
      </c>
      <c r="M68">
        <f t="shared" si="55"/>
        <v>20.621986310653288</v>
      </c>
      <c r="N68">
        <f t="shared" si="56"/>
        <v>32.999408593696344</v>
      </c>
      <c r="O68">
        <f t="shared" si="57"/>
        <v>1.8908250287544656E-2</v>
      </c>
      <c r="P68">
        <f t="shared" si="58"/>
        <v>2.1492483808647624</v>
      </c>
      <c r="Q68">
        <f t="shared" si="59"/>
        <v>1.8816320185794037E-2</v>
      </c>
      <c r="R68">
        <f t="shared" si="60"/>
        <v>1.1768422316662424E-2</v>
      </c>
      <c r="S68">
        <f t="shared" si="61"/>
        <v>194.4162446125919</v>
      </c>
      <c r="T68">
        <f t="shared" si="62"/>
        <v>37.034792286410124</v>
      </c>
      <c r="U68">
        <f t="shared" si="63"/>
        <v>36.038312500000004</v>
      </c>
      <c r="V68">
        <f t="shared" si="64"/>
        <v>5.9813723067209574</v>
      </c>
      <c r="W68">
        <f t="shared" si="65"/>
        <v>66.718651089052116</v>
      </c>
      <c r="X68">
        <f t="shared" si="66"/>
        <v>3.9087437636289044</v>
      </c>
      <c r="Y68">
        <f t="shared" si="67"/>
        <v>5.858547347445235</v>
      </c>
      <c r="Z68">
        <f t="shared" si="68"/>
        <v>2.072628543092053</v>
      </c>
      <c r="AA68">
        <f t="shared" si="69"/>
        <v>-17.867704608775835</v>
      </c>
      <c r="AB68">
        <f t="shared" si="70"/>
        <v>-43.681646694876399</v>
      </c>
      <c r="AC68">
        <f t="shared" si="71"/>
        <v>-4.7859241968185451</v>
      </c>
      <c r="AD68">
        <f t="shared" si="72"/>
        <v>128.08096911212112</v>
      </c>
      <c r="AE68">
        <f t="shared" si="73"/>
        <v>12.011837672161958</v>
      </c>
      <c r="AF68">
        <f t="shared" si="74"/>
        <v>0.40292362153958222</v>
      </c>
      <c r="AG68">
        <f t="shared" si="75"/>
        <v>1.3320073790623224</v>
      </c>
      <c r="AH68">
        <v>354.06706264338862</v>
      </c>
      <c r="AI68">
        <v>342.32787272727268</v>
      </c>
      <c r="AJ68">
        <v>1.736240098440665</v>
      </c>
      <c r="AK68">
        <v>65.170809206373946</v>
      </c>
      <c r="AL68">
        <f t="shared" si="76"/>
        <v>0.40516336981351103</v>
      </c>
      <c r="AM68">
        <v>38.107442906304108</v>
      </c>
      <c r="AN68">
        <v>38.626138461538481</v>
      </c>
      <c r="AO68">
        <v>3.4438037405639693E-5</v>
      </c>
      <c r="AP68">
        <v>90.324460528769862</v>
      </c>
      <c r="AQ68">
        <v>0</v>
      </c>
      <c r="AR68">
        <v>0</v>
      </c>
      <c r="AS68">
        <f t="shared" si="77"/>
        <v>1</v>
      </c>
      <c r="AT68">
        <f t="shared" si="78"/>
        <v>0</v>
      </c>
      <c r="AU68">
        <f t="shared" si="79"/>
        <v>30845.141354195133</v>
      </c>
      <c r="AV68" t="s">
        <v>413</v>
      </c>
      <c r="AW68" t="s">
        <v>413</v>
      </c>
      <c r="AX68">
        <v>0</v>
      </c>
      <c r="AY68">
        <v>0</v>
      </c>
      <c r="AZ68" t="e">
        <f t="shared" si="8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81"/>
        <v>#DIV/0!</v>
      </c>
      <c r="BG68">
        <v>0.5</v>
      </c>
      <c r="BH68">
        <f t="shared" si="82"/>
        <v>1009.4570997992705</v>
      </c>
      <c r="BI68">
        <f t="shared" si="83"/>
        <v>1.3320073790623224</v>
      </c>
      <c r="BJ68" t="e">
        <f t="shared" si="84"/>
        <v>#DIV/0!</v>
      </c>
      <c r="BK68">
        <f t="shared" si="85"/>
        <v>1.3195284666650921E-3</v>
      </c>
      <c r="BL68" t="e">
        <f t="shared" si="86"/>
        <v>#DIV/0!</v>
      </c>
      <c r="BM68" t="e">
        <f t="shared" si="87"/>
        <v>#DIV/0!</v>
      </c>
      <c r="BN68" t="s">
        <v>413</v>
      </c>
      <c r="BO68">
        <v>0</v>
      </c>
      <c r="BP68" t="e">
        <f t="shared" si="88"/>
        <v>#DIV/0!</v>
      </c>
      <c r="BQ68" t="e">
        <f t="shared" si="89"/>
        <v>#DIV/0!</v>
      </c>
      <c r="BR68" t="e">
        <f t="shared" si="90"/>
        <v>#DIV/0!</v>
      </c>
      <c r="BS68" t="e">
        <f t="shared" si="91"/>
        <v>#DIV/0!</v>
      </c>
      <c r="BT68" t="e">
        <f t="shared" si="92"/>
        <v>#DIV/0!</v>
      </c>
      <c r="BU68" t="e">
        <f t="shared" si="93"/>
        <v>#DIV/0!</v>
      </c>
      <c r="BV68" t="e">
        <f t="shared" si="94"/>
        <v>#DIV/0!</v>
      </c>
      <c r="BW68" t="e">
        <f t="shared" si="9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96"/>
        <v>1199.9425000000001</v>
      </c>
      <c r="CQ68">
        <f t="shared" si="97"/>
        <v>1009.4570997992705</v>
      </c>
      <c r="CR68">
        <f t="shared" si="98"/>
        <v>0.84125455994705611</v>
      </c>
      <c r="CS68">
        <f t="shared" si="99"/>
        <v>0.16202130069781834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1658763684.6875</v>
      </c>
      <c r="CZ68">
        <v>326.07900000000001</v>
      </c>
      <c r="DA68">
        <v>342.25799999999998</v>
      </c>
      <c r="DB68">
        <v>38.623699999999999</v>
      </c>
      <c r="DC68">
        <v>38.107600000000012</v>
      </c>
      <c r="DD68">
        <v>327.80687499999999</v>
      </c>
      <c r="DE68">
        <v>38.325024999999997</v>
      </c>
      <c r="DF68">
        <v>450.33274999999998</v>
      </c>
      <c r="DG68">
        <v>101.10062499999999</v>
      </c>
      <c r="DH68">
        <v>0.10003065</v>
      </c>
      <c r="DI68">
        <v>35.661325000000012</v>
      </c>
      <c r="DJ68">
        <v>999.9</v>
      </c>
      <c r="DK68">
        <v>36.038312500000004</v>
      </c>
      <c r="DL68">
        <v>0</v>
      </c>
      <c r="DM68">
        <v>0</v>
      </c>
      <c r="DN68">
        <v>6010</v>
      </c>
      <c r="DO68">
        <v>0</v>
      </c>
      <c r="DP68">
        <v>1869.2850000000001</v>
      </c>
      <c r="DQ68">
        <v>-16.178875000000001</v>
      </c>
      <c r="DR68">
        <v>339.17937499999999</v>
      </c>
      <c r="DS68">
        <v>355.81712499999998</v>
      </c>
      <c r="DT68">
        <v>0.51610425000000004</v>
      </c>
      <c r="DU68">
        <v>342.25799999999998</v>
      </c>
      <c r="DV68">
        <v>38.107600000000012</v>
      </c>
      <c r="DW68">
        <v>3.90487875</v>
      </c>
      <c r="DX68">
        <v>3.8527</v>
      </c>
      <c r="DY68">
        <v>28.4912125</v>
      </c>
      <c r="DZ68">
        <v>28.259812499999999</v>
      </c>
      <c r="EA68">
        <v>1199.9425000000001</v>
      </c>
      <c r="EB68">
        <v>0.95800787500000006</v>
      </c>
      <c r="EC68">
        <v>4.1992212500000001E-2</v>
      </c>
      <c r="ED68">
        <v>0</v>
      </c>
      <c r="EE68">
        <v>1187.1512499999999</v>
      </c>
      <c r="EF68">
        <v>5.0001600000000002</v>
      </c>
      <c r="EG68">
        <v>16993.125</v>
      </c>
      <c r="EH68">
        <v>9514.75</v>
      </c>
      <c r="EI68">
        <v>50.32</v>
      </c>
      <c r="EJ68">
        <v>52.625</v>
      </c>
      <c r="EK68">
        <v>51.375</v>
      </c>
      <c r="EL68">
        <v>51.702749999999988</v>
      </c>
      <c r="EM68">
        <v>52.015500000000003</v>
      </c>
      <c r="EN68">
        <v>1144.7625</v>
      </c>
      <c r="EO68">
        <v>50.18</v>
      </c>
      <c r="EP68">
        <v>0</v>
      </c>
      <c r="EQ68">
        <v>1206207.9000000949</v>
      </c>
      <c r="ER68">
        <v>0</v>
      </c>
      <c r="ES68">
        <v>1187.861538461538</v>
      </c>
      <c r="ET68">
        <v>-7.0311111356121252</v>
      </c>
      <c r="EU68">
        <v>-77.876923188841999</v>
      </c>
      <c r="EV68">
        <v>17000.419230769228</v>
      </c>
      <c r="EW68">
        <v>15</v>
      </c>
      <c r="EX68">
        <v>1658762409.5999999</v>
      </c>
      <c r="EY68" t="s">
        <v>416</v>
      </c>
      <c r="EZ68">
        <v>1658762408.0999999</v>
      </c>
      <c r="FA68">
        <v>1658762409.5999999</v>
      </c>
      <c r="FB68">
        <v>17</v>
      </c>
      <c r="FC68">
        <v>-3.2000000000000001E-2</v>
      </c>
      <c r="FD68">
        <v>-0.09</v>
      </c>
      <c r="FE68">
        <v>-1.837</v>
      </c>
      <c r="FF68">
        <v>0.29899999999999999</v>
      </c>
      <c r="FG68">
        <v>415</v>
      </c>
      <c r="FH68">
        <v>37</v>
      </c>
      <c r="FI68">
        <v>0.44</v>
      </c>
      <c r="FJ68">
        <v>0.12</v>
      </c>
      <c r="FK68">
        <v>-16.039909999999999</v>
      </c>
      <c r="FL68">
        <v>-1.005717073170729</v>
      </c>
      <c r="FM68">
        <v>0.1045186820621079</v>
      </c>
      <c r="FN68">
        <v>0</v>
      </c>
      <c r="FO68">
        <v>1188.2349999999999</v>
      </c>
      <c r="FP68">
        <v>-7.4067226970851081</v>
      </c>
      <c r="FQ68">
        <v>0.77975203449180785</v>
      </c>
      <c r="FR68">
        <v>0</v>
      </c>
      <c r="FS68">
        <v>0.51359910000000009</v>
      </c>
      <c r="FT68">
        <v>2.9319849906180809E-3</v>
      </c>
      <c r="FU68">
        <v>2.192256734508988E-3</v>
      </c>
      <c r="FV68">
        <v>1</v>
      </c>
      <c r="FW68">
        <v>1</v>
      </c>
      <c r="FX68">
        <v>3</v>
      </c>
      <c r="FY68" t="s">
        <v>417</v>
      </c>
      <c r="FZ68">
        <v>2.88537</v>
      </c>
      <c r="GA68">
        <v>2.8719800000000002</v>
      </c>
      <c r="GB68">
        <v>8.0807900000000002E-2</v>
      </c>
      <c r="GC68">
        <v>8.5034100000000001E-2</v>
      </c>
      <c r="GD68">
        <v>0.15246799999999999</v>
      </c>
      <c r="GE68">
        <v>0.15343899999999999</v>
      </c>
      <c r="GF68">
        <v>31481.7</v>
      </c>
      <c r="GG68">
        <v>27268</v>
      </c>
      <c r="GH68">
        <v>30627</v>
      </c>
      <c r="GI68">
        <v>27797.3</v>
      </c>
      <c r="GJ68">
        <v>34218.800000000003</v>
      </c>
      <c r="GK68">
        <v>33200.6</v>
      </c>
      <c r="GL68">
        <v>39932</v>
      </c>
      <c r="GM68">
        <v>38748.699999999997</v>
      </c>
      <c r="GN68">
        <v>1.9455499999999999</v>
      </c>
      <c r="GO68">
        <v>1.8656999999999999</v>
      </c>
      <c r="GP68">
        <v>0</v>
      </c>
      <c r="GQ68">
        <v>6.2759999999999996E-2</v>
      </c>
      <c r="GR68">
        <v>999.9</v>
      </c>
      <c r="GS68">
        <v>35.0366</v>
      </c>
      <c r="GT68">
        <v>47.9</v>
      </c>
      <c r="GU68">
        <v>45.7</v>
      </c>
      <c r="GV68">
        <v>47.338700000000003</v>
      </c>
      <c r="GW68">
        <v>31.120899999999999</v>
      </c>
      <c r="GX68">
        <v>32.900599999999997</v>
      </c>
      <c r="GY68">
        <v>1</v>
      </c>
      <c r="GZ68">
        <v>0.96405200000000002</v>
      </c>
      <c r="HA68">
        <v>2.91317</v>
      </c>
      <c r="HB68">
        <v>20.183</v>
      </c>
      <c r="HC68">
        <v>5.2130999999999998</v>
      </c>
      <c r="HD68">
        <v>11.98</v>
      </c>
      <c r="HE68">
        <v>4.9886999999999997</v>
      </c>
      <c r="HF68">
        <v>3.2925</v>
      </c>
      <c r="HG68">
        <v>8848.6</v>
      </c>
      <c r="HH68">
        <v>9999</v>
      </c>
      <c r="HI68">
        <v>9999</v>
      </c>
      <c r="HJ68">
        <v>999.9</v>
      </c>
      <c r="HK68">
        <v>4.9713500000000002</v>
      </c>
      <c r="HL68">
        <v>1.8746499999999999</v>
      </c>
      <c r="HM68">
        <v>1.8709800000000001</v>
      </c>
      <c r="HN68">
        <v>1.87073</v>
      </c>
      <c r="HO68">
        <v>1.8751500000000001</v>
      </c>
      <c r="HP68">
        <v>1.87192</v>
      </c>
      <c r="HQ68">
        <v>1.86737</v>
      </c>
      <c r="HR68">
        <v>1.8782799999999999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-1.732</v>
      </c>
      <c r="IG68">
        <v>0.29870000000000002</v>
      </c>
      <c r="IH68">
        <v>-1.5320121600852781</v>
      </c>
      <c r="II68">
        <v>1.7196870422270779E-5</v>
      </c>
      <c r="IJ68">
        <v>-2.1741833173098589E-6</v>
      </c>
      <c r="IK68">
        <v>9.0595066644434051E-10</v>
      </c>
      <c r="IL68">
        <v>0.29866999999999422</v>
      </c>
      <c r="IM68">
        <v>0</v>
      </c>
      <c r="IN68">
        <v>0</v>
      </c>
      <c r="IO68">
        <v>0</v>
      </c>
      <c r="IP68">
        <v>17</v>
      </c>
      <c r="IQ68">
        <v>2050</v>
      </c>
      <c r="IR68">
        <v>3</v>
      </c>
      <c r="IS68">
        <v>34</v>
      </c>
      <c r="IT68">
        <v>21.3</v>
      </c>
      <c r="IU68">
        <v>21.3</v>
      </c>
      <c r="IV68">
        <v>0.931396</v>
      </c>
      <c r="IW68">
        <v>2.6245099999999999</v>
      </c>
      <c r="IX68">
        <v>1.49902</v>
      </c>
      <c r="IY68">
        <v>2.2778299999999998</v>
      </c>
      <c r="IZ68">
        <v>1.69678</v>
      </c>
      <c r="JA68">
        <v>2.34131</v>
      </c>
      <c r="JB68">
        <v>48.639699999999998</v>
      </c>
      <c r="JC68">
        <v>12.8537</v>
      </c>
      <c r="JD68">
        <v>18</v>
      </c>
      <c r="JE68">
        <v>467.83800000000002</v>
      </c>
      <c r="JF68">
        <v>488.43200000000002</v>
      </c>
      <c r="JG68">
        <v>30.004300000000001</v>
      </c>
      <c r="JH68">
        <v>39.441499999999998</v>
      </c>
      <c r="JI68">
        <v>30.000499999999999</v>
      </c>
      <c r="JJ68">
        <v>39.1462</v>
      </c>
      <c r="JK68">
        <v>39.057299999999998</v>
      </c>
      <c r="JL68">
        <v>18.691299999999998</v>
      </c>
      <c r="JM68">
        <v>23.989899999999999</v>
      </c>
      <c r="JN68">
        <v>0</v>
      </c>
      <c r="JO68">
        <v>30</v>
      </c>
      <c r="JP68">
        <v>357.80399999999997</v>
      </c>
      <c r="JQ68">
        <v>38.159100000000002</v>
      </c>
      <c r="JR68">
        <v>97.614699999999999</v>
      </c>
      <c r="JS68">
        <v>97.583699999999993</v>
      </c>
    </row>
    <row r="69" spans="1:279" x14ac:dyDescent="0.2">
      <c r="A69">
        <v>54</v>
      </c>
      <c r="B69">
        <v>1658763691</v>
      </c>
      <c r="C69">
        <v>211.5</v>
      </c>
      <c r="D69" t="s">
        <v>527</v>
      </c>
      <c r="E69" t="s">
        <v>528</v>
      </c>
      <c r="F69">
        <v>4</v>
      </c>
      <c r="G69">
        <v>1658763689</v>
      </c>
      <c r="H69">
        <f t="shared" si="50"/>
        <v>4.0709819350506613E-4</v>
      </c>
      <c r="I69">
        <f t="shared" si="51"/>
        <v>0.40709819350506615</v>
      </c>
      <c r="J69">
        <f t="shared" si="52"/>
        <v>1.3815127205854107</v>
      </c>
      <c r="K69">
        <f t="shared" si="53"/>
        <v>333.267</v>
      </c>
      <c r="L69">
        <f t="shared" si="54"/>
        <v>206.67831553643938</v>
      </c>
      <c r="M69">
        <f t="shared" si="55"/>
        <v>20.916022366254438</v>
      </c>
      <c r="N69">
        <f t="shared" si="56"/>
        <v>33.726905543245202</v>
      </c>
      <c r="O69">
        <f t="shared" si="57"/>
        <v>1.8929554014219488E-2</v>
      </c>
      <c r="P69">
        <f t="shared" si="58"/>
        <v>2.1483902756500539</v>
      </c>
      <c r="Q69">
        <f t="shared" si="59"/>
        <v>1.8837380579565393E-2</v>
      </c>
      <c r="R69">
        <f t="shared" si="60"/>
        <v>1.1781606769820957E-2</v>
      </c>
      <c r="S69">
        <f t="shared" si="61"/>
        <v>194.42755632688923</v>
      </c>
      <c r="T69">
        <f t="shared" si="62"/>
        <v>37.043845158760583</v>
      </c>
      <c r="U69">
        <f t="shared" si="63"/>
        <v>36.062399999999997</v>
      </c>
      <c r="V69">
        <f t="shared" si="64"/>
        <v>5.9892956294069988</v>
      </c>
      <c r="W69">
        <f t="shared" si="65"/>
        <v>66.692535660745762</v>
      </c>
      <c r="X69">
        <f t="shared" si="66"/>
        <v>3.9091837586637825</v>
      </c>
      <c r="Y69">
        <f t="shared" si="67"/>
        <v>5.8615011709094</v>
      </c>
      <c r="Z69">
        <f t="shared" si="68"/>
        <v>2.0801118707432162</v>
      </c>
      <c r="AA69">
        <f t="shared" si="69"/>
        <v>-17.953030333573416</v>
      </c>
      <c r="AB69">
        <f t="shared" si="70"/>
        <v>-45.394741339972143</v>
      </c>
      <c r="AC69">
        <f t="shared" si="71"/>
        <v>-4.9764070851270414</v>
      </c>
      <c r="AD69">
        <f t="shared" si="72"/>
        <v>126.10337756821662</v>
      </c>
      <c r="AE69">
        <f t="shared" si="73"/>
        <v>11.962411061361692</v>
      </c>
      <c r="AF69">
        <f t="shared" si="74"/>
        <v>0.40457988567957465</v>
      </c>
      <c r="AG69">
        <f t="shared" si="75"/>
        <v>1.3815127205854107</v>
      </c>
      <c r="AH69">
        <v>360.96494920919849</v>
      </c>
      <c r="AI69">
        <v>349.22836363636338</v>
      </c>
      <c r="AJ69">
        <v>1.723359409356003</v>
      </c>
      <c r="AK69">
        <v>65.170809206373946</v>
      </c>
      <c r="AL69">
        <f t="shared" si="76"/>
        <v>0.40709819350506615</v>
      </c>
      <c r="AM69">
        <v>38.107345349505763</v>
      </c>
      <c r="AN69">
        <v>38.628772727272747</v>
      </c>
      <c r="AO69">
        <v>1.608894342577909E-5</v>
      </c>
      <c r="AP69">
        <v>90.324460528769862</v>
      </c>
      <c r="AQ69">
        <v>0</v>
      </c>
      <c r="AR69">
        <v>0</v>
      </c>
      <c r="AS69">
        <f t="shared" si="77"/>
        <v>1</v>
      </c>
      <c r="AT69">
        <f t="shared" si="78"/>
        <v>0</v>
      </c>
      <c r="AU69">
        <f t="shared" si="79"/>
        <v>30822.764351414644</v>
      </c>
      <c r="AV69" t="s">
        <v>413</v>
      </c>
      <c r="AW69" t="s">
        <v>413</v>
      </c>
      <c r="AX69">
        <v>0</v>
      </c>
      <c r="AY69">
        <v>0</v>
      </c>
      <c r="AZ69" t="e">
        <f t="shared" si="8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81"/>
        <v>#DIV/0!</v>
      </c>
      <c r="BG69">
        <v>0.5</v>
      </c>
      <c r="BH69">
        <f t="shared" si="82"/>
        <v>1009.5162426564191</v>
      </c>
      <c r="BI69">
        <f t="shared" si="83"/>
        <v>1.3815127205854107</v>
      </c>
      <c r="BJ69" t="e">
        <f t="shared" si="84"/>
        <v>#DIV/0!</v>
      </c>
      <c r="BK69">
        <f t="shared" si="85"/>
        <v>1.3684898392027137E-3</v>
      </c>
      <c r="BL69" t="e">
        <f t="shared" si="86"/>
        <v>#DIV/0!</v>
      </c>
      <c r="BM69" t="e">
        <f t="shared" si="87"/>
        <v>#DIV/0!</v>
      </c>
      <c r="BN69" t="s">
        <v>413</v>
      </c>
      <c r="BO69">
        <v>0</v>
      </c>
      <c r="BP69" t="e">
        <f t="shared" si="88"/>
        <v>#DIV/0!</v>
      </c>
      <c r="BQ69" t="e">
        <f t="shared" si="89"/>
        <v>#DIV/0!</v>
      </c>
      <c r="BR69" t="e">
        <f t="shared" si="90"/>
        <v>#DIV/0!</v>
      </c>
      <c r="BS69" t="e">
        <f t="shared" si="91"/>
        <v>#DIV/0!</v>
      </c>
      <c r="BT69" t="e">
        <f t="shared" si="92"/>
        <v>#DIV/0!</v>
      </c>
      <c r="BU69" t="e">
        <f t="shared" si="93"/>
        <v>#DIV/0!</v>
      </c>
      <c r="BV69" t="e">
        <f t="shared" si="94"/>
        <v>#DIV/0!</v>
      </c>
      <c r="BW69" t="e">
        <f t="shared" si="9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96"/>
        <v>1200.012857142857</v>
      </c>
      <c r="CQ69">
        <f t="shared" si="97"/>
        <v>1009.5162426564191</v>
      </c>
      <c r="CR69">
        <f t="shared" si="98"/>
        <v>0.84125452210570772</v>
      </c>
      <c r="CS69">
        <f t="shared" si="99"/>
        <v>0.16202122766401608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1658763689</v>
      </c>
      <c r="CZ69">
        <v>333.267</v>
      </c>
      <c r="DA69">
        <v>349.3881428571429</v>
      </c>
      <c r="DB69">
        <v>38.627971428571428</v>
      </c>
      <c r="DC69">
        <v>38.109642857142852</v>
      </c>
      <c r="DD69">
        <v>335.00314285714279</v>
      </c>
      <c r="DE69">
        <v>38.329342857142862</v>
      </c>
      <c r="DF69">
        <v>450.23771428571428</v>
      </c>
      <c r="DG69">
        <v>101.101</v>
      </c>
      <c r="DH69">
        <v>9.9855600000000003E-2</v>
      </c>
      <c r="DI69">
        <v>35.670471428571432</v>
      </c>
      <c r="DJ69">
        <v>999.89999999999986</v>
      </c>
      <c r="DK69">
        <v>36.062399999999997</v>
      </c>
      <c r="DL69">
        <v>0</v>
      </c>
      <c r="DM69">
        <v>0</v>
      </c>
      <c r="DN69">
        <v>6006.1599999999989</v>
      </c>
      <c r="DO69">
        <v>0</v>
      </c>
      <c r="DP69">
        <v>1869.8585714285709</v>
      </c>
      <c r="DQ69">
        <v>-16.12141428571428</v>
      </c>
      <c r="DR69">
        <v>346.65742857142862</v>
      </c>
      <c r="DS69">
        <v>363.23085714285719</v>
      </c>
      <c r="DT69">
        <v>0.51835428571428566</v>
      </c>
      <c r="DU69">
        <v>349.3881428571429</v>
      </c>
      <c r="DV69">
        <v>38.109642857142852</v>
      </c>
      <c r="DW69">
        <v>3.9053242857142858</v>
      </c>
      <c r="DX69">
        <v>3.852915714285714</v>
      </c>
      <c r="DY69">
        <v>28.493185714285719</v>
      </c>
      <c r="DZ69">
        <v>28.2608</v>
      </c>
      <c r="EA69">
        <v>1200.012857142857</v>
      </c>
      <c r="EB69">
        <v>0.95800885714285722</v>
      </c>
      <c r="EC69">
        <v>4.1991257142857147E-2</v>
      </c>
      <c r="ED69">
        <v>0</v>
      </c>
      <c r="EE69">
        <v>1186.531428571428</v>
      </c>
      <c r="EF69">
        <v>5.0001600000000002</v>
      </c>
      <c r="EG69">
        <v>16989.714285714279</v>
      </c>
      <c r="EH69">
        <v>9515.2971428571454</v>
      </c>
      <c r="EI69">
        <v>50.311999999999998</v>
      </c>
      <c r="EJ69">
        <v>52.642714285714291</v>
      </c>
      <c r="EK69">
        <v>51.436999999999998</v>
      </c>
      <c r="EL69">
        <v>51.704999999999998</v>
      </c>
      <c r="EM69">
        <v>52.035428571428568</v>
      </c>
      <c r="EN69">
        <v>1144.831428571428</v>
      </c>
      <c r="EO69">
        <v>50.181428571428583</v>
      </c>
      <c r="EP69">
        <v>0</v>
      </c>
      <c r="EQ69">
        <v>1206212.1000001431</v>
      </c>
      <c r="ER69">
        <v>0</v>
      </c>
      <c r="ES69">
        <v>1187.2732000000001</v>
      </c>
      <c r="ET69">
        <v>-8.6407692181662625</v>
      </c>
      <c r="EU69">
        <v>-72.499999837068529</v>
      </c>
      <c r="EV69">
        <v>16995.016</v>
      </c>
      <c r="EW69">
        <v>15</v>
      </c>
      <c r="EX69">
        <v>1658762409.5999999</v>
      </c>
      <c r="EY69" t="s">
        <v>416</v>
      </c>
      <c r="EZ69">
        <v>1658762408.0999999</v>
      </c>
      <c r="FA69">
        <v>1658762409.5999999</v>
      </c>
      <c r="FB69">
        <v>17</v>
      </c>
      <c r="FC69">
        <v>-3.2000000000000001E-2</v>
      </c>
      <c r="FD69">
        <v>-0.09</v>
      </c>
      <c r="FE69">
        <v>-1.837</v>
      </c>
      <c r="FF69">
        <v>0.29899999999999999</v>
      </c>
      <c r="FG69">
        <v>415</v>
      </c>
      <c r="FH69">
        <v>37</v>
      </c>
      <c r="FI69">
        <v>0.44</v>
      </c>
      <c r="FJ69">
        <v>0.12</v>
      </c>
      <c r="FK69">
        <v>-16.085194999999999</v>
      </c>
      <c r="FL69">
        <v>-0.61680450281423183</v>
      </c>
      <c r="FM69">
        <v>7.7865126821960298E-2</v>
      </c>
      <c r="FN69">
        <v>0</v>
      </c>
      <c r="FO69">
        <v>1187.6885294117651</v>
      </c>
      <c r="FP69">
        <v>-7.9766233842352712</v>
      </c>
      <c r="FQ69">
        <v>0.83416436648386216</v>
      </c>
      <c r="FR69">
        <v>0</v>
      </c>
      <c r="FS69">
        <v>0.514227675</v>
      </c>
      <c r="FT69">
        <v>2.5273902439021851E-2</v>
      </c>
      <c r="FU69">
        <v>2.932582926257163E-3</v>
      </c>
      <c r="FV69">
        <v>1</v>
      </c>
      <c r="FW69">
        <v>1</v>
      </c>
      <c r="FX69">
        <v>3</v>
      </c>
      <c r="FY69" t="s">
        <v>417</v>
      </c>
      <c r="FZ69">
        <v>2.8858799999999998</v>
      </c>
      <c r="GA69">
        <v>2.8725200000000002</v>
      </c>
      <c r="GB69">
        <v>8.2110900000000001E-2</v>
      </c>
      <c r="GC69">
        <v>8.6338100000000001E-2</v>
      </c>
      <c r="GD69">
        <v>0.152473</v>
      </c>
      <c r="GE69">
        <v>0.153447</v>
      </c>
      <c r="GF69">
        <v>31436.9</v>
      </c>
      <c r="GG69">
        <v>27228.400000000001</v>
      </c>
      <c r="GH69">
        <v>30626.9</v>
      </c>
      <c r="GI69">
        <v>27796.6</v>
      </c>
      <c r="GJ69">
        <v>34218.400000000001</v>
      </c>
      <c r="GK69">
        <v>33199.800000000003</v>
      </c>
      <c r="GL69">
        <v>39931.800000000003</v>
      </c>
      <c r="GM69">
        <v>38748.1</v>
      </c>
      <c r="GN69">
        <v>1.946</v>
      </c>
      <c r="GO69">
        <v>1.8651800000000001</v>
      </c>
      <c r="GP69">
        <v>0</v>
      </c>
      <c r="GQ69">
        <v>6.2663099999999999E-2</v>
      </c>
      <c r="GR69">
        <v>999.9</v>
      </c>
      <c r="GS69">
        <v>35.057400000000001</v>
      </c>
      <c r="GT69">
        <v>47.9</v>
      </c>
      <c r="GU69">
        <v>45.7</v>
      </c>
      <c r="GV69">
        <v>47.340499999999999</v>
      </c>
      <c r="GW69">
        <v>30.8809</v>
      </c>
      <c r="GX69">
        <v>32.848599999999998</v>
      </c>
      <c r="GY69">
        <v>1</v>
      </c>
      <c r="GZ69">
        <v>0.96440300000000001</v>
      </c>
      <c r="HA69">
        <v>2.92313</v>
      </c>
      <c r="HB69">
        <v>20.1829</v>
      </c>
      <c r="HC69">
        <v>5.2119</v>
      </c>
      <c r="HD69">
        <v>11.979799999999999</v>
      </c>
      <c r="HE69">
        <v>4.9884500000000003</v>
      </c>
      <c r="HF69">
        <v>3.2923499999999999</v>
      </c>
      <c r="HG69">
        <v>8848.6</v>
      </c>
      <c r="HH69">
        <v>9999</v>
      </c>
      <c r="HI69">
        <v>9999</v>
      </c>
      <c r="HJ69">
        <v>999.9</v>
      </c>
      <c r="HK69">
        <v>4.9713599999999998</v>
      </c>
      <c r="HL69">
        <v>1.8746499999999999</v>
      </c>
      <c r="HM69">
        <v>1.8709499999999999</v>
      </c>
      <c r="HN69">
        <v>1.87076</v>
      </c>
      <c r="HO69">
        <v>1.87514</v>
      </c>
      <c r="HP69">
        <v>1.8719399999999999</v>
      </c>
      <c r="HQ69">
        <v>1.86737</v>
      </c>
      <c r="HR69">
        <v>1.8782799999999999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-1.74</v>
      </c>
      <c r="IG69">
        <v>0.29870000000000002</v>
      </c>
      <c r="IH69">
        <v>-1.5320121600852781</v>
      </c>
      <c r="II69">
        <v>1.7196870422270779E-5</v>
      </c>
      <c r="IJ69">
        <v>-2.1741833173098589E-6</v>
      </c>
      <c r="IK69">
        <v>9.0595066644434051E-10</v>
      </c>
      <c r="IL69">
        <v>0.29866999999999422</v>
      </c>
      <c r="IM69">
        <v>0</v>
      </c>
      <c r="IN69">
        <v>0</v>
      </c>
      <c r="IO69">
        <v>0</v>
      </c>
      <c r="IP69">
        <v>17</v>
      </c>
      <c r="IQ69">
        <v>2050</v>
      </c>
      <c r="IR69">
        <v>3</v>
      </c>
      <c r="IS69">
        <v>34</v>
      </c>
      <c r="IT69">
        <v>21.4</v>
      </c>
      <c r="IU69">
        <v>21.4</v>
      </c>
      <c r="IV69">
        <v>0.94604500000000002</v>
      </c>
      <c r="IW69">
        <v>2.6281699999999999</v>
      </c>
      <c r="IX69">
        <v>1.49902</v>
      </c>
      <c r="IY69">
        <v>2.2778299999999998</v>
      </c>
      <c r="IZ69">
        <v>1.69678</v>
      </c>
      <c r="JA69">
        <v>2.3559600000000001</v>
      </c>
      <c r="JB69">
        <v>48.639699999999998</v>
      </c>
      <c r="JC69">
        <v>12.8537</v>
      </c>
      <c r="JD69">
        <v>18</v>
      </c>
      <c r="JE69">
        <v>468.14699999999999</v>
      </c>
      <c r="JF69">
        <v>488.08300000000003</v>
      </c>
      <c r="JG69">
        <v>30.003399999999999</v>
      </c>
      <c r="JH69">
        <v>39.445599999999999</v>
      </c>
      <c r="JI69">
        <v>30.000599999999999</v>
      </c>
      <c r="JJ69">
        <v>39.1509</v>
      </c>
      <c r="JK69">
        <v>39.062800000000003</v>
      </c>
      <c r="JL69">
        <v>18.976400000000002</v>
      </c>
      <c r="JM69">
        <v>23.989899999999999</v>
      </c>
      <c r="JN69">
        <v>0</v>
      </c>
      <c r="JO69">
        <v>30</v>
      </c>
      <c r="JP69">
        <v>364.483</v>
      </c>
      <c r="JQ69">
        <v>38.189799999999998</v>
      </c>
      <c r="JR69">
        <v>97.614199999999997</v>
      </c>
      <c r="JS69">
        <v>97.581800000000001</v>
      </c>
    </row>
    <row r="70" spans="1:279" x14ac:dyDescent="0.2">
      <c r="A70">
        <v>55</v>
      </c>
      <c r="B70">
        <v>1658763695</v>
      </c>
      <c r="C70">
        <v>215.5</v>
      </c>
      <c r="D70" t="s">
        <v>529</v>
      </c>
      <c r="E70" t="s">
        <v>530</v>
      </c>
      <c r="F70">
        <v>4</v>
      </c>
      <c r="G70">
        <v>1658763692.6875</v>
      </c>
      <c r="H70">
        <f t="shared" si="50"/>
        <v>4.0813086932633811E-4</v>
      </c>
      <c r="I70">
        <f t="shared" si="51"/>
        <v>0.40813086932633813</v>
      </c>
      <c r="J70">
        <f t="shared" si="52"/>
        <v>1.4671195129161616</v>
      </c>
      <c r="K70">
        <f t="shared" si="53"/>
        <v>339.34137500000003</v>
      </c>
      <c r="L70">
        <f t="shared" si="54"/>
        <v>205.60264474829719</v>
      </c>
      <c r="M70">
        <f t="shared" si="55"/>
        <v>20.807482431292261</v>
      </c>
      <c r="N70">
        <f t="shared" si="56"/>
        <v>34.342163775018939</v>
      </c>
      <c r="O70">
        <f t="shared" si="57"/>
        <v>1.8961586907391359E-2</v>
      </c>
      <c r="P70">
        <f t="shared" si="58"/>
        <v>2.1521138610624937</v>
      </c>
      <c r="Q70">
        <f t="shared" si="59"/>
        <v>1.8869261252816728E-2</v>
      </c>
      <c r="R70">
        <f t="shared" si="60"/>
        <v>1.1801545806534206E-2</v>
      </c>
      <c r="S70">
        <f t="shared" si="61"/>
        <v>194.42222961260399</v>
      </c>
      <c r="T70">
        <f t="shared" si="62"/>
        <v>37.051123365000848</v>
      </c>
      <c r="U70">
        <f t="shared" si="63"/>
        <v>36.068749999999987</v>
      </c>
      <c r="V70">
        <f t="shared" si="64"/>
        <v>5.9913859111302319</v>
      </c>
      <c r="W70">
        <f t="shared" si="65"/>
        <v>66.66204562221985</v>
      </c>
      <c r="X70">
        <f t="shared" si="66"/>
        <v>3.9095134796291435</v>
      </c>
      <c r="Y70">
        <f t="shared" si="67"/>
        <v>5.8646767334214864</v>
      </c>
      <c r="Z70">
        <f t="shared" si="68"/>
        <v>2.0818724315010884</v>
      </c>
      <c r="AA70">
        <f t="shared" si="69"/>
        <v>-17.998571337291512</v>
      </c>
      <c r="AB70">
        <f t="shared" si="70"/>
        <v>-45.06981898442239</v>
      </c>
      <c r="AC70">
        <f t="shared" si="71"/>
        <v>-4.9326263692778554</v>
      </c>
      <c r="AD70">
        <f t="shared" si="72"/>
        <v>126.42121292161224</v>
      </c>
      <c r="AE70">
        <f t="shared" si="73"/>
        <v>12.107401728929585</v>
      </c>
      <c r="AF70">
        <f t="shared" si="74"/>
        <v>0.40706588486604084</v>
      </c>
      <c r="AG70">
        <f t="shared" si="75"/>
        <v>1.4671195129161616</v>
      </c>
      <c r="AH70">
        <v>367.95482286715833</v>
      </c>
      <c r="AI70">
        <v>356.11116363636341</v>
      </c>
      <c r="AJ70">
        <v>1.722215738650881</v>
      </c>
      <c r="AK70">
        <v>65.170809206373946</v>
      </c>
      <c r="AL70">
        <f t="shared" si="76"/>
        <v>0.40813086932633813</v>
      </c>
      <c r="AM70">
        <v>38.109936968867501</v>
      </c>
      <c r="AN70">
        <v>38.632556643356693</v>
      </c>
      <c r="AO70">
        <v>5.4622695774525098E-6</v>
      </c>
      <c r="AP70">
        <v>90.324460528769862</v>
      </c>
      <c r="AQ70">
        <v>0</v>
      </c>
      <c r="AR70">
        <v>0</v>
      </c>
      <c r="AS70">
        <f t="shared" si="77"/>
        <v>1</v>
      </c>
      <c r="AT70">
        <f t="shared" si="78"/>
        <v>0</v>
      </c>
      <c r="AU70">
        <f t="shared" si="79"/>
        <v>30914.845435756371</v>
      </c>
      <c r="AV70" t="s">
        <v>413</v>
      </c>
      <c r="AW70" t="s">
        <v>413</v>
      </c>
      <c r="AX70">
        <v>0</v>
      </c>
      <c r="AY70">
        <v>0</v>
      </c>
      <c r="AZ70" t="e">
        <f t="shared" si="8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81"/>
        <v>#DIV/0!</v>
      </c>
      <c r="BG70">
        <v>0.5</v>
      </c>
      <c r="BH70">
        <f t="shared" si="82"/>
        <v>1009.4885997992766</v>
      </c>
      <c r="BI70">
        <f t="shared" si="83"/>
        <v>1.4671195129161616</v>
      </c>
      <c r="BJ70" t="e">
        <f t="shared" si="84"/>
        <v>#DIV/0!</v>
      </c>
      <c r="BK70">
        <f t="shared" si="85"/>
        <v>1.4533294513755567E-3</v>
      </c>
      <c r="BL70" t="e">
        <f t="shared" si="86"/>
        <v>#DIV/0!</v>
      </c>
      <c r="BM70" t="e">
        <f t="shared" si="87"/>
        <v>#DIV/0!</v>
      </c>
      <c r="BN70" t="s">
        <v>413</v>
      </c>
      <c r="BO70">
        <v>0</v>
      </c>
      <c r="BP70" t="e">
        <f t="shared" si="88"/>
        <v>#DIV/0!</v>
      </c>
      <c r="BQ70" t="e">
        <f t="shared" si="89"/>
        <v>#DIV/0!</v>
      </c>
      <c r="BR70" t="e">
        <f t="shared" si="90"/>
        <v>#DIV/0!</v>
      </c>
      <c r="BS70" t="e">
        <f t="shared" si="91"/>
        <v>#DIV/0!</v>
      </c>
      <c r="BT70" t="e">
        <f t="shared" si="92"/>
        <v>#DIV/0!</v>
      </c>
      <c r="BU70" t="e">
        <f t="shared" si="93"/>
        <v>#DIV/0!</v>
      </c>
      <c r="BV70" t="e">
        <f t="shared" si="94"/>
        <v>#DIV/0!</v>
      </c>
      <c r="BW70" t="e">
        <f t="shared" si="9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96"/>
        <v>1199.98</v>
      </c>
      <c r="CQ70">
        <f t="shared" si="97"/>
        <v>1009.4885997992766</v>
      </c>
      <c r="CR70">
        <f t="shared" si="98"/>
        <v>0.84125452074140949</v>
      </c>
      <c r="CS70">
        <f t="shared" si="99"/>
        <v>0.16202122503092051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1658763692.6875</v>
      </c>
      <c r="CZ70">
        <v>339.34137500000003</v>
      </c>
      <c r="DA70">
        <v>355.65350000000001</v>
      </c>
      <c r="DB70">
        <v>38.630637499999999</v>
      </c>
      <c r="DC70">
        <v>38.109337500000002</v>
      </c>
      <c r="DD70">
        <v>341.08449999999999</v>
      </c>
      <c r="DE70">
        <v>38.331975</v>
      </c>
      <c r="DF70">
        <v>450.42087500000002</v>
      </c>
      <c r="DG70">
        <v>101.10225</v>
      </c>
      <c r="DH70">
        <v>0.1001565</v>
      </c>
      <c r="DI70">
        <v>35.680300000000003</v>
      </c>
      <c r="DJ70">
        <v>999.9</v>
      </c>
      <c r="DK70">
        <v>36.068749999999987</v>
      </c>
      <c r="DL70">
        <v>0</v>
      </c>
      <c r="DM70">
        <v>0</v>
      </c>
      <c r="DN70">
        <v>6022.6575000000003</v>
      </c>
      <c r="DO70">
        <v>0</v>
      </c>
      <c r="DP70">
        <v>1870.7825</v>
      </c>
      <c r="DQ70">
        <v>-16.312024999999998</v>
      </c>
      <c r="DR70">
        <v>352.977125</v>
      </c>
      <c r="DS70">
        <v>369.743875</v>
      </c>
      <c r="DT70">
        <v>0.52131274999999999</v>
      </c>
      <c r="DU70">
        <v>355.65350000000001</v>
      </c>
      <c r="DV70">
        <v>38.109337500000002</v>
      </c>
      <c r="DW70">
        <v>3.9056437499999999</v>
      </c>
      <c r="DX70">
        <v>3.8529374999999999</v>
      </c>
      <c r="DY70">
        <v>28.494575000000001</v>
      </c>
      <c r="DZ70">
        <v>28.260874999999999</v>
      </c>
      <c r="EA70">
        <v>1199.98</v>
      </c>
      <c r="EB70">
        <v>0.95800924999999992</v>
      </c>
      <c r="EC70">
        <v>4.1990874999999997E-2</v>
      </c>
      <c r="ED70">
        <v>0</v>
      </c>
      <c r="EE70">
        <v>1186.3775000000001</v>
      </c>
      <c r="EF70">
        <v>5.0001600000000002</v>
      </c>
      <c r="EG70">
        <v>16984.5625</v>
      </c>
      <c r="EH70">
        <v>9515.036250000001</v>
      </c>
      <c r="EI70">
        <v>50.311999999999998</v>
      </c>
      <c r="EJ70">
        <v>52.671499999999988</v>
      </c>
      <c r="EK70">
        <v>51.429250000000003</v>
      </c>
      <c r="EL70">
        <v>51.726374999999997</v>
      </c>
      <c r="EM70">
        <v>52.038749999999993</v>
      </c>
      <c r="EN70">
        <v>1144.8</v>
      </c>
      <c r="EO70">
        <v>50.18</v>
      </c>
      <c r="EP70">
        <v>0</v>
      </c>
      <c r="EQ70">
        <v>1206215.7000000479</v>
      </c>
      <c r="ER70">
        <v>0</v>
      </c>
      <c r="ES70">
        <v>1186.8676</v>
      </c>
      <c r="ET70">
        <v>-7.1630768969067988</v>
      </c>
      <c r="EU70">
        <v>-68.023076863779664</v>
      </c>
      <c r="EV70">
        <v>16990.576000000001</v>
      </c>
      <c r="EW70">
        <v>15</v>
      </c>
      <c r="EX70">
        <v>1658762409.5999999</v>
      </c>
      <c r="EY70" t="s">
        <v>416</v>
      </c>
      <c r="EZ70">
        <v>1658762408.0999999</v>
      </c>
      <c r="FA70">
        <v>1658762409.5999999</v>
      </c>
      <c r="FB70">
        <v>17</v>
      </c>
      <c r="FC70">
        <v>-3.2000000000000001E-2</v>
      </c>
      <c r="FD70">
        <v>-0.09</v>
      </c>
      <c r="FE70">
        <v>-1.837</v>
      </c>
      <c r="FF70">
        <v>0.29899999999999999</v>
      </c>
      <c r="FG70">
        <v>415</v>
      </c>
      <c r="FH70">
        <v>37</v>
      </c>
      <c r="FI70">
        <v>0.44</v>
      </c>
      <c r="FJ70">
        <v>0.12</v>
      </c>
      <c r="FK70">
        <v>-16.127455000000001</v>
      </c>
      <c r="FL70">
        <v>-0.90301013133205388</v>
      </c>
      <c r="FM70">
        <v>0.1050352130240141</v>
      </c>
      <c r="FN70">
        <v>0</v>
      </c>
      <c r="FO70">
        <v>1187.367647058823</v>
      </c>
      <c r="FP70">
        <v>-7.8331550830890846</v>
      </c>
      <c r="FQ70">
        <v>0.82208507797704578</v>
      </c>
      <c r="FR70">
        <v>0</v>
      </c>
      <c r="FS70">
        <v>0.515606275</v>
      </c>
      <c r="FT70">
        <v>3.3298390243901951E-2</v>
      </c>
      <c r="FU70">
        <v>3.5513632381629148E-3</v>
      </c>
      <c r="FV70">
        <v>1</v>
      </c>
      <c r="FW70">
        <v>1</v>
      </c>
      <c r="FX70">
        <v>3</v>
      </c>
      <c r="FY70" t="s">
        <v>417</v>
      </c>
      <c r="FZ70">
        <v>2.8856299999999999</v>
      </c>
      <c r="GA70">
        <v>2.87222</v>
      </c>
      <c r="GB70">
        <v>8.3409399999999995E-2</v>
      </c>
      <c r="GC70">
        <v>8.7664900000000004E-2</v>
      </c>
      <c r="GD70">
        <v>0.15248200000000001</v>
      </c>
      <c r="GE70">
        <v>0.153449</v>
      </c>
      <c r="GF70">
        <v>31391.9</v>
      </c>
      <c r="GG70">
        <v>27188.3</v>
      </c>
      <c r="GH70">
        <v>30626.5</v>
      </c>
      <c r="GI70">
        <v>27796.2</v>
      </c>
      <c r="GJ70">
        <v>34217.699999999997</v>
      </c>
      <c r="GK70">
        <v>33199.1</v>
      </c>
      <c r="GL70">
        <v>39931.300000000003</v>
      </c>
      <c r="GM70">
        <v>38747.4</v>
      </c>
      <c r="GN70">
        <v>1.94573</v>
      </c>
      <c r="GO70">
        <v>1.8652299999999999</v>
      </c>
      <c r="GP70">
        <v>0</v>
      </c>
      <c r="GQ70">
        <v>6.1977699999999997E-2</v>
      </c>
      <c r="GR70">
        <v>999.9</v>
      </c>
      <c r="GS70">
        <v>35.077500000000001</v>
      </c>
      <c r="GT70">
        <v>47.9</v>
      </c>
      <c r="GU70">
        <v>45.7</v>
      </c>
      <c r="GV70">
        <v>47.337499999999999</v>
      </c>
      <c r="GW70">
        <v>30.6709</v>
      </c>
      <c r="GX70">
        <v>32.8125</v>
      </c>
      <c r="GY70">
        <v>1</v>
      </c>
      <c r="GZ70">
        <v>0.96493099999999998</v>
      </c>
      <c r="HA70">
        <v>2.9336600000000002</v>
      </c>
      <c r="HB70">
        <v>20.1831</v>
      </c>
      <c r="HC70">
        <v>5.2129500000000002</v>
      </c>
      <c r="HD70">
        <v>11.98</v>
      </c>
      <c r="HE70">
        <v>4.9897</v>
      </c>
      <c r="HF70">
        <v>3.2925499999999999</v>
      </c>
      <c r="HG70">
        <v>8848.6</v>
      </c>
      <c r="HH70">
        <v>9999</v>
      </c>
      <c r="HI70">
        <v>9999</v>
      </c>
      <c r="HJ70">
        <v>999.9</v>
      </c>
      <c r="HK70">
        <v>4.9713700000000003</v>
      </c>
      <c r="HL70">
        <v>1.8746499999999999</v>
      </c>
      <c r="HM70">
        <v>1.87097</v>
      </c>
      <c r="HN70">
        <v>1.8707499999999999</v>
      </c>
      <c r="HO70">
        <v>1.87514</v>
      </c>
      <c r="HP70">
        <v>1.87192</v>
      </c>
      <c r="HQ70">
        <v>1.86737</v>
      </c>
      <c r="HR70">
        <v>1.8782300000000001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-1.748</v>
      </c>
      <c r="IG70">
        <v>0.29870000000000002</v>
      </c>
      <c r="IH70">
        <v>-1.5320121600852781</v>
      </c>
      <c r="II70">
        <v>1.7196870422270779E-5</v>
      </c>
      <c r="IJ70">
        <v>-2.1741833173098589E-6</v>
      </c>
      <c r="IK70">
        <v>9.0595066644434051E-10</v>
      </c>
      <c r="IL70">
        <v>0.29866999999999422</v>
      </c>
      <c r="IM70">
        <v>0</v>
      </c>
      <c r="IN70">
        <v>0</v>
      </c>
      <c r="IO70">
        <v>0</v>
      </c>
      <c r="IP70">
        <v>17</v>
      </c>
      <c r="IQ70">
        <v>2050</v>
      </c>
      <c r="IR70">
        <v>3</v>
      </c>
      <c r="IS70">
        <v>34</v>
      </c>
      <c r="IT70">
        <v>21.4</v>
      </c>
      <c r="IU70">
        <v>21.4</v>
      </c>
      <c r="IV70">
        <v>0.96069300000000002</v>
      </c>
      <c r="IW70">
        <v>2.6245099999999999</v>
      </c>
      <c r="IX70">
        <v>1.49902</v>
      </c>
      <c r="IY70">
        <v>2.2778299999999998</v>
      </c>
      <c r="IZ70">
        <v>1.69678</v>
      </c>
      <c r="JA70">
        <v>2.34009</v>
      </c>
      <c r="JB70">
        <v>48.639699999999998</v>
      </c>
      <c r="JC70">
        <v>12.844900000000001</v>
      </c>
      <c r="JD70">
        <v>18</v>
      </c>
      <c r="JE70">
        <v>468.00299999999999</v>
      </c>
      <c r="JF70">
        <v>488.15100000000001</v>
      </c>
      <c r="JG70">
        <v>30.0032</v>
      </c>
      <c r="JH70">
        <v>39.451099999999997</v>
      </c>
      <c r="JI70">
        <v>30.000599999999999</v>
      </c>
      <c r="JJ70">
        <v>39.154699999999998</v>
      </c>
      <c r="JK70">
        <v>39.066699999999997</v>
      </c>
      <c r="JL70">
        <v>19.263000000000002</v>
      </c>
      <c r="JM70">
        <v>23.989899999999999</v>
      </c>
      <c r="JN70">
        <v>0</v>
      </c>
      <c r="JO70">
        <v>30</v>
      </c>
      <c r="JP70">
        <v>371.33699999999999</v>
      </c>
      <c r="JQ70">
        <v>38.220799999999997</v>
      </c>
      <c r="JR70">
        <v>97.612899999999996</v>
      </c>
      <c r="JS70">
        <v>97.580100000000002</v>
      </c>
    </row>
    <row r="71" spans="1:279" x14ac:dyDescent="0.2">
      <c r="A71">
        <v>56</v>
      </c>
      <c r="B71">
        <v>1658763699</v>
      </c>
      <c r="C71">
        <v>219.5</v>
      </c>
      <c r="D71" t="s">
        <v>531</v>
      </c>
      <c r="E71" t="s">
        <v>532</v>
      </c>
      <c r="F71">
        <v>4</v>
      </c>
      <c r="G71">
        <v>1658763697</v>
      </c>
      <c r="H71">
        <f t="shared" si="50"/>
        <v>4.0965177564353516E-4</v>
      </c>
      <c r="I71">
        <f t="shared" si="51"/>
        <v>0.40965177564353517</v>
      </c>
      <c r="J71">
        <f t="shared" si="52"/>
        <v>1.4895644527876308</v>
      </c>
      <c r="K71">
        <f t="shared" si="53"/>
        <v>346.52057142857149</v>
      </c>
      <c r="L71">
        <f t="shared" si="54"/>
        <v>210.65708008799695</v>
      </c>
      <c r="M71">
        <f t="shared" si="55"/>
        <v>21.318915011307528</v>
      </c>
      <c r="N71">
        <f t="shared" si="56"/>
        <v>35.068570251090101</v>
      </c>
      <c r="O71">
        <f t="shared" si="57"/>
        <v>1.8965110246495706E-2</v>
      </c>
      <c r="P71">
        <f t="shared" si="58"/>
        <v>2.1498488065198762</v>
      </c>
      <c r="Q71">
        <f t="shared" si="59"/>
        <v>1.8872653570862933E-2</v>
      </c>
      <c r="R71">
        <f t="shared" si="60"/>
        <v>1.1803677677573645E-2</v>
      </c>
      <c r="S71">
        <f t="shared" si="61"/>
        <v>194.43340161262657</v>
      </c>
      <c r="T71">
        <f t="shared" si="62"/>
        <v>37.065615449318649</v>
      </c>
      <c r="U71">
        <f t="shared" si="63"/>
        <v>36.091628571428572</v>
      </c>
      <c r="V71">
        <f t="shared" si="64"/>
        <v>5.9989222939728055</v>
      </c>
      <c r="W71">
        <f t="shared" si="65"/>
        <v>66.616167536662346</v>
      </c>
      <c r="X71">
        <f t="shared" si="66"/>
        <v>3.9097609287026347</v>
      </c>
      <c r="Y71">
        <f t="shared" si="67"/>
        <v>5.8690871499788546</v>
      </c>
      <c r="Z71">
        <f t="shared" si="68"/>
        <v>2.0891613652701708</v>
      </c>
      <c r="AA71">
        <f t="shared" si="69"/>
        <v>-18.065643305879899</v>
      </c>
      <c r="AB71">
        <f t="shared" si="70"/>
        <v>-46.092827698341964</v>
      </c>
      <c r="AC71">
        <f t="shared" si="71"/>
        <v>-5.0507993702178027</v>
      </c>
      <c r="AD71">
        <f t="shared" si="72"/>
        <v>125.22413123818693</v>
      </c>
      <c r="AE71">
        <f t="shared" si="73"/>
        <v>12.182380362160249</v>
      </c>
      <c r="AF71">
        <f t="shared" si="74"/>
        <v>0.40749223048645766</v>
      </c>
      <c r="AG71">
        <f t="shared" si="75"/>
        <v>1.4895644527876308</v>
      </c>
      <c r="AH71">
        <v>374.99674102701948</v>
      </c>
      <c r="AI71">
        <v>363.04750909090922</v>
      </c>
      <c r="AJ71">
        <v>1.7350904277295129</v>
      </c>
      <c r="AK71">
        <v>65.170809206373946</v>
      </c>
      <c r="AL71">
        <f t="shared" si="76"/>
        <v>0.40965177564353517</v>
      </c>
      <c r="AM71">
        <v>38.109924060913968</v>
      </c>
      <c r="AN71">
        <v>38.634610489510507</v>
      </c>
      <c r="AO71">
        <v>-8.8049898752599127E-7</v>
      </c>
      <c r="AP71">
        <v>90.324460528769862</v>
      </c>
      <c r="AQ71">
        <v>0</v>
      </c>
      <c r="AR71">
        <v>0</v>
      </c>
      <c r="AS71">
        <f t="shared" si="77"/>
        <v>1</v>
      </c>
      <c r="AT71">
        <f t="shared" si="78"/>
        <v>0</v>
      </c>
      <c r="AU71">
        <f t="shared" si="79"/>
        <v>30856.852694923437</v>
      </c>
      <c r="AV71" t="s">
        <v>413</v>
      </c>
      <c r="AW71" t="s">
        <v>413</v>
      </c>
      <c r="AX71">
        <v>0</v>
      </c>
      <c r="AY71">
        <v>0</v>
      </c>
      <c r="AZ71" t="e">
        <f t="shared" si="8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81"/>
        <v>#DIV/0!</v>
      </c>
      <c r="BG71">
        <v>0.5</v>
      </c>
      <c r="BH71">
        <f t="shared" si="82"/>
        <v>1009.5473997992882</v>
      </c>
      <c r="BI71">
        <f t="shared" si="83"/>
        <v>1.4895644527876308</v>
      </c>
      <c r="BJ71" t="e">
        <f t="shared" si="84"/>
        <v>#DIV/0!</v>
      </c>
      <c r="BK71">
        <f t="shared" si="85"/>
        <v>1.4754774793969817E-3</v>
      </c>
      <c r="BL71" t="e">
        <f t="shared" si="86"/>
        <v>#DIV/0!</v>
      </c>
      <c r="BM71" t="e">
        <f t="shared" si="87"/>
        <v>#DIV/0!</v>
      </c>
      <c r="BN71" t="s">
        <v>413</v>
      </c>
      <c r="BO71">
        <v>0</v>
      </c>
      <c r="BP71" t="e">
        <f t="shared" si="88"/>
        <v>#DIV/0!</v>
      </c>
      <c r="BQ71" t="e">
        <f t="shared" si="89"/>
        <v>#DIV/0!</v>
      </c>
      <c r="BR71" t="e">
        <f t="shared" si="90"/>
        <v>#DIV/0!</v>
      </c>
      <c r="BS71" t="e">
        <f t="shared" si="91"/>
        <v>#DIV/0!</v>
      </c>
      <c r="BT71" t="e">
        <f t="shared" si="92"/>
        <v>#DIV/0!</v>
      </c>
      <c r="BU71" t="e">
        <f t="shared" si="93"/>
        <v>#DIV/0!</v>
      </c>
      <c r="BV71" t="e">
        <f t="shared" si="94"/>
        <v>#DIV/0!</v>
      </c>
      <c r="BW71" t="e">
        <f t="shared" si="9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96"/>
        <v>1200.05</v>
      </c>
      <c r="CQ71">
        <f t="shared" si="97"/>
        <v>1009.5473997992882</v>
      </c>
      <c r="CR71">
        <f t="shared" si="98"/>
        <v>0.84125444756409173</v>
      </c>
      <c r="CS71">
        <f t="shared" si="99"/>
        <v>0.1620210837986972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1658763697</v>
      </c>
      <c r="CZ71">
        <v>346.52057142857149</v>
      </c>
      <c r="DA71">
        <v>362.93885714285722</v>
      </c>
      <c r="DB71">
        <v>38.633242857142861</v>
      </c>
      <c r="DC71">
        <v>38.111328571428572</v>
      </c>
      <c r="DD71">
        <v>348.27199999999999</v>
      </c>
      <c r="DE71">
        <v>38.334557142857143</v>
      </c>
      <c r="DF71">
        <v>450.36071428571432</v>
      </c>
      <c r="DG71">
        <v>101.102</v>
      </c>
      <c r="DH71">
        <v>9.9986671428571428E-2</v>
      </c>
      <c r="DI71">
        <v>35.693942857142858</v>
      </c>
      <c r="DJ71">
        <v>999.89999999999986</v>
      </c>
      <c r="DK71">
        <v>36.091628571428572</v>
      </c>
      <c r="DL71">
        <v>0</v>
      </c>
      <c r="DM71">
        <v>0</v>
      </c>
      <c r="DN71">
        <v>6012.5900000000011</v>
      </c>
      <c r="DO71">
        <v>0</v>
      </c>
      <c r="DP71">
        <v>1872.3485714285709</v>
      </c>
      <c r="DQ71">
        <v>-16.41854285714286</v>
      </c>
      <c r="DR71">
        <v>360.44571428571419</v>
      </c>
      <c r="DS71">
        <v>377.31928571428568</v>
      </c>
      <c r="DT71">
        <v>0.52191757142857143</v>
      </c>
      <c r="DU71">
        <v>362.93885714285722</v>
      </c>
      <c r="DV71">
        <v>38.111328571428572</v>
      </c>
      <c r="DW71">
        <v>3.90591</v>
      </c>
      <c r="DX71">
        <v>3.8531399999999998</v>
      </c>
      <c r="DY71">
        <v>28.495757142857141</v>
      </c>
      <c r="DZ71">
        <v>28.261785714285711</v>
      </c>
      <c r="EA71">
        <v>1200.05</v>
      </c>
      <c r="EB71">
        <v>0.95801199999999997</v>
      </c>
      <c r="EC71">
        <v>4.1988200000000003E-2</v>
      </c>
      <c r="ED71">
        <v>0</v>
      </c>
      <c r="EE71">
        <v>1185.752857142857</v>
      </c>
      <c r="EF71">
        <v>5.0001600000000002</v>
      </c>
      <c r="EG71">
        <v>16979.657142857141</v>
      </c>
      <c r="EH71">
        <v>9515.6157142857155</v>
      </c>
      <c r="EI71">
        <v>50.33</v>
      </c>
      <c r="EJ71">
        <v>52.686999999999998</v>
      </c>
      <c r="EK71">
        <v>51.436999999999998</v>
      </c>
      <c r="EL71">
        <v>51.741</v>
      </c>
      <c r="EM71">
        <v>52.061999999999998</v>
      </c>
      <c r="EN71">
        <v>1144.8699999999999</v>
      </c>
      <c r="EO71">
        <v>50.18</v>
      </c>
      <c r="EP71">
        <v>0</v>
      </c>
      <c r="EQ71">
        <v>1206219.9000000949</v>
      </c>
      <c r="ER71">
        <v>0</v>
      </c>
      <c r="ES71">
        <v>1186.3911538461541</v>
      </c>
      <c r="ET71">
        <v>-6.5220512811396674</v>
      </c>
      <c r="EU71">
        <v>-72.670085586607783</v>
      </c>
      <c r="EV71">
        <v>16985.884615384621</v>
      </c>
      <c r="EW71">
        <v>15</v>
      </c>
      <c r="EX71">
        <v>1658762409.5999999</v>
      </c>
      <c r="EY71" t="s">
        <v>416</v>
      </c>
      <c r="EZ71">
        <v>1658762408.0999999</v>
      </c>
      <c r="FA71">
        <v>1658762409.5999999</v>
      </c>
      <c r="FB71">
        <v>17</v>
      </c>
      <c r="FC71">
        <v>-3.2000000000000001E-2</v>
      </c>
      <c r="FD71">
        <v>-0.09</v>
      </c>
      <c r="FE71">
        <v>-1.837</v>
      </c>
      <c r="FF71">
        <v>0.29899999999999999</v>
      </c>
      <c r="FG71">
        <v>415</v>
      </c>
      <c r="FH71">
        <v>37</v>
      </c>
      <c r="FI71">
        <v>0.44</v>
      </c>
      <c r="FJ71">
        <v>0.12</v>
      </c>
      <c r="FK71">
        <v>-16.21478048780488</v>
      </c>
      <c r="FL71">
        <v>-1.1011149825784381</v>
      </c>
      <c r="FM71">
        <v>0.1249648481686385</v>
      </c>
      <c r="FN71">
        <v>0</v>
      </c>
      <c r="FO71">
        <v>1186.8411764705879</v>
      </c>
      <c r="FP71">
        <v>-7.097020624323541</v>
      </c>
      <c r="FQ71">
        <v>0.7467804020313743</v>
      </c>
      <c r="FR71">
        <v>0</v>
      </c>
      <c r="FS71">
        <v>0.51759019512195115</v>
      </c>
      <c r="FT71">
        <v>3.6984313588850043E-2</v>
      </c>
      <c r="FU71">
        <v>3.9010243759094372E-3</v>
      </c>
      <c r="FV71">
        <v>1</v>
      </c>
      <c r="FW71">
        <v>1</v>
      </c>
      <c r="FX71">
        <v>3</v>
      </c>
      <c r="FY71" t="s">
        <v>417</v>
      </c>
      <c r="FZ71">
        <v>2.8857400000000002</v>
      </c>
      <c r="GA71">
        <v>2.8722699999999999</v>
      </c>
      <c r="GB71">
        <v>8.4703000000000001E-2</v>
      </c>
      <c r="GC71">
        <v>8.89649E-2</v>
      </c>
      <c r="GD71">
        <v>0.15248900000000001</v>
      </c>
      <c r="GE71">
        <v>0.153451</v>
      </c>
      <c r="GF71">
        <v>31347.5</v>
      </c>
      <c r="GG71">
        <v>27148.9</v>
      </c>
      <c r="GH71">
        <v>30626.400000000001</v>
      </c>
      <c r="GI71">
        <v>27795.599999999999</v>
      </c>
      <c r="GJ71">
        <v>34217.800000000003</v>
      </c>
      <c r="GK71">
        <v>33198.5</v>
      </c>
      <c r="GL71">
        <v>39931.599999999999</v>
      </c>
      <c r="GM71">
        <v>38746.699999999997</v>
      </c>
      <c r="GN71">
        <v>1.9457800000000001</v>
      </c>
      <c r="GO71">
        <v>1.8653</v>
      </c>
      <c r="GP71">
        <v>0</v>
      </c>
      <c r="GQ71">
        <v>6.1988799999999997E-2</v>
      </c>
      <c r="GR71">
        <v>999.9</v>
      </c>
      <c r="GS71">
        <v>35.1</v>
      </c>
      <c r="GT71">
        <v>47.9</v>
      </c>
      <c r="GU71">
        <v>45.7</v>
      </c>
      <c r="GV71">
        <v>47.338900000000002</v>
      </c>
      <c r="GW71">
        <v>30.6709</v>
      </c>
      <c r="GX71">
        <v>33.088900000000002</v>
      </c>
      <c r="GY71">
        <v>1</v>
      </c>
      <c r="GZ71">
        <v>0.96532499999999999</v>
      </c>
      <c r="HA71">
        <v>2.9485899999999998</v>
      </c>
      <c r="HB71">
        <v>20.183</v>
      </c>
      <c r="HC71">
        <v>5.2122000000000002</v>
      </c>
      <c r="HD71">
        <v>11.98</v>
      </c>
      <c r="HE71">
        <v>4.9897</v>
      </c>
      <c r="HF71">
        <v>3.2925</v>
      </c>
      <c r="HG71">
        <v>8848.7999999999993</v>
      </c>
      <c r="HH71">
        <v>9999</v>
      </c>
      <c r="HI71">
        <v>9999</v>
      </c>
      <c r="HJ71">
        <v>999.9</v>
      </c>
      <c r="HK71">
        <v>4.9713799999999999</v>
      </c>
      <c r="HL71">
        <v>1.87463</v>
      </c>
      <c r="HM71">
        <v>1.8709800000000001</v>
      </c>
      <c r="HN71">
        <v>1.8707400000000001</v>
      </c>
      <c r="HO71">
        <v>1.8751500000000001</v>
      </c>
      <c r="HP71">
        <v>1.87192</v>
      </c>
      <c r="HQ71">
        <v>1.86737</v>
      </c>
      <c r="HR71">
        <v>1.87825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-1.7549999999999999</v>
      </c>
      <c r="IG71">
        <v>0.29870000000000002</v>
      </c>
      <c r="IH71">
        <v>-1.5320121600852781</v>
      </c>
      <c r="II71">
        <v>1.7196870422270779E-5</v>
      </c>
      <c r="IJ71">
        <v>-2.1741833173098589E-6</v>
      </c>
      <c r="IK71">
        <v>9.0595066644434051E-10</v>
      </c>
      <c r="IL71">
        <v>0.29866999999999422</v>
      </c>
      <c r="IM71">
        <v>0</v>
      </c>
      <c r="IN71">
        <v>0</v>
      </c>
      <c r="IO71">
        <v>0</v>
      </c>
      <c r="IP71">
        <v>17</v>
      </c>
      <c r="IQ71">
        <v>2050</v>
      </c>
      <c r="IR71">
        <v>3</v>
      </c>
      <c r="IS71">
        <v>34</v>
      </c>
      <c r="IT71">
        <v>21.5</v>
      </c>
      <c r="IU71">
        <v>21.5</v>
      </c>
      <c r="IV71">
        <v>0.97412100000000001</v>
      </c>
      <c r="IW71">
        <v>2.6269499999999999</v>
      </c>
      <c r="IX71">
        <v>1.49902</v>
      </c>
      <c r="IY71">
        <v>2.2778299999999998</v>
      </c>
      <c r="IZ71">
        <v>1.69678</v>
      </c>
      <c r="JA71">
        <v>2.4230999999999998</v>
      </c>
      <c r="JB71">
        <v>48.639699999999998</v>
      </c>
      <c r="JC71">
        <v>12.8537</v>
      </c>
      <c r="JD71">
        <v>18</v>
      </c>
      <c r="JE71">
        <v>468.06599999999997</v>
      </c>
      <c r="JF71">
        <v>488.25</v>
      </c>
      <c r="JG71">
        <v>30.003799999999998</v>
      </c>
      <c r="JH71">
        <v>39.4559</v>
      </c>
      <c r="JI71">
        <v>30.000599999999999</v>
      </c>
      <c r="JJ71">
        <v>39.159599999999998</v>
      </c>
      <c r="JK71">
        <v>39.072400000000002</v>
      </c>
      <c r="JL71">
        <v>19.546800000000001</v>
      </c>
      <c r="JM71">
        <v>23.7196</v>
      </c>
      <c r="JN71">
        <v>0</v>
      </c>
      <c r="JO71">
        <v>30</v>
      </c>
      <c r="JP71">
        <v>378.017</v>
      </c>
      <c r="JQ71">
        <v>38.243299999999998</v>
      </c>
      <c r="JR71">
        <v>97.613399999999999</v>
      </c>
      <c r="JS71">
        <v>97.578199999999995</v>
      </c>
    </row>
    <row r="72" spans="1:279" x14ac:dyDescent="0.2">
      <c r="A72">
        <v>57</v>
      </c>
      <c r="B72">
        <v>1658763703</v>
      </c>
      <c r="C72">
        <v>223.5</v>
      </c>
      <c r="D72" t="s">
        <v>533</v>
      </c>
      <c r="E72" t="s">
        <v>534</v>
      </c>
      <c r="F72">
        <v>4</v>
      </c>
      <c r="G72">
        <v>1658763700.6875</v>
      </c>
      <c r="H72">
        <f t="shared" si="50"/>
        <v>4.124275485314866E-4</v>
      </c>
      <c r="I72">
        <f t="shared" si="51"/>
        <v>0.41242754853148661</v>
      </c>
      <c r="J72">
        <f t="shared" si="52"/>
        <v>1.5173786953361339</v>
      </c>
      <c r="K72">
        <f t="shared" si="53"/>
        <v>352.67824999999999</v>
      </c>
      <c r="L72">
        <f t="shared" si="54"/>
        <v>214.94476174175065</v>
      </c>
      <c r="M72">
        <f t="shared" si="55"/>
        <v>21.752648262005941</v>
      </c>
      <c r="N72">
        <f t="shared" si="56"/>
        <v>35.691430020179247</v>
      </c>
      <c r="O72">
        <f t="shared" si="57"/>
        <v>1.9066699215984844E-2</v>
      </c>
      <c r="P72">
        <f t="shared" si="58"/>
        <v>2.1487982387742086</v>
      </c>
      <c r="Q72">
        <f t="shared" si="59"/>
        <v>1.8973206564843886E-2</v>
      </c>
      <c r="R72">
        <f t="shared" si="60"/>
        <v>1.1866615734605833E-2</v>
      </c>
      <c r="S72">
        <f t="shared" si="61"/>
        <v>194.43008248761004</v>
      </c>
      <c r="T72">
        <f t="shared" si="62"/>
        <v>37.073862444916273</v>
      </c>
      <c r="U72">
        <f t="shared" si="63"/>
        <v>36.101887499999997</v>
      </c>
      <c r="V72">
        <f t="shared" si="64"/>
        <v>6.0023043394818298</v>
      </c>
      <c r="W72">
        <f t="shared" si="65"/>
        <v>66.591876226772385</v>
      </c>
      <c r="X72">
        <f t="shared" si="66"/>
        <v>3.9101945343895124</v>
      </c>
      <c r="Y72">
        <f t="shared" si="67"/>
        <v>5.8718792080188758</v>
      </c>
      <c r="Z72">
        <f t="shared" si="68"/>
        <v>2.0921098050923175</v>
      </c>
      <c r="AA72">
        <f t="shared" si="69"/>
        <v>-18.188054890238558</v>
      </c>
      <c r="AB72">
        <f t="shared" si="70"/>
        <v>-46.258760127196261</v>
      </c>
      <c r="AC72">
        <f t="shared" si="71"/>
        <v>-5.0719255963925436</v>
      </c>
      <c r="AD72">
        <f t="shared" si="72"/>
        <v>124.91134187378267</v>
      </c>
      <c r="AE72">
        <f t="shared" si="73"/>
        <v>12.207072640184904</v>
      </c>
      <c r="AF72">
        <f t="shared" si="74"/>
        <v>0.40252120462156049</v>
      </c>
      <c r="AG72">
        <f t="shared" si="75"/>
        <v>1.5173786953361339</v>
      </c>
      <c r="AH72">
        <v>381.99390683856888</v>
      </c>
      <c r="AI72">
        <v>369.99630303030301</v>
      </c>
      <c r="AJ72">
        <v>1.736806425880163</v>
      </c>
      <c r="AK72">
        <v>65.170809206373946</v>
      </c>
      <c r="AL72">
        <f t="shared" si="76"/>
        <v>0.41242754853148661</v>
      </c>
      <c r="AM72">
        <v>38.111104717246469</v>
      </c>
      <c r="AN72">
        <v>38.639115384615401</v>
      </c>
      <c r="AO72">
        <v>3.033076740301148E-5</v>
      </c>
      <c r="AP72">
        <v>90.324460528769862</v>
      </c>
      <c r="AQ72">
        <v>0</v>
      </c>
      <c r="AR72">
        <v>0</v>
      </c>
      <c r="AS72">
        <f t="shared" si="77"/>
        <v>1</v>
      </c>
      <c r="AT72">
        <f t="shared" si="78"/>
        <v>0</v>
      </c>
      <c r="AU72">
        <f t="shared" si="79"/>
        <v>30829.75287147129</v>
      </c>
      <c r="AV72" t="s">
        <v>413</v>
      </c>
      <c r="AW72" t="s">
        <v>413</v>
      </c>
      <c r="AX72">
        <v>0</v>
      </c>
      <c r="AY72">
        <v>0</v>
      </c>
      <c r="AZ72" t="e">
        <f t="shared" si="8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81"/>
        <v>#DIV/0!</v>
      </c>
      <c r="BG72">
        <v>0.5</v>
      </c>
      <c r="BH72">
        <f t="shared" si="82"/>
        <v>1009.5295872992798</v>
      </c>
      <c r="BI72">
        <f t="shared" si="83"/>
        <v>1.5173786953361339</v>
      </c>
      <c r="BJ72" t="e">
        <f t="shared" si="84"/>
        <v>#DIV/0!</v>
      </c>
      <c r="BK72">
        <f t="shared" si="85"/>
        <v>1.5030551995959479E-3</v>
      </c>
      <c r="BL72" t="e">
        <f t="shared" si="86"/>
        <v>#DIV/0!</v>
      </c>
      <c r="BM72" t="e">
        <f t="shared" si="87"/>
        <v>#DIV/0!</v>
      </c>
      <c r="BN72" t="s">
        <v>413</v>
      </c>
      <c r="BO72">
        <v>0</v>
      </c>
      <c r="BP72" t="e">
        <f t="shared" si="88"/>
        <v>#DIV/0!</v>
      </c>
      <c r="BQ72" t="e">
        <f t="shared" si="89"/>
        <v>#DIV/0!</v>
      </c>
      <c r="BR72" t="e">
        <f t="shared" si="90"/>
        <v>#DIV/0!</v>
      </c>
      <c r="BS72" t="e">
        <f t="shared" si="91"/>
        <v>#DIV/0!</v>
      </c>
      <c r="BT72" t="e">
        <f t="shared" si="92"/>
        <v>#DIV/0!</v>
      </c>
      <c r="BU72" t="e">
        <f t="shared" si="93"/>
        <v>#DIV/0!</v>
      </c>
      <c r="BV72" t="e">
        <f t="shared" si="94"/>
        <v>#DIV/0!</v>
      </c>
      <c r="BW72" t="e">
        <f t="shared" si="9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96"/>
        <v>1200.0287499999999</v>
      </c>
      <c r="CQ72">
        <f t="shared" si="97"/>
        <v>1009.5295872992798</v>
      </c>
      <c r="CR72">
        <f t="shared" si="98"/>
        <v>0.84125450102697941</v>
      </c>
      <c r="CS72">
        <f t="shared" si="99"/>
        <v>0.16202118698207027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1658763700.6875</v>
      </c>
      <c r="CZ72">
        <v>352.67824999999999</v>
      </c>
      <c r="DA72">
        <v>369.13099999999997</v>
      </c>
      <c r="DB72">
        <v>38.637862499999997</v>
      </c>
      <c r="DC72">
        <v>38.122300000000003</v>
      </c>
      <c r="DD72">
        <v>354.43712499999998</v>
      </c>
      <c r="DE72">
        <v>38.339200000000012</v>
      </c>
      <c r="DF72">
        <v>450.34537499999999</v>
      </c>
      <c r="DG72">
        <v>101.101125</v>
      </c>
      <c r="DH72">
        <v>9.9984000000000003E-2</v>
      </c>
      <c r="DI72">
        <v>35.702575000000003</v>
      </c>
      <c r="DJ72">
        <v>999.9</v>
      </c>
      <c r="DK72">
        <v>36.101887499999997</v>
      </c>
      <c r="DL72">
        <v>0</v>
      </c>
      <c r="DM72">
        <v>0</v>
      </c>
      <c r="DN72">
        <v>6007.9675000000007</v>
      </c>
      <c r="DO72">
        <v>0</v>
      </c>
      <c r="DP72">
        <v>1872.6287500000001</v>
      </c>
      <c r="DQ72">
        <v>-16.452674999999999</v>
      </c>
      <c r="DR72">
        <v>366.85262499999999</v>
      </c>
      <c r="DS72">
        <v>383.760875</v>
      </c>
      <c r="DT72">
        <v>0.51556550000000001</v>
      </c>
      <c r="DU72">
        <v>369.13099999999997</v>
      </c>
      <c r="DV72">
        <v>38.122300000000003</v>
      </c>
      <c r="DW72">
        <v>3.906330000000001</v>
      </c>
      <c r="DX72">
        <v>3.8542037499999999</v>
      </c>
      <c r="DY72">
        <v>28.497612499999999</v>
      </c>
      <c r="DZ72">
        <v>28.266537499999998</v>
      </c>
      <c r="EA72">
        <v>1200.0287499999999</v>
      </c>
      <c r="EB72">
        <v>0.958010625</v>
      </c>
      <c r="EC72">
        <v>4.1989537500000007E-2</v>
      </c>
      <c r="ED72">
        <v>0</v>
      </c>
      <c r="EE72">
        <v>1185.0587499999999</v>
      </c>
      <c r="EF72">
        <v>5.0001600000000002</v>
      </c>
      <c r="EG72">
        <v>16975.724999999999</v>
      </c>
      <c r="EH72">
        <v>9515.432499999999</v>
      </c>
      <c r="EI72">
        <v>50.343499999999999</v>
      </c>
      <c r="EJ72">
        <v>52.686999999999998</v>
      </c>
      <c r="EK72">
        <v>51.413749999999993</v>
      </c>
      <c r="EL72">
        <v>51.757624999999997</v>
      </c>
      <c r="EM72">
        <v>52.077749999999988</v>
      </c>
      <c r="EN72">
        <v>1144.8475000000001</v>
      </c>
      <c r="EO72">
        <v>50.181250000000013</v>
      </c>
      <c r="EP72">
        <v>0</v>
      </c>
      <c r="EQ72">
        <v>1206224.1000001431</v>
      </c>
      <c r="ER72">
        <v>0</v>
      </c>
      <c r="ES72">
        <v>1185.7968000000001</v>
      </c>
      <c r="ET72">
        <v>-7.4023076750016834</v>
      </c>
      <c r="EU72">
        <v>-72.076922989189626</v>
      </c>
      <c r="EV72">
        <v>16980.732</v>
      </c>
      <c r="EW72">
        <v>15</v>
      </c>
      <c r="EX72">
        <v>1658762409.5999999</v>
      </c>
      <c r="EY72" t="s">
        <v>416</v>
      </c>
      <c r="EZ72">
        <v>1658762408.0999999</v>
      </c>
      <c r="FA72">
        <v>1658762409.5999999</v>
      </c>
      <c r="FB72">
        <v>17</v>
      </c>
      <c r="FC72">
        <v>-3.2000000000000001E-2</v>
      </c>
      <c r="FD72">
        <v>-0.09</v>
      </c>
      <c r="FE72">
        <v>-1.837</v>
      </c>
      <c r="FF72">
        <v>0.29899999999999999</v>
      </c>
      <c r="FG72">
        <v>415</v>
      </c>
      <c r="FH72">
        <v>37</v>
      </c>
      <c r="FI72">
        <v>0.44</v>
      </c>
      <c r="FJ72">
        <v>0.12</v>
      </c>
      <c r="FK72">
        <v>-16.286397560975612</v>
      </c>
      <c r="FL72">
        <v>-1.1787533101045511</v>
      </c>
      <c r="FM72">
        <v>0.1306122234742233</v>
      </c>
      <c r="FN72">
        <v>0</v>
      </c>
      <c r="FO72">
        <v>1186.282352941176</v>
      </c>
      <c r="FP72">
        <v>-7.7634835739836658</v>
      </c>
      <c r="FQ72">
        <v>0.81179923200233406</v>
      </c>
      <c r="FR72">
        <v>0</v>
      </c>
      <c r="FS72">
        <v>0.51890997560975605</v>
      </c>
      <c r="FT72">
        <v>1.581075261323997E-2</v>
      </c>
      <c r="FU72">
        <v>3.84057235627652E-3</v>
      </c>
      <c r="FV72">
        <v>1</v>
      </c>
      <c r="FW72">
        <v>1</v>
      </c>
      <c r="FX72">
        <v>3</v>
      </c>
      <c r="FY72" t="s">
        <v>417</v>
      </c>
      <c r="FZ72">
        <v>2.8853200000000001</v>
      </c>
      <c r="GA72">
        <v>2.8721800000000002</v>
      </c>
      <c r="GB72">
        <v>8.5990499999999997E-2</v>
      </c>
      <c r="GC72">
        <v>9.0257299999999999E-2</v>
      </c>
      <c r="GD72">
        <v>0.15249799999999999</v>
      </c>
      <c r="GE72">
        <v>0.15354899999999999</v>
      </c>
      <c r="GF72">
        <v>31302.9</v>
      </c>
      <c r="GG72">
        <v>27110.3</v>
      </c>
      <c r="GH72">
        <v>30626</v>
      </c>
      <c r="GI72">
        <v>27795.5</v>
      </c>
      <c r="GJ72">
        <v>34216.5</v>
      </c>
      <c r="GK72">
        <v>33194.300000000003</v>
      </c>
      <c r="GL72">
        <v>39930.6</v>
      </c>
      <c r="GM72">
        <v>38746.400000000001</v>
      </c>
      <c r="GN72">
        <v>1.9457800000000001</v>
      </c>
      <c r="GO72">
        <v>1.8653</v>
      </c>
      <c r="GP72">
        <v>0</v>
      </c>
      <c r="GQ72">
        <v>6.1176700000000001E-2</v>
      </c>
      <c r="GR72">
        <v>999.9</v>
      </c>
      <c r="GS72">
        <v>35.122500000000002</v>
      </c>
      <c r="GT72">
        <v>48</v>
      </c>
      <c r="GU72">
        <v>45.7</v>
      </c>
      <c r="GV72">
        <v>47.437600000000003</v>
      </c>
      <c r="GW72">
        <v>30.430900000000001</v>
      </c>
      <c r="GX72">
        <v>33.978400000000001</v>
      </c>
      <c r="GY72">
        <v>1</v>
      </c>
      <c r="GZ72">
        <v>0.96586399999999994</v>
      </c>
      <c r="HA72">
        <v>2.9656199999999999</v>
      </c>
      <c r="HB72">
        <v>20.1829</v>
      </c>
      <c r="HC72">
        <v>5.2110000000000003</v>
      </c>
      <c r="HD72">
        <v>11.98</v>
      </c>
      <c r="HE72">
        <v>4.9893999999999998</v>
      </c>
      <c r="HF72">
        <v>3.2924000000000002</v>
      </c>
      <c r="HG72">
        <v>8848.7999999999993</v>
      </c>
      <c r="HH72">
        <v>9999</v>
      </c>
      <c r="HI72">
        <v>9999</v>
      </c>
      <c r="HJ72">
        <v>999.9</v>
      </c>
      <c r="HK72">
        <v>4.9713700000000003</v>
      </c>
      <c r="HL72">
        <v>1.87466</v>
      </c>
      <c r="HM72">
        <v>1.87096</v>
      </c>
      <c r="HN72">
        <v>1.87073</v>
      </c>
      <c r="HO72">
        <v>1.87513</v>
      </c>
      <c r="HP72">
        <v>1.8719300000000001</v>
      </c>
      <c r="HQ72">
        <v>1.86737</v>
      </c>
      <c r="HR72">
        <v>1.8782300000000001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-1.7629999999999999</v>
      </c>
      <c r="IG72">
        <v>0.29859999999999998</v>
      </c>
      <c r="IH72">
        <v>-1.5320121600852781</v>
      </c>
      <c r="II72">
        <v>1.7196870422270779E-5</v>
      </c>
      <c r="IJ72">
        <v>-2.1741833173098589E-6</v>
      </c>
      <c r="IK72">
        <v>9.0595066644434051E-10</v>
      </c>
      <c r="IL72">
        <v>0.29866999999999422</v>
      </c>
      <c r="IM72">
        <v>0</v>
      </c>
      <c r="IN72">
        <v>0</v>
      </c>
      <c r="IO72">
        <v>0</v>
      </c>
      <c r="IP72">
        <v>17</v>
      </c>
      <c r="IQ72">
        <v>2050</v>
      </c>
      <c r="IR72">
        <v>3</v>
      </c>
      <c r="IS72">
        <v>34</v>
      </c>
      <c r="IT72">
        <v>21.6</v>
      </c>
      <c r="IU72">
        <v>21.6</v>
      </c>
      <c r="IV72">
        <v>0.98877000000000004</v>
      </c>
      <c r="IW72">
        <v>2.6281699999999999</v>
      </c>
      <c r="IX72">
        <v>1.49902</v>
      </c>
      <c r="IY72">
        <v>2.2790499999999998</v>
      </c>
      <c r="IZ72">
        <v>1.69678</v>
      </c>
      <c r="JA72">
        <v>2.3767100000000001</v>
      </c>
      <c r="JB72">
        <v>48.639699999999998</v>
      </c>
      <c r="JC72">
        <v>12.844900000000001</v>
      </c>
      <c r="JD72">
        <v>18</v>
      </c>
      <c r="JE72">
        <v>468.10500000000002</v>
      </c>
      <c r="JF72">
        <v>488.28399999999999</v>
      </c>
      <c r="JG72">
        <v>30.0044</v>
      </c>
      <c r="JH72">
        <v>39.461100000000002</v>
      </c>
      <c r="JI72">
        <v>30.000699999999998</v>
      </c>
      <c r="JJ72">
        <v>39.165199999999999</v>
      </c>
      <c r="JK72">
        <v>39.076999999999998</v>
      </c>
      <c r="JL72">
        <v>19.827999999999999</v>
      </c>
      <c r="JM72">
        <v>23.7196</v>
      </c>
      <c r="JN72">
        <v>0</v>
      </c>
      <c r="JO72">
        <v>30</v>
      </c>
      <c r="JP72">
        <v>384.72300000000001</v>
      </c>
      <c r="JQ72">
        <v>38.273000000000003</v>
      </c>
      <c r="JR72">
        <v>97.611400000000003</v>
      </c>
      <c r="JS72">
        <v>97.577600000000004</v>
      </c>
    </row>
    <row r="73" spans="1:279" x14ac:dyDescent="0.2">
      <c r="A73">
        <v>58</v>
      </c>
      <c r="B73">
        <v>1658763707</v>
      </c>
      <c r="C73">
        <v>227.5</v>
      </c>
      <c r="D73" t="s">
        <v>535</v>
      </c>
      <c r="E73" t="s">
        <v>536</v>
      </c>
      <c r="F73">
        <v>4</v>
      </c>
      <c r="G73">
        <v>1658763705</v>
      </c>
      <c r="H73">
        <f t="shared" si="50"/>
        <v>3.9458353984767194E-4</v>
      </c>
      <c r="I73">
        <f t="shared" si="51"/>
        <v>0.39458353984767192</v>
      </c>
      <c r="J73">
        <f t="shared" si="52"/>
        <v>1.5170007785458375</v>
      </c>
      <c r="K73">
        <f t="shared" si="53"/>
        <v>359.90042857142862</v>
      </c>
      <c r="L73">
        <f t="shared" si="54"/>
        <v>215.83525537551287</v>
      </c>
      <c r="M73">
        <f t="shared" si="55"/>
        <v>21.842714843667171</v>
      </c>
      <c r="N73">
        <f t="shared" si="56"/>
        <v>36.422235189159913</v>
      </c>
      <c r="O73">
        <f t="shared" si="57"/>
        <v>1.8182253747274453E-2</v>
      </c>
      <c r="P73">
        <f t="shared" si="58"/>
        <v>2.1509165145366067</v>
      </c>
      <c r="Q73">
        <f t="shared" si="59"/>
        <v>1.8097296044298678E-2</v>
      </c>
      <c r="R73">
        <f t="shared" si="60"/>
        <v>1.1318409956184097E-2</v>
      </c>
      <c r="S73">
        <f t="shared" si="61"/>
        <v>194.42929761261831</v>
      </c>
      <c r="T73">
        <f t="shared" si="62"/>
        <v>37.091222008478404</v>
      </c>
      <c r="U73">
        <f t="shared" si="63"/>
        <v>36.122671428571429</v>
      </c>
      <c r="V73">
        <f t="shared" si="64"/>
        <v>6.0091612227018167</v>
      </c>
      <c r="W73">
        <f t="shared" si="65"/>
        <v>66.556016897283484</v>
      </c>
      <c r="X73">
        <f t="shared" si="66"/>
        <v>3.910777366628345</v>
      </c>
      <c r="Y73">
        <f t="shared" si="67"/>
        <v>5.8759185854884972</v>
      </c>
      <c r="Z73">
        <f t="shared" si="68"/>
        <v>2.0983838560734718</v>
      </c>
      <c r="AA73">
        <f t="shared" si="69"/>
        <v>-17.401134107282331</v>
      </c>
      <c r="AB73">
        <f t="shared" si="70"/>
        <v>-47.267038631724965</v>
      </c>
      <c r="AC73">
        <f t="shared" si="71"/>
        <v>-5.1782084031883739</v>
      </c>
      <c r="AD73">
        <f t="shared" si="72"/>
        <v>124.58291647042265</v>
      </c>
      <c r="AE73">
        <f t="shared" si="73"/>
        <v>12.329236615616502</v>
      </c>
      <c r="AF73">
        <f t="shared" si="74"/>
        <v>0.36538494489439527</v>
      </c>
      <c r="AG73">
        <f t="shared" si="75"/>
        <v>1.5170007785458375</v>
      </c>
      <c r="AH73">
        <v>389.09817938953091</v>
      </c>
      <c r="AI73">
        <v>377.00953939393929</v>
      </c>
      <c r="AJ73">
        <v>1.7528403112674249</v>
      </c>
      <c r="AK73">
        <v>65.170809206373946</v>
      </c>
      <c r="AL73">
        <f t="shared" si="76"/>
        <v>0.39458353984767192</v>
      </c>
      <c r="AM73">
        <v>38.141715095081757</v>
      </c>
      <c r="AN73">
        <v>38.647036363636367</v>
      </c>
      <c r="AO73">
        <v>1.1544890357947969E-5</v>
      </c>
      <c r="AP73">
        <v>90.324460528769862</v>
      </c>
      <c r="AQ73">
        <v>0</v>
      </c>
      <c r="AR73">
        <v>0</v>
      </c>
      <c r="AS73">
        <f t="shared" si="77"/>
        <v>1</v>
      </c>
      <c r="AT73">
        <f t="shared" si="78"/>
        <v>0</v>
      </c>
      <c r="AU73">
        <f t="shared" si="79"/>
        <v>30881.467880837383</v>
      </c>
      <c r="AV73" t="s">
        <v>413</v>
      </c>
      <c r="AW73" t="s">
        <v>413</v>
      </c>
      <c r="AX73">
        <v>0</v>
      </c>
      <c r="AY73">
        <v>0</v>
      </c>
      <c r="AZ73" t="e">
        <f t="shared" si="8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81"/>
        <v>#DIV/0!</v>
      </c>
      <c r="BG73">
        <v>0.5</v>
      </c>
      <c r="BH73">
        <f t="shared" si="82"/>
        <v>1009.5257997992842</v>
      </c>
      <c r="BI73">
        <f t="shared" si="83"/>
        <v>1.5170007785458375</v>
      </c>
      <c r="BJ73" t="e">
        <f t="shared" si="84"/>
        <v>#DIV/0!</v>
      </c>
      <c r="BK73">
        <f t="shared" si="85"/>
        <v>1.5026864879010031E-3</v>
      </c>
      <c r="BL73" t="e">
        <f t="shared" si="86"/>
        <v>#DIV/0!</v>
      </c>
      <c r="BM73" t="e">
        <f t="shared" si="87"/>
        <v>#DIV/0!</v>
      </c>
      <c r="BN73" t="s">
        <v>413</v>
      </c>
      <c r="BO73">
        <v>0</v>
      </c>
      <c r="BP73" t="e">
        <f t="shared" si="88"/>
        <v>#DIV/0!</v>
      </c>
      <c r="BQ73" t="e">
        <f t="shared" si="89"/>
        <v>#DIV/0!</v>
      </c>
      <c r="BR73" t="e">
        <f t="shared" si="90"/>
        <v>#DIV/0!</v>
      </c>
      <c r="BS73" t="e">
        <f t="shared" si="91"/>
        <v>#DIV/0!</v>
      </c>
      <c r="BT73" t="e">
        <f t="shared" si="92"/>
        <v>#DIV/0!</v>
      </c>
      <c r="BU73" t="e">
        <f t="shared" si="93"/>
        <v>#DIV/0!</v>
      </c>
      <c r="BV73" t="e">
        <f t="shared" si="94"/>
        <v>#DIV/0!</v>
      </c>
      <c r="BW73" t="e">
        <f t="shared" si="9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96"/>
        <v>1200.024285714286</v>
      </c>
      <c r="CQ73">
        <f t="shared" si="97"/>
        <v>1009.5257997992842</v>
      </c>
      <c r="CR73">
        <f t="shared" si="98"/>
        <v>0.84125447444456336</v>
      </c>
      <c r="CS73">
        <f t="shared" si="99"/>
        <v>0.16202113567800747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1658763705</v>
      </c>
      <c r="CZ73">
        <v>359.90042857142862</v>
      </c>
      <c r="DA73">
        <v>376.50271428571432</v>
      </c>
      <c r="DB73">
        <v>38.643714285714289</v>
      </c>
      <c r="DC73">
        <v>38.175699999999999</v>
      </c>
      <c r="DD73">
        <v>361.66800000000001</v>
      </c>
      <c r="DE73">
        <v>38.34507142857143</v>
      </c>
      <c r="DF73">
        <v>450.32614285714283</v>
      </c>
      <c r="DG73">
        <v>101.10085714285719</v>
      </c>
      <c r="DH73">
        <v>0.10000925714285711</v>
      </c>
      <c r="DI73">
        <v>35.715057142857141</v>
      </c>
      <c r="DJ73">
        <v>999.89999999999986</v>
      </c>
      <c r="DK73">
        <v>36.122671428571429</v>
      </c>
      <c r="DL73">
        <v>0</v>
      </c>
      <c r="DM73">
        <v>0</v>
      </c>
      <c r="DN73">
        <v>6017.4100000000008</v>
      </c>
      <c r="DO73">
        <v>0</v>
      </c>
      <c r="DP73">
        <v>1873.718571428572</v>
      </c>
      <c r="DQ73">
        <v>-16.60211428571429</v>
      </c>
      <c r="DR73">
        <v>374.36757142857141</v>
      </c>
      <c r="DS73">
        <v>391.4464285714285</v>
      </c>
      <c r="DT73">
        <v>0.46802500000000002</v>
      </c>
      <c r="DU73">
        <v>376.50271428571432</v>
      </c>
      <c r="DV73">
        <v>38.175699999999999</v>
      </c>
      <c r="DW73">
        <v>3.9069157142857138</v>
      </c>
      <c r="DX73">
        <v>3.8595985714285712</v>
      </c>
      <c r="DY73">
        <v>28.5002</v>
      </c>
      <c r="DZ73">
        <v>28.29055714285715</v>
      </c>
      <c r="EA73">
        <v>1200.024285714286</v>
      </c>
      <c r="EB73">
        <v>0.95801199999999997</v>
      </c>
      <c r="EC73">
        <v>4.1988200000000003E-2</v>
      </c>
      <c r="ED73">
        <v>0</v>
      </c>
      <c r="EE73">
        <v>1184.547142857142</v>
      </c>
      <c r="EF73">
        <v>5.0001600000000002</v>
      </c>
      <c r="EG73">
        <v>16969.971428571429</v>
      </c>
      <c r="EH73">
        <v>9515.3885714285716</v>
      </c>
      <c r="EI73">
        <v>50.357000000000014</v>
      </c>
      <c r="EJ73">
        <v>52.686999999999998</v>
      </c>
      <c r="EK73">
        <v>51.428142857142859</v>
      </c>
      <c r="EL73">
        <v>51.75</v>
      </c>
      <c r="EM73">
        <v>52.044285714285706</v>
      </c>
      <c r="EN73">
        <v>1144.8442857142859</v>
      </c>
      <c r="EO73">
        <v>50.18</v>
      </c>
      <c r="EP73">
        <v>0</v>
      </c>
      <c r="EQ73">
        <v>1206227.7000000479</v>
      </c>
      <c r="ER73">
        <v>0</v>
      </c>
      <c r="ES73">
        <v>1185.3340000000001</v>
      </c>
      <c r="ET73">
        <v>-9.5061538283541314</v>
      </c>
      <c r="EU73">
        <v>-72.284615355729755</v>
      </c>
      <c r="EV73">
        <v>16976.392</v>
      </c>
      <c r="EW73">
        <v>15</v>
      </c>
      <c r="EX73">
        <v>1658762409.5999999</v>
      </c>
      <c r="EY73" t="s">
        <v>416</v>
      </c>
      <c r="EZ73">
        <v>1658762408.0999999</v>
      </c>
      <c r="FA73">
        <v>1658762409.5999999</v>
      </c>
      <c r="FB73">
        <v>17</v>
      </c>
      <c r="FC73">
        <v>-3.2000000000000001E-2</v>
      </c>
      <c r="FD73">
        <v>-0.09</v>
      </c>
      <c r="FE73">
        <v>-1.837</v>
      </c>
      <c r="FF73">
        <v>0.29899999999999999</v>
      </c>
      <c r="FG73">
        <v>415</v>
      </c>
      <c r="FH73">
        <v>37</v>
      </c>
      <c r="FI73">
        <v>0.44</v>
      </c>
      <c r="FJ73">
        <v>0.12</v>
      </c>
      <c r="FK73">
        <v>-16.358809999999998</v>
      </c>
      <c r="FL73">
        <v>-1.545845403377085</v>
      </c>
      <c r="FM73">
        <v>0.1568300350698168</v>
      </c>
      <c r="FN73">
        <v>0</v>
      </c>
      <c r="FO73">
        <v>1185.812941176471</v>
      </c>
      <c r="FP73">
        <v>-7.4796027461970152</v>
      </c>
      <c r="FQ73">
        <v>0.78167440721358483</v>
      </c>
      <c r="FR73">
        <v>0</v>
      </c>
      <c r="FS73">
        <v>0.51251679999999999</v>
      </c>
      <c r="FT73">
        <v>-0.1153947692307687</v>
      </c>
      <c r="FU73">
        <v>1.7323190829347811E-2</v>
      </c>
      <c r="FV73">
        <v>0</v>
      </c>
      <c r="FW73">
        <v>0</v>
      </c>
      <c r="FX73">
        <v>3</v>
      </c>
      <c r="FY73" t="s">
        <v>425</v>
      </c>
      <c r="FZ73">
        <v>2.88551</v>
      </c>
      <c r="GA73">
        <v>2.8723000000000001</v>
      </c>
      <c r="GB73">
        <v>8.7276900000000004E-2</v>
      </c>
      <c r="GC73">
        <v>9.1544600000000004E-2</v>
      </c>
      <c r="GD73">
        <v>0.15251899999999999</v>
      </c>
      <c r="GE73">
        <v>0.15364700000000001</v>
      </c>
      <c r="GF73">
        <v>31258.799999999999</v>
      </c>
      <c r="GG73">
        <v>27071.7</v>
      </c>
      <c r="GH73">
        <v>30626.1</v>
      </c>
      <c r="GI73">
        <v>27795.4</v>
      </c>
      <c r="GJ73">
        <v>34215.800000000003</v>
      </c>
      <c r="GK73">
        <v>33190.400000000001</v>
      </c>
      <c r="GL73">
        <v>39930.6</v>
      </c>
      <c r="GM73">
        <v>38746.199999999997</v>
      </c>
      <c r="GN73">
        <v>1.9456500000000001</v>
      </c>
      <c r="GO73">
        <v>1.8654200000000001</v>
      </c>
      <c r="GP73">
        <v>0</v>
      </c>
      <c r="GQ73">
        <v>6.1254900000000001E-2</v>
      </c>
      <c r="GR73">
        <v>999.9</v>
      </c>
      <c r="GS73">
        <v>35.145899999999997</v>
      </c>
      <c r="GT73">
        <v>48</v>
      </c>
      <c r="GU73">
        <v>45.7</v>
      </c>
      <c r="GV73">
        <v>47.442300000000003</v>
      </c>
      <c r="GW73">
        <v>30.430900000000001</v>
      </c>
      <c r="GX73">
        <v>34.110599999999998</v>
      </c>
      <c r="GY73">
        <v>1</v>
      </c>
      <c r="GZ73">
        <v>0.89734499999999995</v>
      </c>
      <c r="HA73">
        <v>3.0421399999999998</v>
      </c>
      <c r="HB73">
        <v>20.182500000000001</v>
      </c>
      <c r="HC73">
        <v>5.2117500000000003</v>
      </c>
      <c r="HD73">
        <v>11.98</v>
      </c>
      <c r="HE73">
        <v>4.9900500000000001</v>
      </c>
      <c r="HF73">
        <v>3.2925499999999999</v>
      </c>
      <c r="HG73">
        <v>8849</v>
      </c>
      <c r="HH73">
        <v>9999</v>
      </c>
      <c r="HI73">
        <v>9999</v>
      </c>
      <c r="HJ73">
        <v>999.9</v>
      </c>
      <c r="HK73">
        <v>4.9713399999999996</v>
      </c>
      <c r="HL73">
        <v>1.8746499999999999</v>
      </c>
      <c r="HM73">
        <v>1.87097</v>
      </c>
      <c r="HN73">
        <v>1.8707400000000001</v>
      </c>
      <c r="HO73">
        <v>1.8751500000000001</v>
      </c>
      <c r="HP73">
        <v>1.8718999999999999</v>
      </c>
      <c r="HQ73">
        <v>1.86737</v>
      </c>
      <c r="HR73">
        <v>1.8782099999999999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-1.7709999999999999</v>
      </c>
      <c r="IG73">
        <v>0.29859999999999998</v>
      </c>
      <c r="IH73">
        <v>-1.5320121600852781</v>
      </c>
      <c r="II73">
        <v>1.7196870422270779E-5</v>
      </c>
      <c r="IJ73">
        <v>-2.1741833173098589E-6</v>
      </c>
      <c r="IK73">
        <v>9.0595066644434051E-10</v>
      </c>
      <c r="IL73">
        <v>0.29866999999999422</v>
      </c>
      <c r="IM73">
        <v>0</v>
      </c>
      <c r="IN73">
        <v>0</v>
      </c>
      <c r="IO73">
        <v>0</v>
      </c>
      <c r="IP73">
        <v>17</v>
      </c>
      <c r="IQ73">
        <v>2050</v>
      </c>
      <c r="IR73">
        <v>3</v>
      </c>
      <c r="IS73">
        <v>34</v>
      </c>
      <c r="IT73">
        <v>21.6</v>
      </c>
      <c r="IU73">
        <v>21.6</v>
      </c>
      <c r="IV73">
        <v>1.00342</v>
      </c>
      <c r="IW73">
        <v>2.6257299999999999</v>
      </c>
      <c r="IX73">
        <v>1.49902</v>
      </c>
      <c r="IY73">
        <v>2.2778299999999998</v>
      </c>
      <c r="IZ73">
        <v>1.69678</v>
      </c>
      <c r="JA73">
        <v>2.3828100000000001</v>
      </c>
      <c r="JB73">
        <v>48.639699999999998</v>
      </c>
      <c r="JC73">
        <v>12.844900000000001</v>
      </c>
      <c r="JD73">
        <v>18</v>
      </c>
      <c r="JE73">
        <v>468.06</v>
      </c>
      <c r="JF73">
        <v>488.42200000000003</v>
      </c>
      <c r="JG73">
        <v>30.004899999999999</v>
      </c>
      <c r="JH73">
        <v>39.4666</v>
      </c>
      <c r="JI73">
        <v>30.000699999999998</v>
      </c>
      <c r="JJ73">
        <v>39.169899999999998</v>
      </c>
      <c r="JK73">
        <v>39.082799999999999</v>
      </c>
      <c r="JL73">
        <v>20.108699999999999</v>
      </c>
      <c r="JM73">
        <v>23.7196</v>
      </c>
      <c r="JN73">
        <v>0</v>
      </c>
      <c r="JO73">
        <v>30</v>
      </c>
      <c r="JP73">
        <v>391.411</v>
      </c>
      <c r="JQ73">
        <v>38.294400000000003</v>
      </c>
      <c r="JR73">
        <v>97.611500000000007</v>
      </c>
      <c r="JS73">
        <v>97.577299999999994</v>
      </c>
    </row>
    <row r="74" spans="1:279" x14ac:dyDescent="0.2">
      <c r="A74">
        <v>59</v>
      </c>
      <c r="B74">
        <v>1658763711</v>
      </c>
      <c r="C74">
        <v>231.5</v>
      </c>
      <c r="D74" t="s">
        <v>537</v>
      </c>
      <c r="E74" t="s">
        <v>538</v>
      </c>
      <c r="F74">
        <v>4</v>
      </c>
      <c r="G74">
        <v>1658763708.6875</v>
      </c>
      <c r="H74">
        <f t="shared" si="50"/>
        <v>3.7173684831655432E-4</v>
      </c>
      <c r="I74">
        <f t="shared" si="51"/>
        <v>0.37173684831655435</v>
      </c>
      <c r="J74">
        <f t="shared" si="52"/>
        <v>1.541991190121432</v>
      </c>
      <c r="K74">
        <f t="shared" si="53"/>
        <v>366.11250000000001</v>
      </c>
      <c r="L74">
        <f t="shared" si="54"/>
        <v>211.15229157716823</v>
      </c>
      <c r="M74">
        <f t="shared" si="55"/>
        <v>21.368765491868107</v>
      </c>
      <c r="N74">
        <f t="shared" si="56"/>
        <v>37.050851296503289</v>
      </c>
      <c r="O74">
        <f t="shared" si="57"/>
        <v>1.7093705523022435E-2</v>
      </c>
      <c r="P74">
        <f t="shared" si="58"/>
        <v>2.1481607332401405</v>
      </c>
      <c r="Q74">
        <f t="shared" si="59"/>
        <v>1.7018497344295218E-2</v>
      </c>
      <c r="R74">
        <f t="shared" si="60"/>
        <v>1.064329032620823E-2</v>
      </c>
      <c r="S74">
        <f t="shared" si="61"/>
        <v>194.42242911260436</v>
      </c>
      <c r="T74">
        <f t="shared" si="62"/>
        <v>37.109719369937416</v>
      </c>
      <c r="U74">
        <f t="shared" si="63"/>
        <v>36.137212499999997</v>
      </c>
      <c r="V74">
        <f t="shared" si="64"/>
        <v>6.0139625520213658</v>
      </c>
      <c r="W74">
        <f t="shared" si="65"/>
        <v>66.540443296042525</v>
      </c>
      <c r="X74">
        <f t="shared" si="66"/>
        <v>3.9118293605882726</v>
      </c>
      <c r="Y74">
        <f t="shared" si="67"/>
        <v>5.8788748117957415</v>
      </c>
      <c r="Z74">
        <f t="shared" si="68"/>
        <v>2.1021331914330932</v>
      </c>
      <c r="AA74">
        <f t="shared" si="69"/>
        <v>-16.393595010760045</v>
      </c>
      <c r="AB74">
        <f t="shared" si="70"/>
        <v>-47.833103210068714</v>
      </c>
      <c r="AC74">
        <f t="shared" si="71"/>
        <v>-5.2475476462653772</v>
      </c>
      <c r="AD74">
        <f t="shared" si="72"/>
        <v>124.94818324551022</v>
      </c>
      <c r="AE74">
        <f t="shared" si="73"/>
        <v>12.254432971255982</v>
      </c>
      <c r="AF74">
        <f t="shared" si="74"/>
        <v>0.36415332205002904</v>
      </c>
      <c r="AG74">
        <f t="shared" si="75"/>
        <v>1.541991190121432</v>
      </c>
      <c r="AH74">
        <v>396.06749618139679</v>
      </c>
      <c r="AI74">
        <v>383.98619393939401</v>
      </c>
      <c r="AJ74">
        <v>1.7454989157688181</v>
      </c>
      <c r="AK74">
        <v>65.170809206373946</v>
      </c>
      <c r="AL74">
        <f t="shared" si="76"/>
        <v>0.37173684831655435</v>
      </c>
      <c r="AM74">
        <v>38.184764765929152</v>
      </c>
      <c r="AN74">
        <v>38.660661538461547</v>
      </c>
      <c r="AO74">
        <v>3.1799576182831737E-5</v>
      </c>
      <c r="AP74">
        <v>90.324460528769862</v>
      </c>
      <c r="AQ74">
        <v>0</v>
      </c>
      <c r="AR74">
        <v>0</v>
      </c>
      <c r="AS74">
        <f t="shared" si="77"/>
        <v>1</v>
      </c>
      <c r="AT74">
        <f t="shared" si="78"/>
        <v>0</v>
      </c>
      <c r="AU74">
        <f t="shared" si="79"/>
        <v>30811.671514317484</v>
      </c>
      <c r="AV74" t="s">
        <v>413</v>
      </c>
      <c r="AW74" t="s">
        <v>413</v>
      </c>
      <c r="AX74">
        <v>0</v>
      </c>
      <c r="AY74">
        <v>0</v>
      </c>
      <c r="AZ74" t="e">
        <f t="shared" si="8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81"/>
        <v>#DIV/0!</v>
      </c>
      <c r="BG74">
        <v>0.5</v>
      </c>
      <c r="BH74">
        <f t="shared" si="82"/>
        <v>1009.4896497992767</v>
      </c>
      <c r="BI74">
        <f t="shared" si="83"/>
        <v>1.541991190121432</v>
      </c>
      <c r="BJ74" t="e">
        <f t="shared" si="84"/>
        <v>#DIV/0!</v>
      </c>
      <c r="BK74">
        <f t="shared" si="85"/>
        <v>1.5274957900044206E-3</v>
      </c>
      <c r="BL74" t="e">
        <f t="shared" si="86"/>
        <v>#DIV/0!</v>
      </c>
      <c r="BM74" t="e">
        <f t="shared" si="87"/>
        <v>#DIV/0!</v>
      </c>
      <c r="BN74" t="s">
        <v>413</v>
      </c>
      <c r="BO74">
        <v>0</v>
      </c>
      <c r="BP74" t="e">
        <f t="shared" si="88"/>
        <v>#DIV/0!</v>
      </c>
      <c r="BQ74" t="e">
        <f t="shared" si="89"/>
        <v>#DIV/0!</v>
      </c>
      <c r="BR74" t="e">
        <f t="shared" si="90"/>
        <v>#DIV/0!</v>
      </c>
      <c r="BS74" t="e">
        <f t="shared" si="91"/>
        <v>#DIV/0!</v>
      </c>
      <c r="BT74" t="e">
        <f t="shared" si="92"/>
        <v>#DIV/0!</v>
      </c>
      <c r="BU74" t="e">
        <f t="shared" si="93"/>
        <v>#DIV/0!</v>
      </c>
      <c r="BV74" t="e">
        <f t="shared" si="94"/>
        <v>#DIV/0!</v>
      </c>
      <c r="BW74" t="e">
        <f t="shared" si="9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96"/>
        <v>1199.98125</v>
      </c>
      <c r="CQ74">
        <f t="shared" si="97"/>
        <v>1009.4896497992767</v>
      </c>
      <c r="CR74">
        <f t="shared" si="98"/>
        <v>0.84125451943459673</v>
      </c>
      <c r="CS74">
        <f t="shared" si="99"/>
        <v>0.16202122250877199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1658763708.6875</v>
      </c>
      <c r="CZ74">
        <v>366.11250000000001</v>
      </c>
      <c r="DA74">
        <v>382.61775</v>
      </c>
      <c r="DB74">
        <v>38.654162500000012</v>
      </c>
      <c r="DC74">
        <v>38.187725</v>
      </c>
      <c r="DD74">
        <v>367.88724999999999</v>
      </c>
      <c r="DE74">
        <v>38.355499999999992</v>
      </c>
      <c r="DF74">
        <v>450.32049999999998</v>
      </c>
      <c r="DG74">
        <v>101.10075000000001</v>
      </c>
      <c r="DH74">
        <v>9.99773625E-2</v>
      </c>
      <c r="DI74">
        <v>35.724187499999999</v>
      </c>
      <c r="DJ74">
        <v>999.9</v>
      </c>
      <c r="DK74">
        <v>36.137212499999997</v>
      </c>
      <c r="DL74">
        <v>0</v>
      </c>
      <c r="DM74">
        <v>0</v>
      </c>
      <c r="DN74">
        <v>6005.1537499999986</v>
      </c>
      <c r="DO74">
        <v>0</v>
      </c>
      <c r="DP74">
        <v>1874.2637500000001</v>
      </c>
      <c r="DQ74">
        <v>-16.505224999999999</v>
      </c>
      <c r="DR74">
        <v>380.83337499999999</v>
      </c>
      <c r="DS74">
        <v>397.80925000000002</v>
      </c>
      <c r="DT74">
        <v>0.46644112500000001</v>
      </c>
      <c r="DU74">
        <v>382.61775</v>
      </c>
      <c r="DV74">
        <v>38.187725</v>
      </c>
      <c r="DW74">
        <v>3.9079662499999999</v>
      </c>
      <c r="DX74">
        <v>3.8608087499999999</v>
      </c>
      <c r="DY74">
        <v>28.504825</v>
      </c>
      <c r="DZ74">
        <v>28.295962500000002</v>
      </c>
      <c r="EA74">
        <v>1199.98125</v>
      </c>
      <c r="EB74">
        <v>0.958010625</v>
      </c>
      <c r="EC74">
        <v>4.1989537500000007E-2</v>
      </c>
      <c r="ED74">
        <v>0</v>
      </c>
      <c r="EE74">
        <v>1184.05375</v>
      </c>
      <c r="EF74">
        <v>5.0001600000000002</v>
      </c>
      <c r="EG74">
        <v>16965.287499999999</v>
      </c>
      <c r="EH74">
        <v>9515.0412499999984</v>
      </c>
      <c r="EI74">
        <v>50.375</v>
      </c>
      <c r="EJ74">
        <v>52.694875000000003</v>
      </c>
      <c r="EK74">
        <v>51.429250000000003</v>
      </c>
      <c r="EL74">
        <v>51.773249999999997</v>
      </c>
      <c r="EM74">
        <v>52.093499999999999</v>
      </c>
      <c r="EN74">
        <v>1144.80125</v>
      </c>
      <c r="EO74">
        <v>50.18</v>
      </c>
      <c r="EP74">
        <v>0</v>
      </c>
      <c r="EQ74">
        <v>1206231.9000000949</v>
      </c>
      <c r="ER74">
        <v>0</v>
      </c>
      <c r="ES74">
        <v>1184.7838461538461</v>
      </c>
      <c r="ET74">
        <v>-8.2947008694113098</v>
      </c>
      <c r="EU74">
        <v>-70.988034232584468</v>
      </c>
      <c r="EV74">
        <v>16971.646153846152</v>
      </c>
      <c r="EW74">
        <v>15</v>
      </c>
      <c r="EX74">
        <v>1658762409.5999999</v>
      </c>
      <c r="EY74" t="s">
        <v>416</v>
      </c>
      <c r="EZ74">
        <v>1658762408.0999999</v>
      </c>
      <c r="FA74">
        <v>1658762409.5999999</v>
      </c>
      <c r="FB74">
        <v>17</v>
      </c>
      <c r="FC74">
        <v>-3.2000000000000001E-2</v>
      </c>
      <c r="FD74">
        <v>-0.09</v>
      </c>
      <c r="FE74">
        <v>-1.837</v>
      </c>
      <c r="FF74">
        <v>0.29899999999999999</v>
      </c>
      <c r="FG74">
        <v>415</v>
      </c>
      <c r="FH74">
        <v>37</v>
      </c>
      <c r="FI74">
        <v>0.44</v>
      </c>
      <c r="FJ74">
        <v>0.12</v>
      </c>
      <c r="FK74">
        <v>-16.438153658536589</v>
      </c>
      <c r="FL74">
        <v>-1.0100864111498771</v>
      </c>
      <c r="FM74">
        <v>0.119630359752113</v>
      </c>
      <c r="FN74">
        <v>0</v>
      </c>
      <c r="FO74">
        <v>1185.272941176471</v>
      </c>
      <c r="FP74">
        <v>-8.4210848010653354</v>
      </c>
      <c r="FQ74">
        <v>0.86472208868367229</v>
      </c>
      <c r="FR74">
        <v>0</v>
      </c>
      <c r="FS74">
        <v>0.50083217073170738</v>
      </c>
      <c r="FT74">
        <v>-0.22342448780487659</v>
      </c>
      <c r="FU74">
        <v>2.546925597839093E-2</v>
      </c>
      <c r="FV74">
        <v>0</v>
      </c>
      <c r="FW74">
        <v>0</v>
      </c>
      <c r="FX74">
        <v>3</v>
      </c>
      <c r="FY74" t="s">
        <v>425</v>
      </c>
      <c r="FZ74">
        <v>2.8854500000000001</v>
      </c>
      <c r="GA74">
        <v>2.8721299999999998</v>
      </c>
      <c r="GB74">
        <v>8.8543399999999994E-2</v>
      </c>
      <c r="GC74">
        <v>9.2791200000000004E-2</v>
      </c>
      <c r="GD74">
        <v>0.15255199999999999</v>
      </c>
      <c r="GE74">
        <v>0.15365100000000001</v>
      </c>
      <c r="GF74">
        <v>31214.799999999999</v>
      </c>
      <c r="GG74">
        <v>27034.2</v>
      </c>
      <c r="GH74">
        <v>30625.7</v>
      </c>
      <c r="GI74">
        <v>27795.1</v>
      </c>
      <c r="GJ74">
        <v>34214.1</v>
      </c>
      <c r="GK74">
        <v>33190.400000000001</v>
      </c>
      <c r="GL74">
        <v>39930.1</v>
      </c>
      <c r="GM74">
        <v>38746.400000000001</v>
      </c>
      <c r="GN74">
        <v>1.9453800000000001</v>
      </c>
      <c r="GO74">
        <v>1.8654299999999999</v>
      </c>
      <c r="GP74">
        <v>0</v>
      </c>
      <c r="GQ74">
        <v>6.0793E-2</v>
      </c>
      <c r="GR74">
        <v>999.9</v>
      </c>
      <c r="GS74">
        <v>35.169199999999996</v>
      </c>
      <c r="GT74">
        <v>48</v>
      </c>
      <c r="GU74">
        <v>45.7</v>
      </c>
      <c r="GV74">
        <v>47.4405</v>
      </c>
      <c r="GW74">
        <v>30.940899999999999</v>
      </c>
      <c r="GX74">
        <v>34.226799999999997</v>
      </c>
      <c r="GY74">
        <v>1</v>
      </c>
      <c r="GZ74">
        <v>0.96708300000000003</v>
      </c>
      <c r="HA74">
        <v>2.9996</v>
      </c>
      <c r="HB74">
        <v>20.182099999999998</v>
      </c>
      <c r="HC74">
        <v>5.2119</v>
      </c>
      <c r="HD74">
        <v>11.98</v>
      </c>
      <c r="HE74">
        <v>4.99</v>
      </c>
      <c r="HF74">
        <v>3.2926500000000001</v>
      </c>
      <c r="HG74">
        <v>8849</v>
      </c>
      <c r="HH74">
        <v>9999</v>
      </c>
      <c r="HI74">
        <v>9999</v>
      </c>
      <c r="HJ74">
        <v>999.9</v>
      </c>
      <c r="HK74">
        <v>4.9713700000000003</v>
      </c>
      <c r="HL74">
        <v>1.8746499999999999</v>
      </c>
      <c r="HM74">
        <v>1.8709899999999999</v>
      </c>
      <c r="HN74">
        <v>1.87073</v>
      </c>
      <c r="HO74">
        <v>1.8751500000000001</v>
      </c>
      <c r="HP74">
        <v>1.87188</v>
      </c>
      <c r="HQ74">
        <v>1.86737</v>
      </c>
      <c r="HR74">
        <v>1.8782300000000001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-1.7789999999999999</v>
      </c>
      <c r="IG74">
        <v>0.29870000000000002</v>
      </c>
      <c r="IH74">
        <v>-1.5320121600852781</v>
      </c>
      <c r="II74">
        <v>1.7196870422270779E-5</v>
      </c>
      <c r="IJ74">
        <v>-2.1741833173098589E-6</v>
      </c>
      <c r="IK74">
        <v>9.0595066644434051E-10</v>
      </c>
      <c r="IL74">
        <v>0.29866999999999422</v>
      </c>
      <c r="IM74">
        <v>0</v>
      </c>
      <c r="IN74">
        <v>0</v>
      </c>
      <c r="IO74">
        <v>0</v>
      </c>
      <c r="IP74">
        <v>17</v>
      </c>
      <c r="IQ74">
        <v>2050</v>
      </c>
      <c r="IR74">
        <v>3</v>
      </c>
      <c r="IS74">
        <v>34</v>
      </c>
      <c r="IT74">
        <v>21.7</v>
      </c>
      <c r="IU74">
        <v>21.7</v>
      </c>
      <c r="IV74">
        <v>1.01562</v>
      </c>
      <c r="IW74">
        <v>2.63062</v>
      </c>
      <c r="IX74">
        <v>1.49902</v>
      </c>
      <c r="IY74">
        <v>2.2778299999999998</v>
      </c>
      <c r="IZ74">
        <v>1.69678</v>
      </c>
      <c r="JA74">
        <v>2.3278799999999999</v>
      </c>
      <c r="JB74">
        <v>48.608800000000002</v>
      </c>
      <c r="JC74">
        <v>12.8362</v>
      </c>
      <c r="JD74">
        <v>18</v>
      </c>
      <c r="JE74">
        <v>467.923</v>
      </c>
      <c r="JF74">
        <v>488.471</v>
      </c>
      <c r="JG74">
        <v>30.0045</v>
      </c>
      <c r="JH74">
        <v>39.4726</v>
      </c>
      <c r="JI74">
        <v>30.000800000000002</v>
      </c>
      <c r="JJ74">
        <v>39.174799999999998</v>
      </c>
      <c r="JK74">
        <v>39.089300000000001</v>
      </c>
      <c r="JL74">
        <v>20.3628</v>
      </c>
      <c r="JM74">
        <v>23.446000000000002</v>
      </c>
      <c r="JN74">
        <v>0</v>
      </c>
      <c r="JO74">
        <v>30</v>
      </c>
      <c r="JP74">
        <v>398.09800000000001</v>
      </c>
      <c r="JQ74">
        <v>38.311100000000003</v>
      </c>
      <c r="JR74">
        <v>97.610200000000006</v>
      </c>
      <c r="JS74">
        <v>97.577100000000002</v>
      </c>
    </row>
    <row r="75" spans="1:279" x14ac:dyDescent="0.2">
      <c r="A75">
        <v>60</v>
      </c>
      <c r="B75">
        <v>1658763715</v>
      </c>
      <c r="C75">
        <v>235.5</v>
      </c>
      <c r="D75" t="s">
        <v>539</v>
      </c>
      <c r="E75" t="s">
        <v>540</v>
      </c>
      <c r="F75">
        <v>4</v>
      </c>
      <c r="G75">
        <v>1658763713</v>
      </c>
      <c r="H75">
        <f t="shared" si="50"/>
        <v>3.7564846818886091E-4</v>
      </c>
      <c r="I75">
        <f t="shared" si="51"/>
        <v>0.37564846818886088</v>
      </c>
      <c r="J75">
        <f t="shared" si="52"/>
        <v>1.6631465368188336</v>
      </c>
      <c r="K75">
        <f t="shared" si="53"/>
        <v>373.28014285714278</v>
      </c>
      <c r="L75">
        <f t="shared" si="54"/>
        <v>207.9829129948541</v>
      </c>
      <c r="M75">
        <f t="shared" si="55"/>
        <v>21.047951275553014</v>
      </c>
      <c r="N75">
        <f t="shared" si="56"/>
        <v>37.77609490056043</v>
      </c>
      <c r="O75">
        <f t="shared" si="57"/>
        <v>1.7220625266665367E-2</v>
      </c>
      <c r="P75">
        <f t="shared" si="58"/>
        <v>2.1488845429692192</v>
      </c>
      <c r="Q75">
        <f t="shared" si="59"/>
        <v>1.7144324386996791E-2</v>
      </c>
      <c r="R75">
        <f t="shared" si="60"/>
        <v>1.0722029803936632E-2</v>
      </c>
      <c r="S75">
        <f t="shared" si="61"/>
        <v>194.42587761261132</v>
      </c>
      <c r="T75">
        <f t="shared" si="62"/>
        <v>37.118339322613409</v>
      </c>
      <c r="U75">
        <f t="shared" si="63"/>
        <v>36.160257142857141</v>
      </c>
      <c r="V75">
        <f t="shared" si="64"/>
        <v>6.021578508083107</v>
      </c>
      <c r="W75">
        <f t="shared" si="65"/>
        <v>66.522685725178917</v>
      </c>
      <c r="X75">
        <f t="shared" si="66"/>
        <v>3.9130199449641414</v>
      </c>
      <c r="Y75">
        <f t="shared" si="67"/>
        <v>5.8822338609865517</v>
      </c>
      <c r="Z75">
        <f t="shared" si="68"/>
        <v>2.1085585631189656</v>
      </c>
      <c r="AA75">
        <f t="shared" si="69"/>
        <v>-16.566097447128765</v>
      </c>
      <c r="AB75">
        <f t="shared" si="70"/>
        <v>-49.317627443671995</v>
      </c>
      <c r="AC75">
        <f t="shared" si="71"/>
        <v>-5.4094632123438799</v>
      </c>
      <c r="AD75">
        <f t="shared" si="72"/>
        <v>123.13268950946667</v>
      </c>
      <c r="AE75">
        <f t="shared" si="73"/>
        <v>12.172418122417509</v>
      </c>
      <c r="AF75">
        <f t="shared" si="74"/>
        <v>0.3586636702053228</v>
      </c>
      <c r="AG75">
        <f t="shared" si="75"/>
        <v>1.6631465368188336</v>
      </c>
      <c r="AH75">
        <v>402.96029330155051</v>
      </c>
      <c r="AI75">
        <v>390.86130909090889</v>
      </c>
      <c r="AJ75">
        <v>1.7192015965316469</v>
      </c>
      <c r="AK75">
        <v>65.170809206373946</v>
      </c>
      <c r="AL75">
        <f t="shared" si="76"/>
        <v>0.37564846818886088</v>
      </c>
      <c r="AM75">
        <v>38.188201184282363</v>
      </c>
      <c r="AN75">
        <v>38.669072727272741</v>
      </c>
      <c r="AO75">
        <v>3.573685044802545E-5</v>
      </c>
      <c r="AP75">
        <v>90.324460528769862</v>
      </c>
      <c r="AQ75">
        <v>0</v>
      </c>
      <c r="AR75">
        <v>0</v>
      </c>
      <c r="AS75">
        <f t="shared" si="77"/>
        <v>1</v>
      </c>
      <c r="AT75">
        <f t="shared" si="78"/>
        <v>0</v>
      </c>
      <c r="AU75">
        <f t="shared" si="79"/>
        <v>30828.73645284861</v>
      </c>
      <c r="AV75" t="s">
        <v>413</v>
      </c>
      <c r="AW75" t="s">
        <v>413</v>
      </c>
      <c r="AX75">
        <v>0</v>
      </c>
      <c r="AY75">
        <v>0</v>
      </c>
      <c r="AZ75" t="e">
        <f t="shared" si="8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81"/>
        <v>#DIV/0!</v>
      </c>
      <c r="BG75">
        <v>0.5</v>
      </c>
      <c r="BH75">
        <f t="shared" si="82"/>
        <v>1009.5077997992803</v>
      </c>
      <c r="BI75">
        <f t="shared" si="83"/>
        <v>1.6631465368188336</v>
      </c>
      <c r="BJ75" t="e">
        <f t="shared" si="84"/>
        <v>#DIV/0!</v>
      </c>
      <c r="BK75">
        <f t="shared" si="85"/>
        <v>1.6474826020655966E-3</v>
      </c>
      <c r="BL75" t="e">
        <f t="shared" si="86"/>
        <v>#DIV/0!</v>
      </c>
      <c r="BM75" t="e">
        <f t="shared" si="87"/>
        <v>#DIV/0!</v>
      </c>
      <c r="BN75" t="s">
        <v>413</v>
      </c>
      <c r="BO75">
        <v>0</v>
      </c>
      <c r="BP75" t="e">
        <f t="shared" si="88"/>
        <v>#DIV/0!</v>
      </c>
      <c r="BQ75" t="e">
        <f t="shared" si="89"/>
        <v>#DIV/0!</v>
      </c>
      <c r="BR75" t="e">
        <f t="shared" si="90"/>
        <v>#DIV/0!</v>
      </c>
      <c r="BS75" t="e">
        <f t="shared" si="91"/>
        <v>#DIV/0!</v>
      </c>
      <c r="BT75" t="e">
        <f t="shared" si="92"/>
        <v>#DIV/0!</v>
      </c>
      <c r="BU75" t="e">
        <f t="shared" si="93"/>
        <v>#DIV/0!</v>
      </c>
      <c r="BV75" t="e">
        <f t="shared" si="94"/>
        <v>#DIV/0!</v>
      </c>
      <c r="BW75" t="e">
        <f t="shared" si="9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96"/>
        <v>1200.002857142857</v>
      </c>
      <c r="CQ75">
        <f t="shared" si="97"/>
        <v>1009.5077997992803</v>
      </c>
      <c r="CR75">
        <f t="shared" si="98"/>
        <v>0.84125449684583642</v>
      </c>
      <c r="CS75">
        <f t="shared" si="99"/>
        <v>0.16202117891246443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1658763713</v>
      </c>
      <c r="CZ75">
        <v>373.28014285714278</v>
      </c>
      <c r="DA75">
        <v>389.6768571428571</v>
      </c>
      <c r="DB75">
        <v>38.666057142857142</v>
      </c>
      <c r="DC75">
        <v>38.206657142857139</v>
      </c>
      <c r="DD75">
        <v>375.06385714285722</v>
      </c>
      <c r="DE75">
        <v>38.367357142857138</v>
      </c>
      <c r="DF75">
        <v>450.32071428571419</v>
      </c>
      <c r="DG75">
        <v>101.10042857142859</v>
      </c>
      <c r="DH75">
        <v>9.9958385714285725E-2</v>
      </c>
      <c r="DI75">
        <v>35.734557142857149</v>
      </c>
      <c r="DJ75">
        <v>999.89999999999986</v>
      </c>
      <c r="DK75">
        <v>36.160257142857141</v>
      </c>
      <c r="DL75">
        <v>0</v>
      </c>
      <c r="DM75">
        <v>0</v>
      </c>
      <c r="DN75">
        <v>6008.3928571428569</v>
      </c>
      <c r="DO75">
        <v>0</v>
      </c>
      <c r="DP75">
        <v>1874.421428571429</v>
      </c>
      <c r="DQ75">
        <v>-16.39667142857143</v>
      </c>
      <c r="DR75">
        <v>388.29385714285712</v>
      </c>
      <c r="DS75">
        <v>405.15671428571432</v>
      </c>
      <c r="DT75">
        <v>0.45938214285714291</v>
      </c>
      <c r="DU75">
        <v>389.6768571428571</v>
      </c>
      <c r="DV75">
        <v>38.206657142857139</v>
      </c>
      <c r="DW75">
        <v>3.9091499999999999</v>
      </c>
      <c r="DX75">
        <v>3.8627057142857142</v>
      </c>
      <c r="DY75">
        <v>28.51002857142857</v>
      </c>
      <c r="DZ75">
        <v>28.304400000000001</v>
      </c>
      <c r="EA75">
        <v>1200.002857142857</v>
      </c>
      <c r="EB75">
        <v>0.95801199999999997</v>
      </c>
      <c r="EC75">
        <v>4.1988200000000003E-2</v>
      </c>
      <c r="ED75">
        <v>0</v>
      </c>
      <c r="EE75">
        <v>1183.6185714285709</v>
      </c>
      <c r="EF75">
        <v>5.0001600000000002</v>
      </c>
      <c r="EG75">
        <v>16961.085714285709</v>
      </c>
      <c r="EH75">
        <v>9515.2257142857143</v>
      </c>
      <c r="EI75">
        <v>50.375</v>
      </c>
      <c r="EJ75">
        <v>52.713999999999999</v>
      </c>
      <c r="EK75">
        <v>51.491</v>
      </c>
      <c r="EL75">
        <v>51.811999999999998</v>
      </c>
      <c r="EM75">
        <v>52.088999999999999</v>
      </c>
      <c r="EN75">
        <v>1144.8228571428569</v>
      </c>
      <c r="EO75">
        <v>50.18</v>
      </c>
      <c r="EP75">
        <v>0</v>
      </c>
      <c r="EQ75">
        <v>1206236.1000001431</v>
      </c>
      <c r="ER75">
        <v>0</v>
      </c>
      <c r="ES75">
        <v>1184.1608000000001</v>
      </c>
      <c r="ET75">
        <v>-7.6638461433774028</v>
      </c>
      <c r="EU75">
        <v>-68.607692202470474</v>
      </c>
      <c r="EV75">
        <v>16966.484</v>
      </c>
      <c r="EW75">
        <v>15</v>
      </c>
      <c r="EX75">
        <v>1658762409.5999999</v>
      </c>
      <c r="EY75" t="s">
        <v>416</v>
      </c>
      <c r="EZ75">
        <v>1658762408.0999999</v>
      </c>
      <c r="FA75">
        <v>1658762409.5999999</v>
      </c>
      <c r="FB75">
        <v>17</v>
      </c>
      <c r="FC75">
        <v>-3.2000000000000001E-2</v>
      </c>
      <c r="FD75">
        <v>-0.09</v>
      </c>
      <c r="FE75">
        <v>-1.837</v>
      </c>
      <c r="FF75">
        <v>0.29899999999999999</v>
      </c>
      <c r="FG75">
        <v>415</v>
      </c>
      <c r="FH75">
        <v>37</v>
      </c>
      <c r="FI75">
        <v>0.44</v>
      </c>
      <c r="FJ75">
        <v>0.12</v>
      </c>
      <c r="FK75">
        <v>-16.47312439024391</v>
      </c>
      <c r="FL75">
        <v>-0.20998745644605479</v>
      </c>
      <c r="FM75">
        <v>7.4272191495244194E-2</v>
      </c>
      <c r="FN75">
        <v>1</v>
      </c>
      <c r="FO75">
        <v>1184.7382352941181</v>
      </c>
      <c r="FP75">
        <v>-7.9844155906141303</v>
      </c>
      <c r="FQ75">
        <v>0.81331012313962647</v>
      </c>
      <c r="FR75">
        <v>0</v>
      </c>
      <c r="FS75">
        <v>0.48998751219512182</v>
      </c>
      <c r="FT75">
        <v>-0.2472687595818813</v>
      </c>
      <c r="FU75">
        <v>2.695594474198184E-2</v>
      </c>
      <c r="FV75">
        <v>0</v>
      </c>
      <c r="FW75">
        <v>1</v>
      </c>
      <c r="FX75">
        <v>3</v>
      </c>
      <c r="FY75" t="s">
        <v>417</v>
      </c>
      <c r="FZ75">
        <v>2.8856600000000001</v>
      </c>
      <c r="GA75">
        <v>2.87236</v>
      </c>
      <c r="GB75">
        <v>8.9784199999999995E-2</v>
      </c>
      <c r="GC75">
        <v>9.3978699999999998E-2</v>
      </c>
      <c r="GD75">
        <v>0.15257499999999999</v>
      </c>
      <c r="GE75">
        <v>0.153777</v>
      </c>
      <c r="GF75">
        <v>31172</v>
      </c>
      <c r="GG75">
        <v>26998.5</v>
      </c>
      <c r="GH75">
        <v>30625.4</v>
      </c>
      <c r="GI75">
        <v>27794.9</v>
      </c>
      <c r="GJ75">
        <v>34213</v>
      </c>
      <c r="GK75">
        <v>33184.6</v>
      </c>
      <c r="GL75">
        <v>39929.9</v>
      </c>
      <c r="GM75">
        <v>38745.5</v>
      </c>
      <c r="GN75">
        <v>1.94547</v>
      </c>
      <c r="GO75">
        <v>1.8650500000000001</v>
      </c>
      <c r="GP75">
        <v>0</v>
      </c>
      <c r="GQ75">
        <v>6.0245399999999998E-2</v>
      </c>
      <c r="GR75">
        <v>999.9</v>
      </c>
      <c r="GS75">
        <v>35.194299999999998</v>
      </c>
      <c r="GT75">
        <v>48</v>
      </c>
      <c r="GU75">
        <v>45.7</v>
      </c>
      <c r="GV75">
        <v>47.441400000000002</v>
      </c>
      <c r="GW75">
        <v>30.550899999999999</v>
      </c>
      <c r="GX75">
        <v>34.126600000000003</v>
      </c>
      <c r="GY75">
        <v>1</v>
      </c>
      <c r="GZ75">
        <v>0.96757400000000005</v>
      </c>
      <c r="HA75">
        <v>3.01302</v>
      </c>
      <c r="HB75">
        <v>20.181699999999999</v>
      </c>
      <c r="HC75">
        <v>5.2119</v>
      </c>
      <c r="HD75">
        <v>11.98</v>
      </c>
      <c r="HE75">
        <v>4.9899500000000003</v>
      </c>
      <c r="HF75">
        <v>3.2926500000000001</v>
      </c>
      <c r="HG75">
        <v>8849</v>
      </c>
      <c r="HH75">
        <v>9999</v>
      </c>
      <c r="HI75">
        <v>9999</v>
      </c>
      <c r="HJ75">
        <v>999.9</v>
      </c>
      <c r="HK75">
        <v>4.9713700000000003</v>
      </c>
      <c r="HL75">
        <v>1.87463</v>
      </c>
      <c r="HM75">
        <v>1.8709499999999999</v>
      </c>
      <c r="HN75">
        <v>1.8707400000000001</v>
      </c>
      <c r="HO75">
        <v>1.8751500000000001</v>
      </c>
      <c r="HP75">
        <v>1.87188</v>
      </c>
      <c r="HQ75">
        <v>1.86737</v>
      </c>
      <c r="HR75">
        <v>1.87826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-1.788</v>
      </c>
      <c r="IG75">
        <v>0.29870000000000002</v>
      </c>
      <c r="IH75">
        <v>-1.5320121600852781</v>
      </c>
      <c r="II75">
        <v>1.7196870422270779E-5</v>
      </c>
      <c r="IJ75">
        <v>-2.1741833173098589E-6</v>
      </c>
      <c r="IK75">
        <v>9.0595066644434051E-10</v>
      </c>
      <c r="IL75">
        <v>0.29866999999999422</v>
      </c>
      <c r="IM75">
        <v>0</v>
      </c>
      <c r="IN75">
        <v>0</v>
      </c>
      <c r="IO75">
        <v>0</v>
      </c>
      <c r="IP75">
        <v>17</v>
      </c>
      <c r="IQ75">
        <v>2050</v>
      </c>
      <c r="IR75">
        <v>3</v>
      </c>
      <c r="IS75">
        <v>34</v>
      </c>
      <c r="IT75">
        <v>21.8</v>
      </c>
      <c r="IU75">
        <v>21.8</v>
      </c>
      <c r="IV75">
        <v>1.02905</v>
      </c>
      <c r="IW75">
        <v>2.6269499999999999</v>
      </c>
      <c r="IX75">
        <v>1.49902</v>
      </c>
      <c r="IY75">
        <v>2.2778299999999998</v>
      </c>
      <c r="IZ75">
        <v>1.69678</v>
      </c>
      <c r="JA75">
        <v>2.3132299999999999</v>
      </c>
      <c r="JB75">
        <v>48.639699999999998</v>
      </c>
      <c r="JC75">
        <v>12.8362</v>
      </c>
      <c r="JD75">
        <v>18</v>
      </c>
      <c r="JE75">
        <v>468.02300000000002</v>
      </c>
      <c r="JF75">
        <v>488.22899999999998</v>
      </c>
      <c r="JG75">
        <v>30.004100000000001</v>
      </c>
      <c r="JH75">
        <v>39.479100000000003</v>
      </c>
      <c r="JI75">
        <v>30.000699999999998</v>
      </c>
      <c r="JJ75">
        <v>39.180399999999999</v>
      </c>
      <c r="JK75">
        <v>39.094200000000001</v>
      </c>
      <c r="JL75">
        <v>20.630600000000001</v>
      </c>
      <c r="JM75">
        <v>23.446000000000002</v>
      </c>
      <c r="JN75">
        <v>0</v>
      </c>
      <c r="JO75">
        <v>30</v>
      </c>
      <c r="JP75">
        <v>404.786</v>
      </c>
      <c r="JQ75">
        <v>38.326300000000003</v>
      </c>
      <c r="JR75">
        <v>97.609499999999997</v>
      </c>
      <c r="JS75">
        <v>97.575299999999999</v>
      </c>
    </row>
    <row r="76" spans="1:279" x14ac:dyDescent="0.2">
      <c r="A76">
        <v>61</v>
      </c>
      <c r="B76">
        <v>1658763719</v>
      </c>
      <c r="C76">
        <v>239.5</v>
      </c>
      <c r="D76" t="s">
        <v>541</v>
      </c>
      <c r="E76" t="s">
        <v>542</v>
      </c>
      <c r="F76">
        <v>4</v>
      </c>
      <c r="G76">
        <v>1658763716.6875</v>
      </c>
      <c r="H76">
        <f t="shared" si="50"/>
        <v>3.5565535816155637E-4</v>
      </c>
      <c r="I76">
        <f t="shared" si="51"/>
        <v>0.35565535816155636</v>
      </c>
      <c r="J76">
        <f t="shared" si="52"/>
        <v>1.7431060282329776</v>
      </c>
      <c r="K76">
        <f t="shared" si="53"/>
        <v>379.28125</v>
      </c>
      <c r="L76">
        <f t="shared" si="54"/>
        <v>197.4313183191166</v>
      </c>
      <c r="M76">
        <f t="shared" si="55"/>
        <v>19.980283273759039</v>
      </c>
      <c r="N76">
        <f t="shared" si="56"/>
        <v>38.38371176338164</v>
      </c>
      <c r="O76">
        <f t="shared" si="57"/>
        <v>1.6297506324140128E-2</v>
      </c>
      <c r="P76">
        <f t="shared" si="58"/>
        <v>2.1506597679398736</v>
      </c>
      <c r="Q76">
        <f t="shared" si="59"/>
        <v>1.6229205115442149E-2</v>
      </c>
      <c r="R76">
        <f t="shared" si="60"/>
        <v>1.0149365846299638E-2</v>
      </c>
      <c r="S76">
        <f t="shared" si="61"/>
        <v>194.42442411260842</v>
      </c>
      <c r="T76">
        <f t="shared" si="62"/>
        <v>37.133895437800859</v>
      </c>
      <c r="U76">
        <f t="shared" si="63"/>
        <v>36.164537500000002</v>
      </c>
      <c r="V76">
        <f t="shared" si="64"/>
        <v>6.0229940328123241</v>
      </c>
      <c r="W76">
        <f t="shared" si="65"/>
        <v>66.505323620347895</v>
      </c>
      <c r="X76">
        <f t="shared" si="66"/>
        <v>3.9141012877236738</v>
      </c>
      <c r="Y76">
        <f t="shared" si="67"/>
        <v>5.8853954460363225</v>
      </c>
      <c r="Z76">
        <f t="shared" si="68"/>
        <v>2.1088927450886503</v>
      </c>
      <c r="AA76">
        <f t="shared" si="69"/>
        <v>-15.684401294924635</v>
      </c>
      <c r="AB76">
        <f t="shared" si="70"/>
        <v>-48.723563084969754</v>
      </c>
      <c r="AC76">
        <f t="shared" si="71"/>
        <v>-5.3402550235524222</v>
      </c>
      <c r="AD76">
        <f t="shared" si="72"/>
        <v>124.6762047091616</v>
      </c>
      <c r="AE76">
        <f t="shared" si="73"/>
        <v>12.038218134705726</v>
      </c>
      <c r="AF76">
        <f t="shared" si="74"/>
        <v>0.33072706375135974</v>
      </c>
      <c r="AG76">
        <f t="shared" si="75"/>
        <v>1.7431060282329776</v>
      </c>
      <c r="AH76">
        <v>409.5331370951161</v>
      </c>
      <c r="AI76">
        <v>397.57211515151522</v>
      </c>
      <c r="AJ76">
        <v>1.675813038011406</v>
      </c>
      <c r="AK76">
        <v>65.170809206373946</v>
      </c>
      <c r="AL76">
        <f t="shared" si="76"/>
        <v>0.35565535816155636</v>
      </c>
      <c r="AM76">
        <v>38.228111719700223</v>
      </c>
      <c r="AN76">
        <v>38.683387412587443</v>
      </c>
      <c r="AO76">
        <v>2.6497697676386451E-5</v>
      </c>
      <c r="AP76">
        <v>90.324460528769862</v>
      </c>
      <c r="AQ76">
        <v>0</v>
      </c>
      <c r="AR76">
        <v>0</v>
      </c>
      <c r="AS76">
        <f t="shared" si="77"/>
        <v>1</v>
      </c>
      <c r="AT76">
        <f t="shared" si="78"/>
        <v>0</v>
      </c>
      <c r="AU76">
        <f t="shared" si="79"/>
        <v>30872.11564891546</v>
      </c>
      <c r="AV76" t="s">
        <v>413</v>
      </c>
      <c r="AW76" t="s">
        <v>413</v>
      </c>
      <c r="AX76">
        <v>0</v>
      </c>
      <c r="AY76">
        <v>0</v>
      </c>
      <c r="AZ76" t="e">
        <f t="shared" si="8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81"/>
        <v>#DIV/0!</v>
      </c>
      <c r="BG76">
        <v>0.5</v>
      </c>
      <c r="BH76">
        <f t="shared" si="82"/>
        <v>1009.5001497992789</v>
      </c>
      <c r="BI76">
        <f t="shared" si="83"/>
        <v>1.7431060282329776</v>
      </c>
      <c r="BJ76" t="e">
        <f t="shared" si="84"/>
        <v>#DIV/0!</v>
      </c>
      <c r="BK76">
        <f t="shared" si="85"/>
        <v>1.7267020996277842E-3</v>
      </c>
      <c r="BL76" t="e">
        <f t="shared" si="86"/>
        <v>#DIV/0!</v>
      </c>
      <c r="BM76" t="e">
        <f t="shared" si="87"/>
        <v>#DIV/0!</v>
      </c>
      <c r="BN76" t="s">
        <v>413</v>
      </c>
      <c r="BO76">
        <v>0</v>
      </c>
      <c r="BP76" t="e">
        <f t="shared" si="88"/>
        <v>#DIV/0!</v>
      </c>
      <c r="BQ76" t="e">
        <f t="shared" si="89"/>
        <v>#DIV/0!</v>
      </c>
      <c r="BR76" t="e">
        <f t="shared" si="90"/>
        <v>#DIV/0!</v>
      </c>
      <c r="BS76" t="e">
        <f t="shared" si="91"/>
        <v>#DIV/0!</v>
      </c>
      <c r="BT76" t="e">
        <f t="shared" si="92"/>
        <v>#DIV/0!</v>
      </c>
      <c r="BU76" t="e">
        <f t="shared" si="93"/>
        <v>#DIV/0!</v>
      </c>
      <c r="BV76" t="e">
        <f t="shared" si="94"/>
        <v>#DIV/0!</v>
      </c>
      <c r="BW76" t="e">
        <f t="shared" si="9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96"/>
        <v>1199.9937500000001</v>
      </c>
      <c r="CQ76">
        <f t="shared" si="97"/>
        <v>1009.5001497992789</v>
      </c>
      <c r="CR76">
        <f t="shared" si="98"/>
        <v>0.84125450636661969</v>
      </c>
      <c r="CS76">
        <f t="shared" si="99"/>
        <v>0.16202119728757622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1658763716.6875</v>
      </c>
      <c r="CZ76">
        <v>379.28125</v>
      </c>
      <c r="DA76">
        <v>395.48599999999999</v>
      </c>
      <c r="DB76">
        <v>38.676437499999999</v>
      </c>
      <c r="DC76">
        <v>38.252875000000003</v>
      </c>
      <c r="DD76">
        <v>381.07262500000002</v>
      </c>
      <c r="DE76">
        <v>38.377787499999997</v>
      </c>
      <c r="DF76">
        <v>450.37374999999997</v>
      </c>
      <c r="DG76">
        <v>101.101125</v>
      </c>
      <c r="DH76">
        <v>0.1000595125</v>
      </c>
      <c r="DI76">
        <v>35.744312500000007</v>
      </c>
      <c r="DJ76">
        <v>999.9</v>
      </c>
      <c r="DK76">
        <v>36.164537500000002</v>
      </c>
      <c r="DL76">
        <v>0</v>
      </c>
      <c r="DM76">
        <v>0</v>
      </c>
      <c r="DN76">
        <v>6016.2512500000003</v>
      </c>
      <c r="DO76">
        <v>0</v>
      </c>
      <c r="DP76">
        <v>1877.34</v>
      </c>
      <c r="DQ76">
        <v>-16.204712499999999</v>
      </c>
      <c r="DR76">
        <v>394.54087500000003</v>
      </c>
      <c r="DS76">
        <v>411.21625</v>
      </c>
      <c r="DT76">
        <v>0.42358062499999999</v>
      </c>
      <c r="DU76">
        <v>395.48599999999999</v>
      </c>
      <c r="DV76">
        <v>38.252875000000003</v>
      </c>
      <c r="DW76">
        <v>3.9102375</v>
      </c>
      <c r="DX76">
        <v>3.8674149999999998</v>
      </c>
      <c r="DY76">
        <v>28.514824999999998</v>
      </c>
      <c r="DZ76">
        <v>28.32535</v>
      </c>
      <c r="EA76">
        <v>1199.9937500000001</v>
      </c>
      <c r="EB76">
        <v>0.95801199999999997</v>
      </c>
      <c r="EC76">
        <v>4.1988200000000003E-2</v>
      </c>
      <c r="ED76">
        <v>0</v>
      </c>
      <c r="EE76">
        <v>1183.26125</v>
      </c>
      <c r="EF76">
        <v>5.0001600000000002</v>
      </c>
      <c r="EG76">
        <v>16956.174999999999</v>
      </c>
      <c r="EH76">
        <v>9515.1674999999996</v>
      </c>
      <c r="EI76">
        <v>50.375</v>
      </c>
      <c r="EJ76">
        <v>52.75</v>
      </c>
      <c r="EK76">
        <v>51.468499999999999</v>
      </c>
      <c r="EL76">
        <v>51.811999999999998</v>
      </c>
      <c r="EM76">
        <v>52.109250000000003</v>
      </c>
      <c r="EN76">
        <v>1144.81375</v>
      </c>
      <c r="EO76">
        <v>50.18</v>
      </c>
      <c r="EP76">
        <v>0</v>
      </c>
      <c r="EQ76">
        <v>1206239.7000000479</v>
      </c>
      <c r="ER76">
        <v>0</v>
      </c>
      <c r="ES76">
        <v>1183.7988</v>
      </c>
      <c r="ET76">
        <v>-5.7546153868985384</v>
      </c>
      <c r="EU76">
        <v>-69.553846031188741</v>
      </c>
      <c r="EV76">
        <v>16962.103999999999</v>
      </c>
      <c r="EW76">
        <v>15</v>
      </c>
      <c r="EX76">
        <v>1658762409.5999999</v>
      </c>
      <c r="EY76" t="s">
        <v>416</v>
      </c>
      <c r="EZ76">
        <v>1658762408.0999999</v>
      </c>
      <c r="FA76">
        <v>1658762409.5999999</v>
      </c>
      <c r="FB76">
        <v>17</v>
      </c>
      <c r="FC76">
        <v>-3.2000000000000001E-2</v>
      </c>
      <c r="FD76">
        <v>-0.09</v>
      </c>
      <c r="FE76">
        <v>-1.837</v>
      </c>
      <c r="FF76">
        <v>0.29899999999999999</v>
      </c>
      <c r="FG76">
        <v>415</v>
      </c>
      <c r="FH76">
        <v>37</v>
      </c>
      <c r="FI76">
        <v>0.44</v>
      </c>
      <c r="FJ76">
        <v>0.12</v>
      </c>
      <c r="FK76">
        <v>-16.4369487804878</v>
      </c>
      <c r="FL76">
        <v>0.85638815331009333</v>
      </c>
      <c r="FM76">
        <v>0.12919251681483629</v>
      </c>
      <c r="FN76">
        <v>0</v>
      </c>
      <c r="FO76">
        <v>1184.1844117647061</v>
      </c>
      <c r="FP76">
        <v>-6.998166537209709</v>
      </c>
      <c r="FQ76">
        <v>0.73375020263139268</v>
      </c>
      <c r="FR76">
        <v>0</v>
      </c>
      <c r="FS76">
        <v>0.47112326829268297</v>
      </c>
      <c r="FT76">
        <v>-0.29755737282229838</v>
      </c>
      <c r="FU76">
        <v>3.1653821571019987E-2</v>
      </c>
      <c r="FV76">
        <v>0</v>
      </c>
      <c r="FW76">
        <v>0</v>
      </c>
      <c r="FX76">
        <v>3</v>
      </c>
      <c r="FY76" t="s">
        <v>425</v>
      </c>
      <c r="FZ76">
        <v>2.88565</v>
      </c>
      <c r="GA76">
        <v>2.87222</v>
      </c>
      <c r="GB76">
        <v>9.0982900000000005E-2</v>
      </c>
      <c r="GC76">
        <v>9.5169599999999993E-2</v>
      </c>
      <c r="GD76">
        <v>0.152612</v>
      </c>
      <c r="GE76">
        <v>0.15384600000000001</v>
      </c>
      <c r="GF76">
        <v>31130.400000000001</v>
      </c>
      <c r="GG76">
        <v>26962.7</v>
      </c>
      <c r="GH76">
        <v>30625</v>
      </c>
      <c r="GI76">
        <v>27794.6</v>
      </c>
      <c r="GJ76">
        <v>34211.1</v>
      </c>
      <c r="GK76">
        <v>33181.9</v>
      </c>
      <c r="GL76">
        <v>39929.300000000003</v>
      </c>
      <c r="GM76">
        <v>38745.4</v>
      </c>
      <c r="GN76">
        <v>1.9454</v>
      </c>
      <c r="GO76">
        <v>1.86528</v>
      </c>
      <c r="GP76">
        <v>0</v>
      </c>
      <c r="GQ76">
        <v>5.8997399999999998E-2</v>
      </c>
      <c r="GR76">
        <v>999.9</v>
      </c>
      <c r="GS76">
        <v>35.217599999999997</v>
      </c>
      <c r="GT76">
        <v>48</v>
      </c>
      <c r="GU76">
        <v>45.7</v>
      </c>
      <c r="GV76">
        <v>47.44</v>
      </c>
      <c r="GW76">
        <v>30.6709</v>
      </c>
      <c r="GX76">
        <v>33.822099999999999</v>
      </c>
      <c r="GY76">
        <v>1</v>
      </c>
      <c r="GZ76">
        <v>0.96819599999999995</v>
      </c>
      <c r="HA76">
        <v>3.0276299999999998</v>
      </c>
      <c r="HB76">
        <v>20.1813</v>
      </c>
      <c r="HC76">
        <v>5.2117500000000003</v>
      </c>
      <c r="HD76">
        <v>11.98</v>
      </c>
      <c r="HE76">
        <v>4.9896500000000001</v>
      </c>
      <c r="HF76">
        <v>3.2925499999999999</v>
      </c>
      <c r="HG76">
        <v>8849.2000000000007</v>
      </c>
      <c r="HH76">
        <v>9999</v>
      </c>
      <c r="HI76">
        <v>9999</v>
      </c>
      <c r="HJ76">
        <v>999.9</v>
      </c>
      <c r="HK76">
        <v>4.9713500000000002</v>
      </c>
      <c r="HL76">
        <v>1.8746499999999999</v>
      </c>
      <c r="HM76">
        <v>1.87097</v>
      </c>
      <c r="HN76">
        <v>1.8707400000000001</v>
      </c>
      <c r="HO76">
        <v>1.8751500000000001</v>
      </c>
      <c r="HP76">
        <v>1.8718699999999999</v>
      </c>
      <c r="HQ76">
        <v>1.86737</v>
      </c>
      <c r="HR76">
        <v>1.8782399999999999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-1.796</v>
      </c>
      <c r="IG76">
        <v>0.29870000000000002</v>
      </c>
      <c r="IH76">
        <v>-1.5320121600852781</v>
      </c>
      <c r="II76">
        <v>1.7196870422270779E-5</v>
      </c>
      <c r="IJ76">
        <v>-2.1741833173098589E-6</v>
      </c>
      <c r="IK76">
        <v>9.0595066644434051E-10</v>
      </c>
      <c r="IL76">
        <v>0.29866999999999422</v>
      </c>
      <c r="IM76">
        <v>0</v>
      </c>
      <c r="IN76">
        <v>0</v>
      </c>
      <c r="IO76">
        <v>0</v>
      </c>
      <c r="IP76">
        <v>17</v>
      </c>
      <c r="IQ76">
        <v>2050</v>
      </c>
      <c r="IR76">
        <v>3</v>
      </c>
      <c r="IS76">
        <v>34</v>
      </c>
      <c r="IT76">
        <v>21.8</v>
      </c>
      <c r="IU76">
        <v>21.8</v>
      </c>
      <c r="IV76">
        <v>1.0424800000000001</v>
      </c>
      <c r="IW76">
        <v>2.63184</v>
      </c>
      <c r="IX76">
        <v>1.49902</v>
      </c>
      <c r="IY76">
        <v>2.2778299999999998</v>
      </c>
      <c r="IZ76">
        <v>1.69678</v>
      </c>
      <c r="JA76">
        <v>2.2741699999999998</v>
      </c>
      <c r="JB76">
        <v>48.639699999999998</v>
      </c>
      <c r="JC76">
        <v>12.827400000000001</v>
      </c>
      <c r="JD76">
        <v>18</v>
      </c>
      <c r="JE76">
        <v>468.01499999999999</v>
      </c>
      <c r="JF76">
        <v>488.44600000000003</v>
      </c>
      <c r="JG76">
        <v>30.004100000000001</v>
      </c>
      <c r="JH76">
        <v>39.485199999999999</v>
      </c>
      <c r="JI76">
        <v>30.000800000000002</v>
      </c>
      <c r="JJ76">
        <v>39.186199999999999</v>
      </c>
      <c r="JK76">
        <v>39.100700000000003</v>
      </c>
      <c r="JL76">
        <v>20.9053</v>
      </c>
      <c r="JM76">
        <v>23.446000000000002</v>
      </c>
      <c r="JN76">
        <v>0</v>
      </c>
      <c r="JO76">
        <v>30</v>
      </c>
      <c r="JP76">
        <v>411.46800000000002</v>
      </c>
      <c r="JQ76">
        <v>38.334600000000002</v>
      </c>
      <c r="JR76">
        <v>97.608199999999997</v>
      </c>
      <c r="JS76">
        <v>97.5749</v>
      </c>
    </row>
    <row r="77" spans="1:279" x14ac:dyDescent="0.2">
      <c r="A77">
        <v>62</v>
      </c>
      <c r="B77">
        <v>1658763723</v>
      </c>
      <c r="C77">
        <v>243.5</v>
      </c>
      <c r="D77" t="s">
        <v>543</v>
      </c>
      <c r="E77" t="s">
        <v>544</v>
      </c>
      <c r="F77">
        <v>4</v>
      </c>
      <c r="G77">
        <v>1658763721</v>
      </c>
      <c r="H77">
        <f t="shared" si="50"/>
        <v>3.3966974681043382E-4</v>
      </c>
      <c r="I77">
        <f t="shared" si="51"/>
        <v>0.33966974681043383</v>
      </c>
      <c r="J77">
        <f t="shared" si="52"/>
        <v>1.8040206196837314</v>
      </c>
      <c r="K77">
        <f t="shared" si="53"/>
        <v>386.20857142857147</v>
      </c>
      <c r="L77">
        <f t="shared" si="54"/>
        <v>189.82256987896642</v>
      </c>
      <c r="M77">
        <f t="shared" si="55"/>
        <v>19.210430550503677</v>
      </c>
      <c r="N77">
        <f t="shared" si="56"/>
        <v>39.085093749222864</v>
      </c>
      <c r="O77">
        <f t="shared" si="57"/>
        <v>1.5548101939531433E-2</v>
      </c>
      <c r="P77">
        <f t="shared" si="58"/>
        <v>2.149347017291638</v>
      </c>
      <c r="Q77">
        <f t="shared" si="59"/>
        <v>1.54858869236792E-2</v>
      </c>
      <c r="R77">
        <f t="shared" si="60"/>
        <v>9.6842482694204264E-3</v>
      </c>
      <c r="S77">
        <f t="shared" si="61"/>
        <v>194.42312777716779</v>
      </c>
      <c r="T77">
        <f t="shared" si="62"/>
        <v>37.146926673130515</v>
      </c>
      <c r="U77">
        <f t="shared" si="63"/>
        <v>36.174900000000001</v>
      </c>
      <c r="V77">
        <f t="shared" si="64"/>
        <v>6.0264221341704367</v>
      </c>
      <c r="W77">
        <f t="shared" si="65"/>
        <v>66.507183088519596</v>
      </c>
      <c r="X77">
        <f t="shared" si="66"/>
        <v>3.9156773705578294</v>
      </c>
      <c r="Y77">
        <f t="shared" si="67"/>
        <v>5.8876006902083784</v>
      </c>
      <c r="Z77">
        <f t="shared" si="68"/>
        <v>2.1107447636126073</v>
      </c>
      <c r="AA77">
        <f t="shared" si="69"/>
        <v>-14.979435834340132</v>
      </c>
      <c r="AB77">
        <f t="shared" si="70"/>
        <v>-49.106422387058053</v>
      </c>
      <c r="AC77">
        <f t="shared" si="71"/>
        <v>-5.3859537341343255</v>
      </c>
      <c r="AD77">
        <f t="shared" si="72"/>
        <v>124.95131582163529</v>
      </c>
      <c r="AE77">
        <f t="shared" si="73"/>
        <v>12.149240912240492</v>
      </c>
      <c r="AF77">
        <f t="shared" si="74"/>
        <v>0.33393780581436799</v>
      </c>
      <c r="AG77">
        <f t="shared" si="75"/>
        <v>1.8040206196837314</v>
      </c>
      <c r="AH77">
        <v>416.29517967758193</v>
      </c>
      <c r="AI77">
        <v>404.26461818181809</v>
      </c>
      <c r="AJ77">
        <v>1.672995290352725</v>
      </c>
      <c r="AK77">
        <v>65.170809206373946</v>
      </c>
      <c r="AL77">
        <f t="shared" si="76"/>
        <v>0.33966974681043383</v>
      </c>
      <c r="AM77">
        <v>38.261693854148533</v>
      </c>
      <c r="AN77">
        <v>38.696418181818217</v>
      </c>
      <c r="AO77">
        <v>4.1717328127951467E-5</v>
      </c>
      <c r="AP77">
        <v>90.324460528769862</v>
      </c>
      <c r="AQ77">
        <v>0</v>
      </c>
      <c r="AR77">
        <v>0</v>
      </c>
      <c r="AS77">
        <f t="shared" si="77"/>
        <v>1</v>
      </c>
      <c r="AT77">
        <f t="shared" si="78"/>
        <v>0</v>
      </c>
      <c r="AU77">
        <f t="shared" si="79"/>
        <v>30838.5967161595</v>
      </c>
      <c r="AV77" t="s">
        <v>413</v>
      </c>
      <c r="AW77" t="s">
        <v>413</v>
      </c>
      <c r="AX77">
        <v>0</v>
      </c>
      <c r="AY77">
        <v>0</v>
      </c>
      <c r="AZ77" t="e">
        <f t="shared" si="8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81"/>
        <v>#DIV/0!</v>
      </c>
      <c r="BG77">
        <v>0.5</v>
      </c>
      <c r="BH77">
        <f t="shared" si="82"/>
        <v>1009.4933926306567</v>
      </c>
      <c r="BI77">
        <f t="shared" si="83"/>
        <v>1.8040206196837314</v>
      </c>
      <c r="BJ77" t="e">
        <f t="shared" si="84"/>
        <v>#DIV/0!</v>
      </c>
      <c r="BK77">
        <f t="shared" si="85"/>
        <v>1.7870554011082749E-3</v>
      </c>
      <c r="BL77" t="e">
        <f t="shared" si="86"/>
        <v>#DIV/0!</v>
      </c>
      <c r="BM77" t="e">
        <f t="shared" si="87"/>
        <v>#DIV/0!</v>
      </c>
      <c r="BN77" t="s">
        <v>413</v>
      </c>
      <c r="BO77">
        <v>0</v>
      </c>
      <c r="BP77" t="e">
        <f t="shared" si="88"/>
        <v>#DIV/0!</v>
      </c>
      <c r="BQ77" t="e">
        <f t="shared" si="89"/>
        <v>#DIV/0!</v>
      </c>
      <c r="BR77" t="e">
        <f t="shared" si="90"/>
        <v>#DIV/0!</v>
      </c>
      <c r="BS77" t="e">
        <f t="shared" si="91"/>
        <v>#DIV/0!</v>
      </c>
      <c r="BT77" t="e">
        <f t="shared" si="92"/>
        <v>#DIV/0!</v>
      </c>
      <c r="BU77" t="e">
        <f t="shared" si="93"/>
        <v>#DIV/0!</v>
      </c>
      <c r="BV77" t="e">
        <f t="shared" si="94"/>
        <v>#DIV/0!</v>
      </c>
      <c r="BW77" t="e">
        <f t="shared" si="9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96"/>
        <v>1199.985714285714</v>
      </c>
      <c r="CQ77">
        <f t="shared" si="97"/>
        <v>1009.4933926306567</v>
      </c>
      <c r="CR77">
        <f t="shared" si="98"/>
        <v>0.84125450879350927</v>
      </c>
      <c r="CS77">
        <f t="shared" si="99"/>
        <v>0.16202120197147285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1658763721</v>
      </c>
      <c r="CZ77">
        <v>386.20857142857147</v>
      </c>
      <c r="DA77">
        <v>402.56771428571432</v>
      </c>
      <c r="DB77">
        <v>38.691685714285718</v>
      </c>
      <c r="DC77">
        <v>38.263971428571423</v>
      </c>
      <c r="DD77">
        <v>388.00842857142862</v>
      </c>
      <c r="DE77">
        <v>38.39301428571428</v>
      </c>
      <c r="DF77">
        <v>450.32471428571432</v>
      </c>
      <c r="DG77">
        <v>101.102</v>
      </c>
      <c r="DH77">
        <v>0.100036</v>
      </c>
      <c r="DI77">
        <v>35.751114285714287</v>
      </c>
      <c r="DJ77">
        <v>999.89999999999986</v>
      </c>
      <c r="DK77">
        <v>36.174900000000001</v>
      </c>
      <c r="DL77">
        <v>0</v>
      </c>
      <c r="DM77">
        <v>0</v>
      </c>
      <c r="DN77">
        <v>6010.357142857144</v>
      </c>
      <c r="DO77">
        <v>0</v>
      </c>
      <c r="DP77">
        <v>1878.1228571428569</v>
      </c>
      <c r="DQ77">
        <v>-16.359171428571429</v>
      </c>
      <c r="DR77">
        <v>401.75328571428571</v>
      </c>
      <c r="DS77">
        <v>418.58442857142859</v>
      </c>
      <c r="DT77">
        <v>0.42772228571428572</v>
      </c>
      <c r="DU77">
        <v>402.56771428571432</v>
      </c>
      <c r="DV77">
        <v>38.263971428571423</v>
      </c>
      <c r="DW77">
        <v>3.9118028571428569</v>
      </c>
      <c r="DX77">
        <v>3.8685571428571421</v>
      </c>
      <c r="DY77">
        <v>28.521714285714289</v>
      </c>
      <c r="DZ77">
        <v>28.330414285714291</v>
      </c>
      <c r="EA77">
        <v>1199.985714285714</v>
      </c>
      <c r="EB77">
        <v>0.95801199999999997</v>
      </c>
      <c r="EC77">
        <v>4.1988200000000003E-2</v>
      </c>
      <c r="ED77">
        <v>0</v>
      </c>
      <c r="EE77">
        <v>1182.752857142857</v>
      </c>
      <c r="EF77">
        <v>5.0001600000000002</v>
      </c>
      <c r="EG77">
        <v>16951.3</v>
      </c>
      <c r="EH77">
        <v>9515.091428571428</v>
      </c>
      <c r="EI77">
        <v>50.375</v>
      </c>
      <c r="EJ77">
        <v>52.75</v>
      </c>
      <c r="EK77">
        <v>51.464000000000013</v>
      </c>
      <c r="EL77">
        <v>51.857000000000014</v>
      </c>
      <c r="EM77">
        <v>52.125</v>
      </c>
      <c r="EN77">
        <v>1144.811428571428</v>
      </c>
      <c r="EO77">
        <v>50.18</v>
      </c>
      <c r="EP77">
        <v>0</v>
      </c>
      <c r="EQ77">
        <v>1206243.9000000949</v>
      </c>
      <c r="ER77">
        <v>0</v>
      </c>
      <c r="ES77">
        <v>1183.3680769230771</v>
      </c>
      <c r="ET77">
        <v>-6.0625641166019282</v>
      </c>
      <c r="EU77">
        <v>-67.613675241872656</v>
      </c>
      <c r="EV77">
        <v>16957.68076923077</v>
      </c>
      <c r="EW77">
        <v>15</v>
      </c>
      <c r="EX77">
        <v>1658762409.5999999</v>
      </c>
      <c r="EY77" t="s">
        <v>416</v>
      </c>
      <c r="EZ77">
        <v>1658762408.0999999</v>
      </c>
      <c r="FA77">
        <v>1658762409.5999999</v>
      </c>
      <c r="FB77">
        <v>17</v>
      </c>
      <c r="FC77">
        <v>-3.2000000000000001E-2</v>
      </c>
      <c r="FD77">
        <v>-0.09</v>
      </c>
      <c r="FE77">
        <v>-1.837</v>
      </c>
      <c r="FF77">
        <v>0.29899999999999999</v>
      </c>
      <c r="FG77">
        <v>415</v>
      </c>
      <c r="FH77">
        <v>37</v>
      </c>
      <c r="FI77">
        <v>0.44</v>
      </c>
      <c r="FJ77">
        <v>0.12</v>
      </c>
      <c r="FK77">
        <v>-16.411151219512188</v>
      </c>
      <c r="FL77">
        <v>1.139502439024402</v>
      </c>
      <c r="FM77">
        <v>0.1411684413740413</v>
      </c>
      <c r="FN77">
        <v>0</v>
      </c>
      <c r="FO77">
        <v>1183.788823529412</v>
      </c>
      <c r="FP77">
        <v>-6.6768525656810889</v>
      </c>
      <c r="FQ77">
        <v>0.70422157570020305</v>
      </c>
      <c r="FR77">
        <v>0</v>
      </c>
      <c r="FS77">
        <v>0.45253829268292689</v>
      </c>
      <c r="FT77">
        <v>-0.21713186759581779</v>
      </c>
      <c r="FU77">
        <v>2.4018601359783429E-2</v>
      </c>
      <c r="FV77">
        <v>0</v>
      </c>
      <c r="FW77">
        <v>0</v>
      </c>
      <c r="FX77">
        <v>3</v>
      </c>
      <c r="FY77" t="s">
        <v>425</v>
      </c>
      <c r="FZ77">
        <v>2.8856700000000002</v>
      </c>
      <c r="GA77">
        <v>2.87222</v>
      </c>
      <c r="GB77">
        <v>9.2175300000000002E-2</v>
      </c>
      <c r="GC77">
        <v>9.6400200000000005E-2</v>
      </c>
      <c r="GD77">
        <v>0.152647</v>
      </c>
      <c r="GE77">
        <v>0.15385399999999999</v>
      </c>
      <c r="GF77">
        <v>31089.200000000001</v>
      </c>
      <c r="GG77">
        <v>26925</v>
      </c>
      <c r="GH77">
        <v>30624.7</v>
      </c>
      <c r="GI77">
        <v>27793.7</v>
      </c>
      <c r="GJ77">
        <v>34209.300000000003</v>
      </c>
      <c r="GK77">
        <v>33180.5</v>
      </c>
      <c r="GL77">
        <v>39928.800000000003</v>
      </c>
      <c r="GM77">
        <v>38744.199999999997</v>
      </c>
      <c r="GN77">
        <v>1.9453499999999999</v>
      </c>
      <c r="GO77">
        <v>1.86513</v>
      </c>
      <c r="GP77">
        <v>0</v>
      </c>
      <c r="GQ77">
        <v>5.82412E-2</v>
      </c>
      <c r="GR77">
        <v>999.9</v>
      </c>
      <c r="GS77">
        <v>35.239600000000003</v>
      </c>
      <c r="GT77">
        <v>48</v>
      </c>
      <c r="GU77">
        <v>45.7</v>
      </c>
      <c r="GV77">
        <v>47.441000000000003</v>
      </c>
      <c r="GW77">
        <v>30.5809</v>
      </c>
      <c r="GX77">
        <v>33.277200000000001</v>
      </c>
      <c r="GY77">
        <v>1</v>
      </c>
      <c r="GZ77">
        <v>0.96896599999999999</v>
      </c>
      <c r="HA77">
        <v>3.0429300000000001</v>
      </c>
      <c r="HB77">
        <v>20.1812</v>
      </c>
      <c r="HC77">
        <v>5.2117500000000003</v>
      </c>
      <c r="HD77">
        <v>11.98</v>
      </c>
      <c r="HE77">
        <v>4.9896500000000001</v>
      </c>
      <c r="HF77">
        <v>3.2925800000000001</v>
      </c>
      <c r="HG77">
        <v>8849.2000000000007</v>
      </c>
      <c r="HH77">
        <v>9999</v>
      </c>
      <c r="HI77">
        <v>9999</v>
      </c>
      <c r="HJ77">
        <v>999.9</v>
      </c>
      <c r="HK77">
        <v>4.9713799999999999</v>
      </c>
      <c r="HL77">
        <v>1.8746400000000001</v>
      </c>
      <c r="HM77">
        <v>1.8709800000000001</v>
      </c>
      <c r="HN77">
        <v>1.8707400000000001</v>
      </c>
      <c r="HO77">
        <v>1.8751500000000001</v>
      </c>
      <c r="HP77">
        <v>1.8718900000000001</v>
      </c>
      <c r="HQ77">
        <v>1.86737</v>
      </c>
      <c r="HR77">
        <v>1.87822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-1.804</v>
      </c>
      <c r="IG77">
        <v>0.29870000000000002</v>
      </c>
      <c r="IH77">
        <v>-1.5320121600852781</v>
      </c>
      <c r="II77">
        <v>1.7196870422270779E-5</v>
      </c>
      <c r="IJ77">
        <v>-2.1741833173098589E-6</v>
      </c>
      <c r="IK77">
        <v>9.0595066644434051E-10</v>
      </c>
      <c r="IL77">
        <v>0.29866999999999422</v>
      </c>
      <c r="IM77">
        <v>0</v>
      </c>
      <c r="IN77">
        <v>0</v>
      </c>
      <c r="IO77">
        <v>0</v>
      </c>
      <c r="IP77">
        <v>17</v>
      </c>
      <c r="IQ77">
        <v>2050</v>
      </c>
      <c r="IR77">
        <v>3</v>
      </c>
      <c r="IS77">
        <v>34</v>
      </c>
      <c r="IT77">
        <v>21.9</v>
      </c>
      <c r="IU77">
        <v>21.9</v>
      </c>
      <c r="IV77">
        <v>1.0559099999999999</v>
      </c>
      <c r="IW77">
        <v>2.6293899999999999</v>
      </c>
      <c r="IX77">
        <v>1.49902</v>
      </c>
      <c r="IY77">
        <v>2.2778299999999998</v>
      </c>
      <c r="IZ77">
        <v>1.69678</v>
      </c>
      <c r="JA77">
        <v>2.2338900000000002</v>
      </c>
      <c r="JB77">
        <v>48.608800000000002</v>
      </c>
      <c r="JC77">
        <v>12.827400000000001</v>
      </c>
      <c r="JD77">
        <v>18</v>
      </c>
      <c r="JE77">
        <v>468.03</v>
      </c>
      <c r="JF77">
        <v>488.38400000000001</v>
      </c>
      <c r="JG77">
        <v>30.004200000000001</v>
      </c>
      <c r="JH77">
        <v>39.492899999999999</v>
      </c>
      <c r="JI77">
        <v>30.000900000000001</v>
      </c>
      <c r="JJ77">
        <v>39.192799999999998</v>
      </c>
      <c r="JK77">
        <v>39.107300000000002</v>
      </c>
      <c r="JL77">
        <v>21.184799999999999</v>
      </c>
      <c r="JM77">
        <v>23.446000000000002</v>
      </c>
      <c r="JN77">
        <v>0</v>
      </c>
      <c r="JO77">
        <v>30</v>
      </c>
      <c r="JP77">
        <v>418.30399999999997</v>
      </c>
      <c r="JQ77">
        <v>38.339500000000001</v>
      </c>
      <c r="JR77">
        <v>97.607100000000003</v>
      </c>
      <c r="JS77">
        <v>97.571700000000007</v>
      </c>
    </row>
    <row r="78" spans="1:279" x14ac:dyDescent="0.2">
      <c r="A78">
        <v>63</v>
      </c>
      <c r="B78">
        <v>1658763727</v>
      </c>
      <c r="C78">
        <v>247.5</v>
      </c>
      <c r="D78" t="s">
        <v>545</v>
      </c>
      <c r="E78" t="s">
        <v>546</v>
      </c>
      <c r="F78">
        <v>4</v>
      </c>
      <c r="G78">
        <v>1658763724.6875</v>
      </c>
      <c r="H78">
        <f t="shared" si="50"/>
        <v>3.4534383498440547E-4</v>
      </c>
      <c r="I78">
        <f t="shared" si="51"/>
        <v>0.34534383498440546</v>
      </c>
      <c r="J78">
        <f t="shared" si="52"/>
        <v>1.8775012524316299</v>
      </c>
      <c r="K78">
        <f t="shared" si="53"/>
        <v>392.157375</v>
      </c>
      <c r="L78">
        <f t="shared" si="54"/>
        <v>191.081367990552</v>
      </c>
      <c r="M78">
        <f t="shared" si="55"/>
        <v>19.337885932477185</v>
      </c>
      <c r="N78">
        <f t="shared" si="56"/>
        <v>39.687252949249583</v>
      </c>
      <c r="O78">
        <f t="shared" si="57"/>
        <v>1.579606730251501E-2</v>
      </c>
      <c r="P78">
        <f t="shared" si="58"/>
        <v>2.1470939397473208</v>
      </c>
      <c r="Q78">
        <f t="shared" si="59"/>
        <v>1.573178935761578E-2</v>
      </c>
      <c r="R78">
        <f t="shared" si="60"/>
        <v>9.838121583778019E-3</v>
      </c>
      <c r="S78">
        <f t="shared" si="61"/>
        <v>194.42240792706474</v>
      </c>
      <c r="T78">
        <f t="shared" si="62"/>
        <v>37.150847503392654</v>
      </c>
      <c r="U78">
        <f t="shared" si="63"/>
        <v>36.183462499999997</v>
      </c>
      <c r="V78">
        <f t="shared" si="64"/>
        <v>6.0292560417597514</v>
      </c>
      <c r="W78">
        <f t="shared" si="65"/>
        <v>66.510094735551803</v>
      </c>
      <c r="X78">
        <f t="shared" si="66"/>
        <v>3.9168325183569044</v>
      </c>
      <c r="Y78">
        <f t="shared" si="67"/>
        <v>5.8890797463610136</v>
      </c>
      <c r="Z78">
        <f t="shared" si="68"/>
        <v>2.112423523402847</v>
      </c>
      <c r="AA78">
        <f t="shared" si="69"/>
        <v>-15.229663122812282</v>
      </c>
      <c r="AB78">
        <f t="shared" si="70"/>
        <v>-49.518169236991611</v>
      </c>
      <c r="AC78">
        <f t="shared" si="71"/>
        <v>-5.4371594546582314</v>
      </c>
      <c r="AD78">
        <f t="shared" si="72"/>
        <v>124.23741611260263</v>
      </c>
      <c r="AE78">
        <f t="shared" si="73"/>
        <v>12.324967098783681</v>
      </c>
      <c r="AF78">
        <f t="shared" si="74"/>
        <v>0.33963688570105321</v>
      </c>
      <c r="AG78">
        <f t="shared" si="75"/>
        <v>1.8775012524316299</v>
      </c>
      <c r="AH78">
        <v>423.24843198076547</v>
      </c>
      <c r="AI78">
        <v>411.0206969696971</v>
      </c>
      <c r="AJ78">
        <v>1.68961065650163</v>
      </c>
      <c r="AK78">
        <v>65.170809206373946</v>
      </c>
      <c r="AL78">
        <f t="shared" si="76"/>
        <v>0.34534383498440546</v>
      </c>
      <c r="AM78">
        <v>38.26546319164656</v>
      </c>
      <c r="AN78">
        <v>38.707454545454567</v>
      </c>
      <c r="AO78">
        <v>4.4837585108365253E-5</v>
      </c>
      <c r="AP78">
        <v>90.324460528769862</v>
      </c>
      <c r="AQ78">
        <v>0</v>
      </c>
      <c r="AR78">
        <v>0</v>
      </c>
      <c r="AS78">
        <f t="shared" si="77"/>
        <v>1</v>
      </c>
      <c r="AT78">
        <f t="shared" si="78"/>
        <v>0</v>
      </c>
      <c r="AU78">
        <f t="shared" si="79"/>
        <v>30781.823539208486</v>
      </c>
      <c r="AV78" t="s">
        <v>413</v>
      </c>
      <c r="AW78" t="s">
        <v>413</v>
      </c>
      <c r="AX78">
        <v>0</v>
      </c>
      <c r="AY78">
        <v>0</v>
      </c>
      <c r="AZ78" t="e">
        <f t="shared" si="8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81"/>
        <v>#DIV/0!</v>
      </c>
      <c r="BG78">
        <v>0.5</v>
      </c>
      <c r="BH78">
        <f t="shared" si="82"/>
        <v>1009.4896388223133</v>
      </c>
      <c r="BI78">
        <f t="shared" si="83"/>
        <v>1.8775012524316299</v>
      </c>
      <c r="BJ78" t="e">
        <f t="shared" si="84"/>
        <v>#DIV/0!</v>
      </c>
      <c r="BK78">
        <f t="shared" si="85"/>
        <v>1.8598519293590301E-3</v>
      </c>
      <c r="BL78" t="e">
        <f t="shared" si="86"/>
        <v>#DIV/0!</v>
      </c>
      <c r="BM78" t="e">
        <f t="shared" si="87"/>
        <v>#DIV/0!</v>
      </c>
      <c r="BN78" t="s">
        <v>413</v>
      </c>
      <c r="BO78">
        <v>0</v>
      </c>
      <c r="BP78" t="e">
        <f t="shared" si="88"/>
        <v>#DIV/0!</v>
      </c>
      <c r="BQ78" t="e">
        <f t="shared" si="89"/>
        <v>#DIV/0!</v>
      </c>
      <c r="BR78" t="e">
        <f t="shared" si="90"/>
        <v>#DIV/0!</v>
      </c>
      <c r="BS78" t="e">
        <f t="shared" si="91"/>
        <v>#DIV/0!</v>
      </c>
      <c r="BT78" t="e">
        <f t="shared" si="92"/>
        <v>#DIV/0!</v>
      </c>
      <c r="BU78" t="e">
        <f t="shared" si="93"/>
        <v>#DIV/0!</v>
      </c>
      <c r="BV78" t="e">
        <f t="shared" si="94"/>
        <v>#DIV/0!</v>
      </c>
      <c r="BW78" t="e">
        <f t="shared" si="9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96"/>
        <v>1199.98125</v>
      </c>
      <c r="CQ78">
        <f t="shared" si="97"/>
        <v>1009.4896388223133</v>
      </c>
      <c r="CR78">
        <f t="shared" si="98"/>
        <v>0.84125451028698428</v>
      </c>
      <c r="CS78">
        <f t="shared" si="99"/>
        <v>0.16202120485387977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1658763724.6875</v>
      </c>
      <c r="CZ78">
        <v>392.157375</v>
      </c>
      <c r="DA78">
        <v>408.75737500000002</v>
      </c>
      <c r="DB78">
        <v>38.702975000000002</v>
      </c>
      <c r="DC78">
        <v>38.267937500000002</v>
      </c>
      <c r="DD78">
        <v>393.96449999999999</v>
      </c>
      <c r="DE78">
        <v>38.404325</v>
      </c>
      <c r="DF78">
        <v>450.29487499999999</v>
      </c>
      <c r="DG78">
        <v>101.10237499999999</v>
      </c>
      <c r="DH78">
        <v>9.9987825000000002E-2</v>
      </c>
      <c r="DI78">
        <v>35.755674999999997</v>
      </c>
      <c r="DJ78">
        <v>999.9</v>
      </c>
      <c r="DK78">
        <v>36.183462499999997</v>
      </c>
      <c r="DL78">
        <v>0</v>
      </c>
      <c r="DM78">
        <v>0</v>
      </c>
      <c r="DN78">
        <v>6000.3125</v>
      </c>
      <c r="DO78">
        <v>0</v>
      </c>
      <c r="DP78">
        <v>1878.6675</v>
      </c>
      <c r="DQ78">
        <v>-16.600175</v>
      </c>
      <c r="DR78">
        <v>407.94612500000011</v>
      </c>
      <c r="DS78">
        <v>425.02224999999999</v>
      </c>
      <c r="DT78">
        <v>0.43504150000000003</v>
      </c>
      <c r="DU78">
        <v>408.75737500000002</v>
      </c>
      <c r="DV78">
        <v>38.267937500000002</v>
      </c>
      <c r="DW78">
        <v>3.91296</v>
      </c>
      <c r="DX78">
        <v>3.8689737499999999</v>
      </c>
      <c r="DY78">
        <v>28.526800000000001</v>
      </c>
      <c r="DZ78">
        <v>28.3322875</v>
      </c>
      <c r="EA78">
        <v>1199.98125</v>
      </c>
      <c r="EB78">
        <v>0.95801199999999997</v>
      </c>
      <c r="EC78">
        <v>4.1988200000000003E-2</v>
      </c>
      <c r="ED78">
        <v>0</v>
      </c>
      <c r="EE78">
        <v>1182.33</v>
      </c>
      <c r="EF78">
        <v>5.0001600000000002</v>
      </c>
      <c r="EG78">
        <v>16947.8</v>
      </c>
      <c r="EH78">
        <v>9515.0637500000012</v>
      </c>
      <c r="EI78">
        <v>50.398249999999997</v>
      </c>
      <c r="EJ78">
        <v>52.75</v>
      </c>
      <c r="EK78">
        <v>51.492125000000001</v>
      </c>
      <c r="EL78">
        <v>51.859250000000003</v>
      </c>
      <c r="EM78">
        <v>52.140500000000003</v>
      </c>
      <c r="EN78">
        <v>1144.81</v>
      </c>
      <c r="EO78">
        <v>50.18</v>
      </c>
      <c r="EP78">
        <v>0</v>
      </c>
      <c r="EQ78">
        <v>1206248.1000001431</v>
      </c>
      <c r="ER78">
        <v>0</v>
      </c>
      <c r="ES78">
        <v>1182.846</v>
      </c>
      <c r="ET78">
        <v>-6.7130769188166433</v>
      </c>
      <c r="EU78">
        <v>-57.87692293599838</v>
      </c>
      <c r="EV78">
        <v>16952.851999999999</v>
      </c>
      <c r="EW78">
        <v>15</v>
      </c>
      <c r="EX78">
        <v>1658762409.5999999</v>
      </c>
      <c r="EY78" t="s">
        <v>416</v>
      </c>
      <c r="EZ78">
        <v>1658762408.0999999</v>
      </c>
      <c r="FA78">
        <v>1658762409.5999999</v>
      </c>
      <c r="FB78">
        <v>17</v>
      </c>
      <c r="FC78">
        <v>-3.2000000000000001E-2</v>
      </c>
      <c r="FD78">
        <v>-0.09</v>
      </c>
      <c r="FE78">
        <v>-1.837</v>
      </c>
      <c r="FF78">
        <v>0.29899999999999999</v>
      </c>
      <c r="FG78">
        <v>415</v>
      </c>
      <c r="FH78">
        <v>37</v>
      </c>
      <c r="FI78">
        <v>0.44</v>
      </c>
      <c r="FJ78">
        <v>0.12</v>
      </c>
      <c r="FK78">
        <v>-16.413168292682929</v>
      </c>
      <c r="FL78">
        <v>8.3780487804889156E-2</v>
      </c>
      <c r="FM78">
        <v>0.14478639344342181</v>
      </c>
      <c r="FN78">
        <v>1</v>
      </c>
      <c r="FO78">
        <v>1183.292352941176</v>
      </c>
      <c r="FP78">
        <v>-6.3550802195275393</v>
      </c>
      <c r="FQ78">
        <v>0.67584830713411259</v>
      </c>
      <c r="FR78">
        <v>0</v>
      </c>
      <c r="FS78">
        <v>0.44346921951219509</v>
      </c>
      <c r="FT78">
        <v>-0.14547702439024451</v>
      </c>
      <c r="FU78">
        <v>1.902451658500888E-2</v>
      </c>
      <c r="FV78">
        <v>0</v>
      </c>
      <c r="FW78">
        <v>1</v>
      </c>
      <c r="FX78">
        <v>3</v>
      </c>
      <c r="FY78" t="s">
        <v>417</v>
      </c>
      <c r="FZ78">
        <v>2.8854700000000002</v>
      </c>
      <c r="GA78">
        <v>2.8721100000000002</v>
      </c>
      <c r="GB78">
        <v>9.3371800000000005E-2</v>
      </c>
      <c r="GC78">
        <v>9.7642599999999996E-2</v>
      </c>
      <c r="GD78">
        <v>0.152673</v>
      </c>
      <c r="GE78">
        <v>0.15385699999999999</v>
      </c>
      <c r="GF78">
        <v>31047.5</v>
      </c>
      <c r="GG78">
        <v>26887.7</v>
      </c>
      <c r="GH78">
        <v>30624.1</v>
      </c>
      <c r="GI78">
        <v>27793.4</v>
      </c>
      <c r="GJ78">
        <v>34207.699999999997</v>
      </c>
      <c r="GK78">
        <v>33179.9</v>
      </c>
      <c r="GL78">
        <v>39928.1</v>
      </c>
      <c r="GM78">
        <v>38743.599999999999</v>
      </c>
      <c r="GN78">
        <v>1.9452700000000001</v>
      </c>
      <c r="GO78">
        <v>1.8650500000000001</v>
      </c>
      <c r="GP78">
        <v>0</v>
      </c>
      <c r="GQ78">
        <v>5.76973E-2</v>
      </c>
      <c r="GR78">
        <v>999.9</v>
      </c>
      <c r="GS78">
        <v>35.258400000000002</v>
      </c>
      <c r="GT78">
        <v>48</v>
      </c>
      <c r="GU78">
        <v>45.7</v>
      </c>
      <c r="GV78">
        <v>47.4373</v>
      </c>
      <c r="GW78">
        <v>31.000900000000001</v>
      </c>
      <c r="GX78">
        <v>33.906199999999998</v>
      </c>
      <c r="GY78">
        <v>1</v>
      </c>
      <c r="GZ78">
        <v>0.96961600000000003</v>
      </c>
      <c r="HA78">
        <v>3.0580699999999998</v>
      </c>
      <c r="HB78">
        <v>20.180700000000002</v>
      </c>
      <c r="HC78">
        <v>5.2112999999999996</v>
      </c>
      <c r="HD78">
        <v>11.98</v>
      </c>
      <c r="HE78">
        <v>4.9897999999999998</v>
      </c>
      <c r="HF78">
        <v>3.2925</v>
      </c>
      <c r="HG78">
        <v>8849.5</v>
      </c>
      <c r="HH78">
        <v>9999</v>
      </c>
      <c r="HI78">
        <v>9999</v>
      </c>
      <c r="HJ78">
        <v>999.9</v>
      </c>
      <c r="HK78">
        <v>4.9713700000000003</v>
      </c>
      <c r="HL78">
        <v>1.8746400000000001</v>
      </c>
      <c r="HM78">
        <v>1.87097</v>
      </c>
      <c r="HN78">
        <v>1.87073</v>
      </c>
      <c r="HO78">
        <v>1.8751500000000001</v>
      </c>
      <c r="HP78">
        <v>1.8718900000000001</v>
      </c>
      <c r="HQ78">
        <v>1.86737</v>
      </c>
      <c r="HR78">
        <v>1.87822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-1.8120000000000001</v>
      </c>
      <c r="IG78">
        <v>0.29870000000000002</v>
      </c>
      <c r="IH78">
        <v>-1.5320121600852781</v>
      </c>
      <c r="II78">
        <v>1.7196870422270779E-5</v>
      </c>
      <c r="IJ78">
        <v>-2.1741833173098589E-6</v>
      </c>
      <c r="IK78">
        <v>9.0595066644434051E-10</v>
      </c>
      <c r="IL78">
        <v>0.29866999999999422</v>
      </c>
      <c r="IM78">
        <v>0</v>
      </c>
      <c r="IN78">
        <v>0</v>
      </c>
      <c r="IO78">
        <v>0</v>
      </c>
      <c r="IP78">
        <v>17</v>
      </c>
      <c r="IQ78">
        <v>2050</v>
      </c>
      <c r="IR78">
        <v>3</v>
      </c>
      <c r="IS78">
        <v>34</v>
      </c>
      <c r="IT78">
        <v>22</v>
      </c>
      <c r="IU78">
        <v>22</v>
      </c>
      <c r="IV78">
        <v>1.07056</v>
      </c>
      <c r="IW78">
        <v>2.6147499999999999</v>
      </c>
      <c r="IX78">
        <v>1.49902</v>
      </c>
      <c r="IY78">
        <v>2.2790499999999998</v>
      </c>
      <c r="IZ78">
        <v>1.69678</v>
      </c>
      <c r="JA78">
        <v>2.4023400000000001</v>
      </c>
      <c r="JB78">
        <v>48.608800000000002</v>
      </c>
      <c r="JC78">
        <v>12.8362</v>
      </c>
      <c r="JD78">
        <v>18</v>
      </c>
      <c r="JE78">
        <v>468.01799999999997</v>
      </c>
      <c r="JF78">
        <v>488.37200000000001</v>
      </c>
      <c r="JG78">
        <v>30.004300000000001</v>
      </c>
      <c r="JH78">
        <v>39.498100000000001</v>
      </c>
      <c r="JI78">
        <v>30.000900000000001</v>
      </c>
      <c r="JJ78">
        <v>39.198</v>
      </c>
      <c r="JK78">
        <v>39.1128</v>
      </c>
      <c r="JL78">
        <v>21.459399999999999</v>
      </c>
      <c r="JM78">
        <v>23.446000000000002</v>
      </c>
      <c r="JN78">
        <v>0</v>
      </c>
      <c r="JO78">
        <v>30</v>
      </c>
      <c r="JP78">
        <v>424.983</v>
      </c>
      <c r="JQ78">
        <v>38.3476</v>
      </c>
      <c r="JR78">
        <v>97.6053</v>
      </c>
      <c r="JS78">
        <v>97.570499999999996</v>
      </c>
    </row>
    <row r="79" spans="1:279" x14ac:dyDescent="0.2">
      <c r="A79">
        <v>64</v>
      </c>
      <c r="B79">
        <v>1658763731</v>
      </c>
      <c r="C79">
        <v>251.5</v>
      </c>
      <c r="D79" t="s">
        <v>547</v>
      </c>
      <c r="E79" t="s">
        <v>548</v>
      </c>
      <c r="F79">
        <v>4</v>
      </c>
      <c r="G79">
        <v>1658763729</v>
      </c>
      <c r="H79">
        <f t="shared" si="50"/>
        <v>3.5584182959201897E-4</v>
      </c>
      <c r="I79">
        <f t="shared" si="51"/>
        <v>0.35584182959201899</v>
      </c>
      <c r="J79">
        <f t="shared" si="52"/>
        <v>1.9218988515242521</v>
      </c>
      <c r="K79">
        <f t="shared" si="53"/>
        <v>399.22585714285708</v>
      </c>
      <c r="L79">
        <f t="shared" si="54"/>
        <v>199.03074119985268</v>
      </c>
      <c r="M79">
        <f t="shared" si="55"/>
        <v>20.142265073740496</v>
      </c>
      <c r="N79">
        <f t="shared" si="56"/>
        <v>40.402366942844068</v>
      </c>
      <c r="O79">
        <f t="shared" si="57"/>
        <v>1.6269294652788837E-2</v>
      </c>
      <c r="P79">
        <f t="shared" si="58"/>
        <v>2.1484017222612253</v>
      </c>
      <c r="Q79">
        <f t="shared" si="59"/>
        <v>1.6201157955143812E-2</v>
      </c>
      <c r="R79">
        <f t="shared" si="60"/>
        <v>1.0131821664228838E-2</v>
      </c>
      <c r="S79">
        <f t="shared" si="61"/>
        <v>194.42667900894702</v>
      </c>
      <c r="T79">
        <f t="shared" si="62"/>
        <v>37.146409270135742</v>
      </c>
      <c r="U79">
        <f t="shared" si="63"/>
        <v>36.190514285714293</v>
      </c>
      <c r="V79">
        <f t="shared" si="64"/>
        <v>6.0315908214074216</v>
      </c>
      <c r="W79">
        <f t="shared" si="65"/>
        <v>66.531393343168034</v>
      </c>
      <c r="X79">
        <f t="shared" si="66"/>
        <v>3.9180644610048918</v>
      </c>
      <c r="Y79">
        <f t="shared" si="67"/>
        <v>5.8890461541900496</v>
      </c>
      <c r="Z79">
        <f t="shared" si="68"/>
        <v>2.1135263604025298</v>
      </c>
      <c r="AA79">
        <f t="shared" si="69"/>
        <v>-15.692624685008036</v>
      </c>
      <c r="AB79">
        <f t="shared" si="70"/>
        <v>-50.377097087494576</v>
      </c>
      <c r="AC79">
        <f t="shared" si="71"/>
        <v>-5.5282902831935328</v>
      </c>
      <c r="AD79">
        <f t="shared" si="72"/>
        <v>122.82866695325086</v>
      </c>
      <c r="AE79">
        <f t="shared" si="73"/>
        <v>12.49791549429189</v>
      </c>
      <c r="AF79">
        <f t="shared" si="74"/>
        <v>0.34240463237854779</v>
      </c>
      <c r="AG79">
        <f t="shared" si="75"/>
        <v>1.9218988515242521</v>
      </c>
      <c r="AH79">
        <v>430.31465844522819</v>
      </c>
      <c r="AI79">
        <v>417.88009696969681</v>
      </c>
      <c r="AJ79">
        <v>1.715005361525666</v>
      </c>
      <c r="AK79">
        <v>65.170809206373946</v>
      </c>
      <c r="AL79">
        <f t="shared" si="76"/>
        <v>0.35584182959201899</v>
      </c>
      <c r="AM79">
        <v>38.265752313829637</v>
      </c>
      <c r="AN79">
        <v>38.721400000000017</v>
      </c>
      <c r="AO79">
        <v>2.0477365541785491E-5</v>
      </c>
      <c r="AP79">
        <v>90.324460528769862</v>
      </c>
      <c r="AQ79">
        <v>0</v>
      </c>
      <c r="AR79">
        <v>0</v>
      </c>
      <c r="AS79">
        <f t="shared" si="77"/>
        <v>1</v>
      </c>
      <c r="AT79">
        <f t="shared" si="78"/>
        <v>0</v>
      </c>
      <c r="AU79">
        <f t="shared" si="79"/>
        <v>30814.530148285368</v>
      </c>
      <c r="AV79" t="s">
        <v>413</v>
      </c>
      <c r="AW79" t="s">
        <v>413</v>
      </c>
      <c r="AX79">
        <v>0</v>
      </c>
      <c r="AY79">
        <v>0</v>
      </c>
      <c r="AZ79" t="e">
        <f t="shared" si="8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81"/>
        <v>#DIV/0!</v>
      </c>
      <c r="BG79">
        <v>0.5</v>
      </c>
      <c r="BH79">
        <f t="shared" si="82"/>
        <v>1009.5049694346873</v>
      </c>
      <c r="BI79">
        <f t="shared" si="83"/>
        <v>1.9218988515242521</v>
      </c>
      <c r="BJ79" t="e">
        <f t="shared" si="84"/>
        <v>#DIV/0!</v>
      </c>
      <c r="BK79">
        <f t="shared" si="85"/>
        <v>1.9038032597308524E-3</v>
      </c>
      <c r="BL79" t="e">
        <f t="shared" si="86"/>
        <v>#DIV/0!</v>
      </c>
      <c r="BM79" t="e">
        <f t="shared" si="87"/>
        <v>#DIV/0!</v>
      </c>
      <c r="BN79" t="s">
        <v>413</v>
      </c>
      <c r="BO79">
        <v>0</v>
      </c>
      <c r="BP79" t="e">
        <f t="shared" si="88"/>
        <v>#DIV/0!</v>
      </c>
      <c r="BQ79" t="e">
        <f t="shared" si="89"/>
        <v>#DIV/0!</v>
      </c>
      <c r="BR79" t="e">
        <f t="shared" si="90"/>
        <v>#DIV/0!</v>
      </c>
      <c r="BS79" t="e">
        <f t="shared" si="91"/>
        <v>#DIV/0!</v>
      </c>
      <c r="BT79" t="e">
        <f t="shared" si="92"/>
        <v>#DIV/0!</v>
      </c>
      <c r="BU79" t="e">
        <f t="shared" si="93"/>
        <v>#DIV/0!</v>
      </c>
      <c r="BV79" t="e">
        <f t="shared" si="94"/>
        <v>#DIV/0!</v>
      </c>
      <c r="BW79" t="e">
        <f t="shared" si="9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96"/>
        <v>1199.998571428571</v>
      </c>
      <c r="CQ79">
        <f t="shared" si="97"/>
        <v>1009.5049694346873</v>
      </c>
      <c r="CR79">
        <f t="shared" si="98"/>
        <v>0.84125514268979051</v>
      </c>
      <c r="CS79">
        <f t="shared" si="99"/>
        <v>0.16202242539129566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1658763729</v>
      </c>
      <c r="CZ79">
        <v>399.22585714285708</v>
      </c>
      <c r="DA79">
        <v>416.06185714285709</v>
      </c>
      <c r="DB79">
        <v>38.71537142857143</v>
      </c>
      <c r="DC79">
        <v>38.276771428571422</v>
      </c>
      <c r="DD79">
        <v>401.04228571428581</v>
      </c>
      <c r="DE79">
        <v>38.416699999999999</v>
      </c>
      <c r="DF79">
        <v>450.27128571428568</v>
      </c>
      <c r="DG79">
        <v>101.1018571428571</v>
      </c>
      <c r="DH79">
        <v>9.9921799999999991E-2</v>
      </c>
      <c r="DI79">
        <v>35.755571428571429</v>
      </c>
      <c r="DJ79">
        <v>999.89999999999986</v>
      </c>
      <c r="DK79">
        <v>36.190514285714293</v>
      </c>
      <c r="DL79">
        <v>0</v>
      </c>
      <c r="DM79">
        <v>0</v>
      </c>
      <c r="DN79">
        <v>6006.1600000000008</v>
      </c>
      <c r="DO79">
        <v>0</v>
      </c>
      <c r="DP79">
        <v>1882.1271428571431</v>
      </c>
      <c r="DQ79">
        <v>-16.835885714285709</v>
      </c>
      <c r="DR79">
        <v>415.30457142857148</v>
      </c>
      <c r="DS79">
        <v>432.62114285714279</v>
      </c>
      <c r="DT79">
        <v>0.43861342857142849</v>
      </c>
      <c r="DU79">
        <v>416.06185714285709</v>
      </c>
      <c r="DV79">
        <v>38.276771428571422</v>
      </c>
      <c r="DW79">
        <v>3.9141985714285719</v>
      </c>
      <c r="DX79">
        <v>3.869855714285714</v>
      </c>
      <c r="DY79">
        <v>28.53228571428571</v>
      </c>
      <c r="DZ79">
        <v>28.336199999999991</v>
      </c>
      <c r="EA79">
        <v>1199.998571428571</v>
      </c>
      <c r="EB79">
        <v>0.95798899999999987</v>
      </c>
      <c r="EC79">
        <v>4.2010800000000008E-2</v>
      </c>
      <c r="ED79">
        <v>0</v>
      </c>
      <c r="EE79">
        <v>1181.6600000000001</v>
      </c>
      <c r="EF79">
        <v>5.0001600000000002</v>
      </c>
      <c r="EG79">
        <v>16948.342857142859</v>
      </c>
      <c r="EH79">
        <v>9515.1385714285698</v>
      </c>
      <c r="EI79">
        <v>50.410428571428568</v>
      </c>
      <c r="EJ79">
        <v>52.767714285714291</v>
      </c>
      <c r="EK79">
        <v>51.491</v>
      </c>
      <c r="EL79">
        <v>51.875</v>
      </c>
      <c r="EM79">
        <v>52.133857142857153</v>
      </c>
      <c r="EN79">
        <v>1144.7942857142859</v>
      </c>
      <c r="EO79">
        <v>50.205714285714294</v>
      </c>
      <c r="EP79">
        <v>0</v>
      </c>
      <c r="EQ79">
        <v>1206251.7000000479</v>
      </c>
      <c r="ER79">
        <v>0</v>
      </c>
      <c r="ES79">
        <v>1182.4436000000001</v>
      </c>
      <c r="ET79">
        <v>-8.5846153739075159</v>
      </c>
      <c r="EU79">
        <v>-35.392307609883822</v>
      </c>
      <c r="EV79">
        <v>16950.295999999998</v>
      </c>
      <c r="EW79">
        <v>15</v>
      </c>
      <c r="EX79">
        <v>1658762409.5999999</v>
      </c>
      <c r="EY79" t="s">
        <v>416</v>
      </c>
      <c r="EZ79">
        <v>1658762408.0999999</v>
      </c>
      <c r="FA79">
        <v>1658762409.5999999</v>
      </c>
      <c r="FB79">
        <v>17</v>
      </c>
      <c r="FC79">
        <v>-3.2000000000000001E-2</v>
      </c>
      <c r="FD79">
        <v>-0.09</v>
      </c>
      <c r="FE79">
        <v>-1.837</v>
      </c>
      <c r="FF79">
        <v>0.29899999999999999</v>
      </c>
      <c r="FG79">
        <v>415</v>
      </c>
      <c r="FH79">
        <v>37</v>
      </c>
      <c r="FI79">
        <v>0.44</v>
      </c>
      <c r="FJ79">
        <v>0.12</v>
      </c>
      <c r="FK79">
        <v>-16.467929268292679</v>
      </c>
      <c r="FL79">
        <v>-1.517648780487826</v>
      </c>
      <c r="FM79">
        <v>0.2142485407001585</v>
      </c>
      <c r="FN79">
        <v>0</v>
      </c>
      <c r="FO79">
        <v>1182.8105882352941</v>
      </c>
      <c r="FP79">
        <v>-7.2653934251019976</v>
      </c>
      <c r="FQ79">
        <v>0.75425047008690371</v>
      </c>
      <c r="FR79">
        <v>0</v>
      </c>
      <c r="FS79">
        <v>0.43908019512195129</v>
      </c>
      <c r="FT79">
        <v>-6.6261010452962787E-2</v>
      </c>
      <c r="FU79">
        <v>1.619924276793858E-2</v>
      </c>
      <c r="FV79">
        <v>1</v>
      </c>
      <c r="FW79">
        <v>1</v>
      </c>
      <c r="FX79">
        <v>3</v>
      </c>
      <c r="FY79" t="s">
        <v>417</v>
      </c>
      <c r="FZ79">
        <v>2.8855200000000001</v>
      </c>
      <c r="GA79">
        <v>2.87236</v>
      </c>
      <c r="GB79">
        <v>9.4575500000000007E-2</v>
      </c>
      <c r="GC79">
        <v>9.8854200000000003E-2</v>
      </c>
      <c r="GD79">
        <v>0.15270800000000001</v>
      </c>
      <c r="GE79">
        <v>0.15400800000000001</v>
      </c>
      <c r="GF79">
        <v>31005.599999999999</v>
      </c>
      <c r="GG79">
        <v>26850.7</v>
      </c>
      <c r="GH79">
        <v>30623.5</v>
      </c>
      <c r="GI79">
        <v>27792.7</v>
      </c>
      <c r="GJ79">
        <v>34205.9</v>
      </c>
      <c r="GK79">
        <v>33173</v>
      </c>
      <c r="GL79">
        <v>39927.599999999999</v>
      </c>
      <c r="GM79">
        <v>38742.5</v>
      </c>
      <c r="GN79">
        <v>1.9451499999999999</v>
      </c>
      <c r="GO79">
        <v>1.8652</v>
      </c>
      <c r="GP79">
        <v>0</v>
      </c>
      <c r="GQ79">
        <v>5.6769699999999999E-2</v>
      </c>
      <c r="GR79">
        <v>999.9</v>
      </c>
      <c r="GS79">
        <v>35.277000000000001</v>
      </c>
      <c r="GT79">
        <v>48</v>
      </c>
      <c r="GU79">
        <v>45.7</v>
      </c>
      <c r="GV79">
        <v>47.440399999999997</v>
      </c>
      <c r="GW79">
        <v>30.610900000000001</v>
      </c>
      <c r="GX79">
        <v>32.872599999999998</v>
      </c>
      <c r="GY79">
        <v>1</v>
      </c>
      <c r="GZ79">
        <v>0.97045000000000003</v>
      </c>
      <c r="HA79">
        <v>3.0739000000000001</v>
      </c>
      <c r="HB79">
        <v>20.180199999999999</v>
      </c>
      <c r="HC79">
        <v>5.2114500000000001</v>
      </c>
      <c r="HD79">
        <v>11.98</v>
      </c>
      <c r="HE79">
        <v>4.9890999999999996</v>
      </c>
      <c r="HF79">
        <v>3.2922799999999999</v>
      </c>
      <c r="HG79">
        <v>8849.5</v>
      </c>
      <c r="HH79">
        <v>9999</v>
      </c>
      <c r="HI79">
        <v>9999</v>
      </c>
      <c r="HJ79">
        <v>999.9</v>
      </c>
      <c r="HK79">
        <v>4.9713500000000002</v>
      </c>
      <c r="HL79">
        <v>1.8746700000000001</v>
      </c>
      <c r="HM79">
        <v>1.87097</v>
      </c>
      <c r="HN79">
        <v>1.8707499999999999</v>
      </c>
      <c r="HO79">
        <v>1.8751500000000001</v>
      </c>
      <c r="HP79">
        <v>1.8718900000000001</v>
      </c>
      <c r="HQ79">
        <v>1.86737</v>
      </c>
      <c r="HR79">
        <v>1.8782099999999999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-1.821</v>
      </c>
      <c r="IG79">
        <v>0.29859999999999998</v>
      </c>
      <c r="IH79">
        <v>-1.5320121600852781</v>
      </c>
      <c r="II79">
        <v>1.7196870422270779E-5</v>
      </c>
      <c r="IJ79">
        <v>-2.1741833173098589E-6</v>
      </c>
      <c r="IK79">
        <v>9.0595066644434051E-10</v>
      </c>
      <c r="IL79">
        <v>0.29866999999999422</v>
      </c>
      <c r="IM79">
        <v>0</v>
      </c>
      <c r="IN79">
        <v>0</v>
      </c>
      <c r="IO79">
        <v>0</v>
      </c>
      <c r="IP79">
        <v>17</v>
      </c>
      <c r="IQ79">
        <v>2050</v>
      </c>
      <c r="IR79">
        <v>3</v>
      </c>
      <c r="IS79">
        <v>34</v>
      </c>
      <c r="IT79">
        <v>22</v>
      </c>
      <c r="IU79">
        <v>22</v>
      </c>
      <c r="IV79">
        <v>1.0839799999999999</v>
      </c>
      <c r="IW79">
        <v>2.6171899999999999</v>
      </c>
      <c r="IX79">
        <v>1.49902</v>
      </c>
      <c r="IY79">
        <v>2.2778299999999998</v>
      </c>
      <c r="IZ79">
        <v>1.69678</v>
      </c>
      <c r="JA79">
        <v>2.4023400000000001</v>
      </c>
      <c r="JB79">
        <v>48.608800000000002</v>
      </c>
      <c r="JC79">
        <v>12.8362</v>
      </c>
      <c r="JD79">
        <v>18</v>
      </c>
      <c r="JE79">
        <v>467.99</v>
      </c>
      <c r="JF79">
        <v>488.54199999999997</v>
      </c>
      <c r="JG79">
        <v>30.0044</v>
      </c>
      <c r="JH79">
        <v>39.506399999999999</v>
      </c>
      <c r="JI79">
        <v>30.000900000000001</v>
      </c>
      <c r="JJ79">
        <v>39.205300000000001</v>
      </c>
      <c r="JK79">
        <v>39.120600000000003</v>
      </c>
      <c r="JL79">
        <v>21.734999999999999</v>
      </c>
      <c r="JM79">
        <v>23.123899999999999</v>
      </c>
      <c r="JN79">
        <v>0</v>
      </c>
      <c r="JO79">
        <v>30</v>
      </c>
      <c r="JP79">
        <v>431.661</v>
      </c>
      <c r="JQ79">
        <v>38.531799999999997</v>
      </c>
      <c r="JR79">
        <v>97.603800000000007</v>
      </c>
      <c r="JS79">
        <v>97.567700000000002</v>
      </c>
    </row>
    <row r="80" spans="1:279" x14ac:dyDescent="0.2">
      <c r="A80">
        <v>65</v>
      </c>
      <c r="B80">
        <v>1658763735</v>
      </c>
      <c r="C80">
        <v>255.5</v>
      </c>
      <c r="D80" t="s">
        <v>549</v>
      </c>
      <c r="E80" t="s">
        <v>550</v>
      </c>
      <c r="F80">
        <v>4</v>
      </c>
      <c r="G80">
        <v>1658763732.6875</v>
      </c>
      <c r="H80">
        <f t="shared" ref="H80:H111" si="100">(I80)/1000</f>
        <v>3.3507582579880943E-4</v>
      </c>
      <c r="I80">
        <f t="shared" ref="I80:I111" si="101">IF(CX80, AL80, AF80)</f>
        <v>0.33507582579880946</v>
      </c>
      <c r="J80">
        <f t="shared" ref="J80:J111" si="102">IF(CX80, AG80, AE80)</f>
        <v>1.9322205705914857</v>
      </c>
      <c r="K80">
        <f t="shared" ref="K80:K111" si="103">CZ80 - IF(AS80&gt;1, J80*CT80*100/(AU80*DN80), 0)</f>
        <v>405.33699999999999</v>
      </c>
      <c r="L80">
        <f t="shared" ref="L80:L111" si="104">((R80-H80/2)*K80-J80)/(R80+H80/2)</f>
        <v>192.29935787148079</v>
      </c>
      <c r="M80">
        <f t="shared" ref="M80:M111" si="105">L80*(DG80+DH80)/1000</f>
        <v>19.460967461516603</v>
      </c>
      <c r="N80">
        <f t="shared" ref="N80:N111" si="106">(CZ80 - IF(AS80&gt;1, J80*CT80*100/(AU80*DN80), 0))*(DG80+DH80)/1000</f>
        <v>41.020678671328177</v>
      </c>
      <c r="O80">
        <f t="shared" ref="O80:O111" si="107">2/((1/Q80-1/P80)+SIGN(Q80)*SQRT((1/Q80-1/P80)*(1/Q80-1/P80) + 4*CU80/((CU80+1)*(CU80+1))*(2*1/Q80*1/P80-1/P80*1/P80)))</f>
        <v>1.5315391070716505E-2</v>
      </c>
      <c r="P80">
        <f t="shared" ref="P80:P111" si="10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2.1532774463677353</v>
      </c>
      <c r="Q80">
        <f t="shared" ref="Q80:Q111" si="109">H80*(1000-(1000*0.61365*EXP(17.502*U80/(240.97+U80))/(DG80+DH80)+DB80)/2)/(1000*0.61365*EXP(17.502*U80/(240.97+U80))/(DG80+DH80)-DB80)</f>
        <v>1.5255130305860528E-2</v>
      </c>
      <c r="R80">
        <f t="shared" ref="R80:R111" si="110">1/((CU80+1)/(O80/1.6)+1/(P80/1.37)) + CU80/((CU80+1)/(O80/1.6) + CU80/(P80/1.37))</f>
        <v>9.53985079048153E-3</v>
      </c>
      <c r="S80">
        <f t="shared" ref="S80:S111" si="111">(CP80*CS80)</f>
        <v>194.42616111237683</v>
      </c>
      <c r="T80">
        <f t="shared" ref="T80:T111" si="112">(DI80+(S80+2*0.95*0.0000000567*(((DI80+$B$6)+273)^4-(DI80+273)^4)-44100*H80)/(1.84*29.3*P80+8*0.95*0.0000000567*(DI80+273)^3))</f>
        <v>37.154189208737648</v>
      </c>
      <c r="U80">
        <f t="shared" ref="U80:U111" si="113">($C$6*DJ80+$D$6*DK80+$E$6*T80)</f>
        <v>36.194875000000003</v>
      </c>
      <c r="V80">
        <f t="shared" ref="V80:V111" si="114">0.61365*EXP(17.502*U80/(240.97+U80))</f>
        <v>6.0330350056405457</v>
      </c>
      <c r="W80">
        <f t="shared" ref="W80:W111" si="115">(X80/Y80*100)</f>
        <v>66.542354648444046</v>
      </c>
      <c r="X80">
        <f t="shared" ref="X80:X111" si="116">DB80*(DG80+DH80)/1000</f>
        <v>3.9194688858279756</v>
      </c>
      <c r="Y80">
        <f t="shared" ref="Y80:Y111" si="117">0.61365*EXP(17.502*DI80/(240.97+DI80))</f>
        <v>5.8901866435825383</v>
      </c>
      <c r="Z80">
        <f t="shared" ref="Z80:Z111" si="118">(V80-DB80*(DG80+DH80)/1000)</f>
        <v>2.1135661198125701</v>
      </c>
      <c r="AA80">
        <f t="shared" ref="AA80:AA111" si="119">(-H80*44100)</f>
        <v>-14.776843917727495</v>
      </c>
      <c r="AB80">
        <f t="shared" ref="AB80:AB111" si="120">2*29.3*P80*0.92*(DI80-U80)</f>
        <v>-50.589478655812137</v>
      </c>
      <c r="AC80">
        <f t="shared" ref="AC80:AC111" si="121">2*0.95*0.0000000567*(((DI80+$B$6)+273)^4-(U80+273)^4)</f>
        <v>-5.5392378439180456</v>
      </c>
      <c r="AD80">
        <f t="shared" ref="AD80:AD111" si="122">S80+AC80+AA80+AB80</f>
        <v>123.52060069491915</v>
      </c>
      <c r="AE80">
        <f t="shared" ref="AE80:AE111" si="123">DF80*AS80*(DA80-CZ80*(1000-AS80*DC80)/(1000-AS80*DB80))/(100*CT80)</f>
        <v>12.567628691773056</v>
      </c>
      <c r="AF80">
        <f t="shared" ref="AF80:AF111" si="124">1000*DF80*AS80*(DB80-DC80)/(100*CT80*(1000-AS80*DB80))</f>
        <v>0.266380829146242</v>
      </c>
      <c r="AG80">
        <f t="shared" ref="AG80:AG111" si="125">(AH80 - AI80 - DG80*1000/(8.314*(DI80+273.15)) * AK80/DF80 * AJ80) * DF80/(100*CT80) * (1000 - DC80)/1000</f>
        <v>1.9322205705914857</v>
      </c>
      <c r="AH80">
        <v>437.28854769306798</v>
      </c>
      <c r="AI80">
        <v>424.78734545454557</v>
      </c>
      <c r="AJ80">
        <v>1.724570225532988</v>
      </c>
      <c r="AK80">
        <v>65.170809206373946</v>
      </c>
      <c r="AL80">
        <f t="shared" ref="AL80:AL111" si="126">(AN80 - AM80 + DG80*1000/(8.314*(DI80+273.15)) * AP80/DF80 * AO80) * DF80/(100*CT80) * 1000/(1000 - AN80)</f>
        <v>0.33507582579880946</v>
      </c>
      <c r="AM80">
        <v>38.307265312560773</v>
      </c>
      <c r="AN80">
        <v>38.736053846153872</v>
      </c>
      <c r="AO80">
        <v>4.245067436873913E-5</v>
      </c>
      <c r="AP80">
        <v>90.324460528769862</v>
      </c>
      <c r="AQ80">
        <v>0</v>
      </c>
      <c r="AR80">
        <v>0</v>
      </c>
      <c r="AS80">
        <f t="shared" ref="AS80:AS111" si="127">IF(AQ80*$H$12&gt;=AU80,1,(AU80/(AU80-AQ80*$H$12)))</f>
        <v>1</v>
      </c>
      <c r="AT80">
        <f t="shared" ref="AT80:AT111" si="128">(AS80-1)*100</f>
        <v>0</v>
      </c>
      <c r="AU80">
        <f t="shared" ref="AU80:AU111" si="129">MAX(0,($B$12+$C$12*DN80)/(1+$D$12*DN80)*DG80/(DI80+273)*$E$12)</f>
        <v>30936.074329714957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11" si="13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11" si="131">1-BD80/BE80</f>
        <v>#DIV/0!</v>
      </c>
      <c r="BG80">
        <v>0.5</v>
      </c>
      <c r="BH80">
        <f t="shared" ref="BH80:BH111" si="132">CQ80</f>
        <v>1009.501049799159</v>
      </c>
      <c r="BI80">
        <f t="shared" ref="BI80:BI111" si="133">J80</f>
        <v>1.9322205705914857</v>
      </c>
      <c r="BJ80" t="e">
        <f t="shared" ref="BJ80:BJ111" si="134">BF80*BG80*BH80</f>
        <v>#DIV/0!</v>
      </c>
      <c r="BK80">
        <f t="shared" ref="BK80:BK111" si="135">(BI80-BA80)/BH80</f>
        <v>1.9140352265863442E-3</v>
      </c>
      <c r="BL80" t="e">
        <f t="shared" ref="BL80:BL111" si="136">(AY80-BE80)/BE80</f>
        <v>#DIV/0!</v>
      </c>
      <c r="BM80" t="e">
        <f t="shared" ref="BM80:BM111" si="137">AX80/(AZ80+AX80/BE80)</f>
        <v>#DIV/0!</v>
      </c>
      <c r="BN80" t="s">
        <v>413</v>
      </c>
      <c r="BO80">
        <v>0</v>
      </c>
      <c r="BP80" t="e">
        <f t="shared" ref="BP80:BP111" si="138">IF(BO80&lt;&gt;0, BO80, BM80)</f>
        <v>#DIV/0!</v>
      </c>
      <c r="BQ80" t="e">
        <f t="shared" ref="BQ80:BQ111" si="139">1-BP80/BE80</f>
        <v>#DIV/0!</v>
      </c>
      <c r="BR80" t="e">
        <f t="shared" ref="BR80:BR111" si="140">(BE80-BD80)/(BE80-BP80)</f>
        <v>#DIV/0!</v>
      </c>
      <c r="BS80" t="e">
        <f t="shared" ref="BS80:BS111" si="141">(AY80-BE80)/(AY80-BP80)</f>
        <v>#DIV/0!</v>
      </c>
      <c r="BT80" t="e">
        <f t="shared" ref="BT80:BT111" si="142">(BE80-BD80)/(BE80-AX80)</f>
        <v>#DIV/0!</v>
      </c>
      <c r="BU80" t="e">
        <f t="shared" ref="BU80:BU111" si="143">(AY80-BE80)/(AY80-AX80)</f>
        <v>#DIV/0!</v>
      </c>
      <c r="BV80" t="e">
        <f t="shared" ref="BV80:BV111" si="144">(BR80*BP80/BD80)</f>
        <v>#DIV/0!</v>
      </c>
      <c r="BW80" t="e">
        <f t="shared" ref="BW80:BW111" si="14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11" si="146">$B$10*DO80+$C$10*DP80+$F$10*EA80*(1-ED80)</f>
        <v>1199.9937500000001</v>
      </c>
      <c r="CQ80">
        <f t="shared" ref="CQ80:CQ111" si="147">CP80*CR80</f>
        <v>1009.501049799159</v>
      </c>
      <c r="CR80">
        <f t="shared" ref="CR80:CR111" si="148">($B$10*$D$8+$C$10*$D$8+$F$10*((EN80+EF80)/MAX(EN80+EF80+EO80, 0.1)*$I$8+EO80/MAX(EN80+EF80+EO80, 0.1)*$J$8))/($B$10+$C$10+$F$10)</f>
        <v>0.84125525637042597</v>
      </c>
      <c r="CS80">
        <f t="shared" ref="CS80:CS111" si="149">($B$10*$K$8+$C$10*$K$8+$F$10*((EN80+EF80)/MAX(EN80+EF80+EO80, 0.1)*$P$8+EO80/MAX(EN80+EF80+EO80, 0.1)*$Q$8))/($B$10+$C$10+$F$10)</f>
        <v>0.16202264479492232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1658763732.6875</v>
      </c>
      <c r="CZ80">
        <v>405.33699999999999</v>
      </c>
      <c r="DA80">
        <v>422.22449999999998</v>
      </c>
      <c r="DB80">
        <v>38.729387500000001</v>
      </c>
      <c r="DC80">
        <v>38.388237500000002</v>
      </c>
      <c r="DD80">
        <v>407.16125</v>
      </c>
      <c r="DE80">
        <v>38.430725000000002</v>
      </c>
      <c r="DF80">
        <v>450.35449999999997</v>
      </c>
      <c r="DG80">
        <v>101.101375</v>
      </c>
      <c r="DH80">
        <v>0.100041775</v>
      </c>
      <c r="DI80">
        <v>35.759087499999993</v>
      </c>
      <c r="DJ80">
        <v>999.9</v>
      </c>
      <c r="DK80">
        <v>36.194875000000003</v>
      </c>
      <c r="DL80">
        <v>0</v>
      </c>
      <c r="DM80">
        <v>0</v>
      </c>
      <c r="DN80">
        <v>6027.8912500000006</v>
      </c>
      <c r="DO80">
        <v>0</v>
      </c>
      <c r="DP80">
        <v>1885.0775000000001</v>
      </c>
      <c r="DQ80">
        <v>-16.887712499999999</v>
      </c>
      <c r="DR80">
        <v>421.66762499999999</v>
      </c>
      <c r="DS80">
        <v>439.08012500000001</v>
      </c>
      <c r="DT80">
        <v>0.34116887499999998</v>
      </c>
      <c r="DU80">
        <v>422.22449999999998</v>
      </c>
      <c r="DV80">
        <v>38.388237500000002</v>
      </c>
      <c r="DW80">
        <v>3.9155875</v>
      </c>
      <c r="DX80">
        <v>3.8810962500000001</v>
      </c>
      <c r="DY80">
        <v>28.538387499999999</v>
      </c>
      <c r="DZ80">
        <v>28.386075000000002</v>
      </c>
      <c r="EA80">
        <v>1199.9937500000001</v>
      </c>
      <c r="EB80">
        <v>0.95798499999999998</v>
      </c>
      <c r="EC80">
        <v>4.2014700000000002E-2</v>
      </c>
      <c r="ED80">
        <v>0</v>
      </c>
      <c r="EE80">
        <v>1181.1500000000001</v>
      </c>
      <c r="EF80">
        <v>5.0001600000000002</v>
      </c>
      <c r="EG80">
        <v>16948.5625</v>
      </c>
      <c r="EH80">
        <v>9515.0912499999995</v>
      </c>
      <c r="EI80">
        <v>50.429250000000003</v>
      </c>
      <c r="EJ80">
        <v>52.796499999999988</v>
      </c>
      <c r="EK80">
        <v>51.523124999999993</v>
      </c>
      <c r="EL80">
        <v>51.890500000000003</v>
      </c>
      <c r="EM80">
        <v>52.155999999999999</v>
      </c>
      <c r="EN80">
        <v>1144.7837500000001</v>
      </c>
      <c r="EO80">
        <v>50.21</v>
      </c>
      <c r="EP80">
        <v>0</v>
      </c>
      <c r="EQ80">
        <v>1206255.9000000949</v>
      </c>
      <c r="ER80">
        <v>0</v>
      </c>
      <c r="ES80">
        <v>1181.8888461538461</v>
      </c>
      <c r="ET80">
        <v>-7.786324786729085</v>
      </c>
      <c r="EU80">
        <v>-8.41709400695804</v>
      </c>
      <c r="EV80">
        <v>16948.93076923077</v>
      </c>
      <c r="EW80">
        <v>15</v>
      </c>
      <c r="EX80">
        <v>1658762409.5999999</v>
      </c>
      <c r="EY80" t="s">
        <v>416</v>
      </c>
      <c r="EZ80">
        <v>1658762408.0999999</v>
      </c>
      <c r="FA80">
        <v>1658762409.5999999</v>
      </c>
      <c r="FB80">
        <v>17</v>
      </c>
      <c r="FC80">
        <v>-3.2000000000000001E-2</v>
      </c>
      <c r="FD80">
        <v>-0.09</v>
      </c>
      <c r="FE80">
        <v>-1.837</v>
      </c>
      <c r="FF80">
        <v>0.29899999999999999</v>
      </c>
      <c r="FG80">
        <v>415</v>
      </c>
      <c r="FH80">
        <v>37</v>
      </c>
      <c r="FI80">
        <v>0.44</v>
      </c>
      <c r="FJ80">
        <v>0.12</v>
      </c>
      <c r="FK80">
        <v>-16.549773170731712</v>
      </c>
      <c r="FL80">
        <v>-2.599666202090603</v>
      </c>
      <c r="FM80">
        <v>0.26669076549843551</v>
      </c>
      <c r="FN80">
        <v>0</v>
      </c>
      <c r="FO80">
        <v>1182.347647058823</v>
      </c>
      <c r="FP80">
        <v>-7.7106187946060576</v>
      </c>
      <c r="FQ80">
        <v>0.79752580199281575</v>
      </c>
      <c r="FR80">
        <v>0</v>
      </c>
      <c r="FS80">
        <v>0.41683260975609748</v>
      </c>
      <c r="FT80">
        <v>-0.19988264111498211</v>
      </c>
      <c r="FU80">
        <v>3.6502851005178298E-2</v>
      </c>
      <c r="FV80">
        <v>0</v>
      </c>
      <c r="FW80">
        <v>0</v>
      </c>
      <c r="FX80">
        <v>3</v>
      </c>
      <c r="FY80" t="s">
        <v>425</v>
      </c>
      <c r="FZ80">
        <v>2.8855400000000002</v>
      </c>
      <c r="GA80">
        <v>2.87229</v>
      </c>
      <c r="GB80">
        <v>9.5775200000000005E-2</v>
      </c>
      <c r="GC80">
        <v>0.100075</v>
      </c>
      <c r="GD80">
        <v>0.15275</v>
      </c>
      <c r="GE80">
        <v>0.15431500000000001</v>
      </c>
      <c r="GF80">
        <v>30963.8</v>
      </c>
      <c r="GG80">
        <v>26814.6</v>
      </c>
      <c r="GH80">
        <v>30623</v>
      </c>
      <c r="GI80">
        <v>27793.1</v>
      </c>
      <c r="GJ80">
        <v>34203.5</v>
      </c>
      <c r="GK80">
        <v>33161.4</v>
      </c>
      <c r="GL80">
        <v>39926.699999999997</v>
      </c>
      <c r="GM80">
        <v>38743</v>
      </c>
      <c r="GN80">
        <v>1.9452700000000001</v>
      </c>
      <c r="GO80">
        <v>1.8648</v>
      </c>
      <c r="GP80">
        <v>0</v>
      </c>
      <c r="GQ80">
        <v>5.58086E-2</v>
      </c>
      <c r="GR80">
        <v>999.9</v>
      </c>
      <c r="GS80">
        <v>35.293199999999999</v>
      </c>
      <c r="GT80">
        <v>48</v>
      </c>
      <c r="GU80">
        <v>45.7</v>
      </c>
      <c r="GV80">
        <v>47.438400000000001</v>
      </c>
      <c r="GW80">
        <v>30.820900000000002</v>
      </c>
      <c r="GX80">
        <v>33.653799999999997</v>
      </c>
      <c r="GY80">
        <v>1</v>
      </c>
      <c r="GZ80">
        <v>0.97109000000000001</v>
      </c>
      <c r="HA80">
        <v>3.08995</v>
      </c>
      <c r="HB80">
        <v>20.180099999999999</v>
      </c>
      <c r="HC80">
        <v>5.2130999999999998</v>
      </c>
      <c r="HD80">
        <v>11.98</v>
      </c>
      <c r="HE80">
        <v>4.9892500000000002</v>
      </c>
      <c r="HF80">
        <v>3.2925</v>
      </c>
      <c r="HG80">
        <v>8849.5</v>
      </c>
      <c r="HH80">
        <v>9999</v>
      </c>
      <c r="HI80">
        <v>9999</v>
      </c>
      <c r="HJ80">
        <v>999.9</v>
      </c>
      <c r="HK80">
        <v>4.9713599999999998</v>
      </c>
      <c r="HL80">
        <v>1.87463</v>
      </c>
      <c r="HM80">
        <v>1.8709499999999999</v>
      </c>
      <c r="HN80">
        <v>1.8707400000000001</v>
      </c>
      <c r="HO80">
        <v>1.87514</v>
      </c>
      <c r="HP80">
        <v>1.8718900000000001</v>
      </c>
      <c r="HQ80">
        <v>1.86737</v>
      </c>
      <c r="HR80">
        <v>1.8782399999999999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-1.83</v>
      </c>
      <c r="IG80">
        <v>0.29870000000000002</v>
      </c>
      <c r="IH80">
        <v>-1.5320121600852781</v>
      </c>
      <c r="II80">
        <v>1.7196870422270779E-5</v>
      </c>
      <c r="IJ80">
        <v>-2.1741833173098589E-6</v>
      </c>
      <c r="IK80">
        <v>9.0595066644434051E-10</v>
      </c>
      <c r="IL80">
        <v>0.29866999999999422</v>
      </c>
      <c r="IM80">
        <v>0</v>
      </c>
      <c r="IN80">
        <v>0</v>
      </c>
      <c r="IO80">
        <v>0</v>
      </c>
      <c r="IP80">
        <v>17</v>
      </c>
      <c r="IQ80">
        <v>2050</v>
      </c>
      <c r="IR80">
        <v>3</v>
      </c>
      <c r="IS80">
        <v>34</v>
      </c>
      <c r="IT80">
        <v>22.1</v>
      </c>
      <c r="IU80">
        <v>22.1</v>
      </c>
      <c r="IV80">
        <v>1.09741</v>
      </c>
      <c r="IW80">
        <v>2.6196299999999999</v>
      </c>
      <c r="IX80">
        <v>1.49902</v>
      </c>
      <c r="IY80">
        <v>2.2790499999999998</v>
      </c>
      <c r="IZ80">
        <v>1.69678</v>
      </c>
      <c r="JA80">
        <v>2.36084</v>
      </c>
      <c r="JB80">
        <v>48.608800000000002</v>
      </c>
      <c r="JC80">
        <v>12.827400000000001</v>
      </c>
      <c r="JD80">
        <v>18</v>
      </c>
      <c r="JE80">
        <v>468.11200000000002</v>
      </c>
      <c r="JF80">
        <v>488.29399999999998</v>
      </c>
      <c r="JG80">
        <v>30.0045</v>
      </c>
      <c r="JH80">
        <v>39.514099999999999</v>
      </c>
      <c r="JI80">
        <v>30.000900000000001</v>
      </c>
      <c r="JJ80">
        <v>39.211799999999997</v>
      </c>
      <c r="JK80">
        <v>39.127200000000002</v>
      </c>
      <c r="JL80">
        <v>22.007100000000001</v>
      </c>
      <c r="JM80">
        <v>23.123899999999999</v>
      </c>
      <c r="JN80">
        <v>0</v>
      </c>
      <c r="JO80">
        <v>30</v>
      </c>
      <c r="JP80">
        <v>438.339</v>
      </c>
      <c r="JQ80">
        <v>38.568199999999997</v>
      </c>
      <c r="JR80">
        <v>97.601699999999994</v>
      </c>
      <c r="JS80">
        <v>97.569100000000006</v>
      </c>
    </row>
    <row r="81" spans="1:279" x14ac:dyDescent="0.2">
      <c r="A81">
        <v>66</v>
      </c>
      <c r="B81">
        <v>1658763739</v>
      </c>
      <c r="C81">
        <v>259.5</v>
      </c>
      <c r="D81" t="s">
        <v>551</v>
      </c>
      <c r="E81" t="s">
        <v>552</v>
      </c>
      <c r="F81">
        <v>4</v>
      </c>
      <c r="G81">
        <v>1658763737</v>
      </c>
      <c r="H81">
        <f t="shared" si="100"/>
        <v>2.5607635980069964E-4</v>
      </c>
      <c r="I81">
        <f t="shared" si="101"/>
        <v>0.25607635980069965</v>
      </c>
      <c r="J81">
        <f t="shared" si="102"/>
        <v>2.0017408688359124</v>
      </c>
      <c r="K81">
        <f t="shared" si="103"/>
        <v>412.48357142857139</v>
      </c>
      <c r="L81">
        <f t="shared" si="104"/>
        <v>129.02488226428085</v>
      </c>
      <c r="M81">
        <f t="shared" si="105"/>
        <v>13.057864555288351</v>
      </c>
      <c r="N81">
        <f t="shared" si="106"/>
        <v>41.745084455597222</v>
      </c>
      <c r="O81">
        <f t="shared" si="107"/>
        <v>1.1720578050889451E-2</v>
      </c>
      <c r="P81">
        <f t="shared" si="108"/>
        <v>2.1527871623376447</v>
      </c>
      <c r="Q81">
        <f t="shared" si="109"/>
        <v>1.168524278810985E-2</v>
      </c>
      <c r="R81">
        <f t="shared" si="110"/>
        <v>7.3064425428391727E-3</v>
      </c>
      <c r="S81">
        <f t="shared" si="111"/>
        <v>194.42624661237704</v>
      </c>
      <c r="T81">
        <f t="shared" si="112"/>
        <v>37.189424030377999</v>
      </c>
      <c r="U81">
        <f t="shared" si="113"/>
        <v>36.187428571428583</v>
      </c>
      <c r="V81">
        <f t="shared" si="114"/>
        <v>6.0305690739377207</v>
      </c>
      <c r="W81">
        <f t="shared" si="115"/>
        <v>66.552608542150054</v>
      </c>
      <c r="X81">
        <f t="shared" si="116"/>
        <v>3.9217783374049349</v>
      </c>
      <c r="Y81">
        <f t="shared" si="117"/>
        <v>5.8927492450143983</v>
      </c>
      <c r="Z81">
        <f t="shared" si="118"/>
        <v>2.1087907365327858</v>
      </c>
      <c r="AA81">
        <f t="shared" si="119"/>
        <v>-11.292967467210854</v>
      </c>
      <c r="AB81">
        <f t="shared" si="120"/>
        <v>-48.797044298389928</v>
      </c>
      <c r="AC81">
        <f t="shared" si="121"/>
        <v>-5.3442056355610168</v>
      </c>
      <c r="AD81">
        <f t="shared" si="122"/>
        <v>128.99202921121525</v>
      </c>
      <c r="AE81">
        <f t="shared" si="123"/>
        <v>12.650920950362375</v>
      </c>
      <c r="AF81">
        <f t="shared" si="124"/>
        <v>0.23675052820899814</v>
      </c>
      <c r="AG81">
        <f t="shared" si="125"/>
        <v>2.0017408688359124</v>
      </c>
      <c r="AH81">
        <v>444.35288043580539</v>
      </c>
      <c r="AI81">
        <v>431.71447878787882</v>
      </c>
      <c r="AJ81">
        <v>1.7317864963611549</v>
      </c>
      <c r="AK81">
        <v>65.170809206373946</v>
      </c>
      <c r="AL81">
        <f t="shared" si="126"/>
        <v>0.25607635980069965</v>
      </c>
      <c r="AM81">
        <v>38.433816637008171</v>
      </c>
      <c r="AN81">
        <v>38.76137482517484</v>
      </c>
      <c r="AO81">
        <v>4.7236599098948951E-5</v>
      </c>
      <c r="AP81">
        <v>90.324460528769862</v>
      </c>
      <c r="AQ81">
        <v>0</v>
      </c>
      <c r="AR81">
        <v>0</v>
      </c>
      <c r="AS81">
        <f t="shared" si="127"/>
        <v>1</v>
      </c>
      <c r="AT81">
        <f t="shared" si="128"/>
        <v>0</v>
      </c>
      <c r="AU81">
        <f t="shared" si="129"/>
        <v>30922.940909374931</v>
      </c>
      <c r="AV81" t="s">
        <v>413</v>
      </c>
      <c r="AW81" t="s">
        <v>413</v>
      </c>
      <c r="AX81">
        <v>0</v>
      </c>
      <c r="AY81">
        <v>0</v>
      </c>
      <c r="AZ81" t="e">
        <f t="shared" si="13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131"/>
        <v>#DIV/0!</v>
      </c>
      <c r="BG81">
        <v>0.5</v>
      </c>
      <c r="BH81">
        <f t="shared" si="132"/>
        <v>1009.5014997991592</v>
      </c>
      <c r="BI81">
        <f t="shared" si="133"/>
        <v>2.0017408688359124</v>
      </c>
      <c r="BJ81" t="e">
        <f t="shared" si="134"/>
        <v>#DIV/0!</v>
      </c>
      <c r="BK81">
        <f t="shared" si="135"/>
        <v>1.9829003416380856E-3</v>
      </c>
      <c r="BL81" t="e">
        <f t="shared" si="136"/>
        <v>#DIV/0!</v>
      </c>
      <c r="BM81" t="e">
        <f t="shared" si="137"/>
        <v>#DIV/0!</v>
      </c>
      <c r="BN81" t="s">
        <v>413</v>
      </c>
      <c r="BO81">
        <v>0</v>
      </c>
      <c r="BP81" t="e">
        <f t="shared" si="138"/>
        <v>#DIV/0!</v>
      </c>
      <c r="BQ81" t="e">
        <f t="shared" si="139"/>
        <v>#DIV/0!</v>
      </c>
      <c r="BR81" t="e">
        <f t="shared" si="140"/>
        <v>#DIV/0!</v>
      </c>
      <c r="BS81" t="e">
        <f t="shared" si="141"/>
        <v>#DIV/0!</v>
      </c>
      <c r="BT81" t="e">
        <f t="shared" si="142"/>
        <v>#DIV/0!</v>
      </c>
      <c r="BU81" t="e">
        <f t="shared" si="143"/>
        <v>#DIV/0!</v>
      </c>
      <c r="BV81" t="e">
        <f t="shared" si="144"/>
        <v>#DIV/0!</v>
      </c>
      <c r="BW81" t="e">
        <f t="shared" si="14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146"/>
        <v>1199.994285714286</v>
      </c>
      <c r="CQ81">
        <f t="shared" si="147"/>
        <v>1009.5014997991592</v>
      </c>
      <c r="CR81">
        <f t="shared" si="148"/>
        <v>0.84125525581004112</v>
      </c>
      <c r="CS81">
        <f t="shared" si="149"/>
        <v>0.16202264371337946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1658763737</v>
      </c>
      <c r="CZ81">
        <v>412.48357142857139</v>
      </c>
      <c r="DA81">
        <v>429.46771428571441</v>
      </c>
      <c r="DB81">
        <v>38.751128571428573</v>
      </c>
      <c r="DC81">
        <v>38.447942857142863</v>
      </c>
      <c r="DD81">
        <v>414.31714285714293</v>
      </c>
      <c r="DE81">
        <v>38.452471428571428</v>
      </c>
      <c r="DF81">
        <v>450.36985714285709</v>
      </c>
      <c r="DG81">
        <v>101.10428571428569</v>
      </c>
      <c r="DH81">
        <v>9.9949671428571446E-2</v>
      </c>
      <c r="DI81">
        <v>35.766985714285717</v>
      </c>
      <c r="DJ81">
        <v>999.89999999999986</v>
      </c>
      <c r="DK81">
        <v>36.187428571428583</v>
      </c>
      <c r="DL81">
        <v>0</v>
      </c>
      <c r="DM81">
        <v>0</v>
      </c>
      <c r="DN81">
        <v>6025.534285714285</v>
      </c>
      <c r="DO81">
        <v>0</v>
      </c>
      <c r="DP81">
        <v>1886.8371428571429</v>
      </c>
      <c r="DQ81">
        <v>-16.98404285714286</v>
      </c>
      <c r="DR81">
        <v>429.11214285714283</v>
      </c>
      <c r="DS81">
        <v>446.63999999999987</v>
      </c>
      <c r="DT81">
        <v>0.30320757142857152</v>
      </c>
      <c r="DU81">
        <v>429.46771428571441</v>
      </c>
      <c r="DV81">
        <v>38.447942857142863</v>
      </c>
      <c r="DW81">
        <v>3.9179042857142861</v>
      </c>
      <c r="DX81">
        <v>3.887251428571429</v>
      </c>
      <c r="DY81">
        <v>28.548571428571421</v>
      </c>
      <c r="DZ81">
        <v>28.413342857142851</v>
      </c>
      <c r="EA81">
        <v>1199.994285714286</v>
      </c>
      <c r="EB81">
        <v>0.95798499999999998</v>
      </c>
      <c r="EC81">
        <v>4.2014700000000009E-2</v>
      </c>
      <c r="ED81">
        <v>0</v>
      </c>
      <c r="EE81">
        <v>1180.5928571428569</v>
      </c>
      <c r="EF81">
        <v>5.0001600000000002</v>
      </c>
      <c r="EG81">
        <v>16949.857142857141</v>
      </c>
      <c r="EH81">
        <v>9515.0842857142852</v>
      </c>
      <c r="EI81">
        <v>50.463999999999999</v>
      </c>
      <c r="EJ81">
        <v>52.811999999999998</v>
      </c>
      <c r="EK81">
        <v>51.535428571428568</v>
      </c>
      <c r="EL81">
        <v>51.91957142857143</v>
      </c>
      <c r="EM81">
        <v>52.169285714285721</v>
      </c>
      <c r="EN81">
        <v>1144.784285714285</v>
      </c>
      <c r="EO81">
        <v>50.209999999999987</v>
      </c>
      <c r="EP81">
        <v>0</v>
      </c>
      <c r="EQ81">
        <v>1206260.1000001431</v>
      </c>
      <c r="ER81">
        <v>0</v>
      </c>
      <c r="ES81">
        <v>1181.2860000000001</v>
      </c>
      <c r="ET81">
        <v>-7.9169230567553779</v>
      </c>
      <c r="EU81">
        <v>13.661538468150679</v>
      </c>
      <c r="EV81">
        <v>16948.684000000001</v>
      </c>
      <c r="EW81">
        <v>15</v>
      </c>
      <c r="EX81">
        <v>1658762409.5999999</v>
      </c>
      <c r="EY81" t="s">
        <v>416</v>
      </c>
      <c r="EZ81">
        <v>1658762408.0999999</v>
      </c>
      <c r="FA81">
        <v>1658762409.5999999</v>
      </c>
      <c r="FB81">
        <v>17</v>
      </c>
      <c r="FC81">
        <v>-3.2000000000000001E-2</v>
      </c>
      <c r="FD81">
        <v>-0.09</v>
      </c>
      <c r="FE81">
        <v>-1.837</v>
      </c>
      <c r="FF81">
        <v>0.29899999999999999</v>
      </c>
      <c r="FG81">
        <v>415</v>
      </c>
      <c r="FH81">
        <v>37</v>
      </c>
      <c r="FI81">
        <v>0.44</v>
      </c>
      <c r="FJ81">
        <v>0.12</v>
      </c>
      <c r="FK81">
        <v>-16.696409756097559</v>
      </c>
      <c r="FL81">
        <v>-2.4876940766550879</v>
      </c>
      <c r="FM81">
        <v>0.25513051638842321</v>
      </c>
      <c r="FN81">
        <v>0</v>
      </c>
      <c r="FO81">
        <v>1181.8391176470591</v>
      </c>
      <c r="FP81">
        <v>-8.2935064941396259</v>
      </c>
      <c r="FQ81">
        <v>0.83669295670886845</v>
      </c>
      <c r="FR81">
        <v>0</v>
      </c>
      <c r="FS81">
        <v>0.39210707317073168</v>
      </c>
      <c r="FT81">
        <v>-0.46402011846689828</v>
      </c>
      <c r="FU81">
        <v>5.7024185022946462E-2</v>
      </c>
      <c r="FV81">
        <v>0</v>
      </c>
      <c r="FW81">
        <v>0</v>
      </c>
      <c r="FX81">
        <v>3</v>
      </c>
      <c r="FY81" t="s">
        <v>425</v>
      </c>
      <c r="FZ81">
        <v>2.8852199999999999</v>
      </c>
      <c r="GA81">
        <v>2.8722099999999999</v>
      </c>
      <c r="GB81">
        <v>9.6970799999999996E-2</v>
      </c>
      <c r="GC81">
        <v>0.101267</v>
      </c>
      <c r="GD81">
        <v>0.15282100000000001</v>
      </c>
      <c r="GE81">
        <v>0.15437300000000001</v>
      </c>
      <c r="GF81">
        <v>30922.1</v>
      </c>
      <c r="GG81">
        <v>26778.5</v>
      </c>
      <c r="GH81">
        <v>30622.3</v>
      </c>
      <c r="GI81">
        <v>27792.5</v>
      </c>
      <c r="GJ81">
        <v>34200.199999999997</v>
      </c>
      <c r="GK81">
        <v>33158.400000000001</v>
      </c>
      <c r="GL81">
        <v>39926.1</v>
      </c>
      <c r="GM81">
        <v>38742.300000000003</v>
      </c>
      <c r="GN81">
        <v>1.94495</v>
      </c>
      <c r="GO81">
        <v>1.86528</v>
      </c>
      <c r="GP81">
        <v>0</v>
      </c>
      <c r="GQ81">
        <v>5.4802700000000003E-2</v>
      </c>
      <c r="GR81">
        <v>999.9</v>
      </c>
      <c r="GS81">
        <v>35.304699999999997</v>
      </c>
      <c r="GT81">
        <v>48</v>
      </c>
      <c r="GU81">
        <v>45.7</v>
      </c>
      <c r="GV81">
        <v>47.439599999999999</v>
      </c>
      <c r="GW81">
        <v>30.700900000000001</v>
      </c>
      <c r="GX81">
        <v>34.058500000000002</v>
      </c>
      <c r="GY81">
        <v>1</v>
      </c>
      <c r="GZ81">
        <v>0.97193600000000002</v>
      </c>
      <c r="HA81">
        <v>3.1054499999999998</v>
      </c>
      <c r="HB81">
        <v>20.1799</v>
      </c>
      <c r="HC81">
        <v>5.2132500000000004</v>
      </c>
      <c r="HD81">
        <v>11.98</v>
      </c>
      <c r="HE81">
        <v>4.9892000000000003</v>
      </c>
      <c r="HF81">
        <v>3.2925</v>
      </c>
      <c r="HG81">
        <v>8849.7000000000007</v>
      </c>
      <c r="HH81">
        <v>9999</v>
      </c>
      <c r="HI81">
        <v>9999</v>
      </c>
      <c r="HJ81">
        <v>999.9</v>
      </c>
      <c r="HK81">
        <v>4.9713799999999999</v>
      </c>
      <c r="HL81">
        <v>1.87462</v>
      </c>
      <c r="HM81">
        <v>1.8709800000000001</v>
      </c>
      <c r="HN81">
        <v>1.8707499999999999</v>
      </c>
      <c r="HO81">
        <v>1.87514</v>
      </c>
      <c r="HP81">
        <v>1.87191</v>
      </c>
      <c r="HQ81">
        <v>1.86737</v>
      </c>
      <c r="HR81">
        <v>1.8782000000000001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-1.8380000000000001</v>
      </c>
      <c r="IG81">
        <v>0.29870000000000002</v>
      </c>
      <c r="IH81">
        <v>-1.5320121600852781</v>
      </c>
      <c r="II81">
        <v>1.7196870422270779E-5</v>
      </c>
      <c r="IJ81">
        <v>-2.1741833173098589E-6</v>
      </c>
      <c r="IK81">
        <v>9.0595066644434051E-10</v>
      </c>
      <c r="IL81">
        <v>0.29866999999999422</v>
      </c>
      <c r="IM81">
        <v>0</v>
      </c>
      <c r="IN81">
        <v>0</v>
      </c>
      <c r="IO81">
        <v>0</v>
      </c>
      <c r="IP81">
        <v>17</v>
      </c>
      <c r="IQ81">
        <v>2050</v>
      </c>
      <c r="IR81">
        <v>3</v>
      </c>
      <c r="IS81">
        <v>34</v>
      </c>
      <c r="IT81">
        <v>22.2</v>
      </c>
      <c r="IU81">
        <v>22.2</v>
      </c>
      <c r="IV81">
        <v>1.11206</v>
      </c>
      <c r="IW81">
        <v>2.6208499999999999</v>
      </c>
      <c r="IX81">
        <v>1.49902</v>
      </c>
      <c r="IY81">
        <v>2.2778299999999998</v>
      </c>
      <c r="IZ81">
        <v>1.69678</v>
      </c>
      <c r="JA81">
        <v>2.36816</v>
      </c>
      <c r="JB81">
        <v>48.608800000000002</v>
      </c>
      <c r="JC81">
        <v>12.8186</v>
      </c>
      <c r="JD81">
        <v>18</v>
      </c>
      <c r="JE81">
        <v>467.95</v>
      </c>
      <c r="JF81">
        <v>488.69799999999998</v>
      </c>
      <c r="JG81">
        <v>30.0044</v>
      </c>
      <c r="JH81">
        <v>39.521900000000002</v>
      </c>
      <c r="JI81">
        <v>30.001000000000001</v>
      </c>
      <c r="JJ81">
        <v>39.217700000000001</v>
      </c>
      <c r="JK81">
        <v>39.133800000000001</v>
      </c>
      <c r="JL81">
        <v>22.28</v>
      </c>
      <c r="JM81">
        <v>22.841899999999999</v>
      </c>
      <c r="JN81">
        <v>0</v>
      </c>
      <c r="JO81">
        <v>30</v>
      </c>
      <c r="JP81">
        <v>445.01799999999997</v>
      </c>
      <c r="JQ81">
        <v>38.595199999999998</v>
      </c>
      <c r="JR81">
        <v>97.6</v>
      </c>
      <c r="JS81">
        <v>97.5672</v>
      </c>
    </row>
    <row r="82" spans="1:279" x14ac:dyDescent="0.2">
      <c r="A82">
        <v>67</v>
      </c>
      <c r="B82">
        <v>1658763743</v>
      </c>
      <c r="C82">
        <v>263.5</v>
      </c>
      <c r="D82" t="s">
        <v>553</v>
      </c>
      <c r="E82" t="s">
        <v>554</v>
      </c>
      <c r="F82">
        <v>4</v>
      </c>
      <c r="G82">
        <v>1658763740.6875</v>
      </c>
      <c r="H82">
        <f t="shared" si="100"/>
        <v>3.091073056116229E-4</v>
      </c>
      <c r="I82">
        <f t="shared" si="101"/>
        <v>0.30910730561162292</v>
      </c>
      <c r="J82">
        <f t="shared" si="102"/>
        <v>2.0335171745361591</v>
      </c>
      <c r="K82">
        <f t="shared" si="103"/>
        <v>418.59375</v>
      </c>
      <c r="L82">
        <f t="shared" si="104"/>
        <v>177.48652285987509</v>
      </c>
      <c r="M82">
        <f t="shared" si="105"/>
        <v>17.962378366495123</v>
      </c>
      <c r="N82">
        <f t="shared" si="106"/>
        <v>42.363438069527341</v>
      </c>
      <c r="O82">
        <f t="shared" si="107"/>
        <v>1.4150164752579157E-2</v>
      </c>
      <c r="P82">
        <f t="shared" si="108"/>
        <v>2.1435318916800599</v>
      </c>
      <c r="Q82">
        <f t="shared" si="109"/>
        <v>1.409847504001379E-2</v>
      </c>
      <c r="R82">
        <f t="shared" si="110"/>
        <v>8.8161752067132011E-3</v>
      </c>
      <c r="S82">
        <f t="shared" si="111"/>
        <v>194.42496411237437</v>
      </c>
      <c r="T82">
        <f t="shared" si="112"/>
        <v>37.190433353847105</v>
      </c>
      <c r="U82">
        <f t="shared" si="113"/>
        <v>36.198524999999997</v>
      </c>
      <c r="V82">
        <f t="shared" si="114"/>
        <v>6.0342440459434457</v>
      </c>
      <c r="W82">
        <f t="shared" si="115"/>
        <v>66.548891028932317</v>
      </c>
      <c r="X82">
        <f t="shared" si="116"/>
        <v>3.9245273968723322</v>
      </c>
      <c r="Y82">
        <f t="shared" si="117"/>
        <v>5.8972093091170121</v>
      </c>
      <c r="Z82">
        <f t="shared" si="118"/>
        <v>2.1097166490711134</v>
      </c>
      <c r="AA82">
        <f t="shared" si="119"/>
        <v>-13.63163217747257</v>
      </c>
      <c r="AB82">
        <f t="shared" si="120"/>
        <v>-48.28184176362987</v>
      </c>
      <c r="AC82">
        <f t="shared" si="121"/>
        <v>-5.311252850530094</v>
      </c>
      <c r="AD82">
        <f t="shared" si="122"/>
        <v>127.20023732074185</v>
      </c>
      <c r="AE82">
        <f t="shared" si="123"/>
        <v>12.687269565528165</v>
      </c>
      <c r="AF82">
        <f t="shared" si="124"/>
        <v>0.22259631676732661</v>
      </c>
      <c r="AG82">
        <f t="shared" si="125"/>
        <v>2.0335171745361591</v>
      </c>
      <c r="AH82">
        <v>451.29299231209842</v>
      </c>
      <c r="AI82">
        <v>438.62261212121223</v>
      </c>
      <c r="AJ82">
        <v>1.7295452404404841</v>
      </c>
      <c r="AK82">
        <v>65.170809206373946</v>
      </c>
      <c r="AL82">
        <f t="shared" si="126"/>
        <v>0.30910730561162292</v>
      </c>
      <c r="AM82">
        <v>38.456256995007159</v>
      </c>
      <c r="AN82">
        <v>38.792016783216823</v>
      </c>
      <c r="AO82">
        <v>7.6124378596650966E-3</v>
      </c>
      <c r="AP82">
        <v>90.324460528769862</v>
      </c>
      <c r="AQ82">
        <v>0</v>
      </c>
      <c r="AR82">
        <v>0</v>
      </c>
      <c r="AS82">
        <f t="shared" si="127"/>
        <v>1</v>
      </c>
      <c r="AT82">
        <f t="shared" si="128"/>
        <v>0</v>
      </c>
      <c r="AU82">
        <f t="shared" si="129"/>
        <v>30690.289932099331</v>
      </c>
      <c r="AV82" t="s">
        <v>413</v>
      </c>
      <c r="AW82" t="s">
        <v>413</v>
      </c>
      <c r="AX82">
        <v>0</v>
      </c>
      <c r="AY82">
        <v>0</v>
      </c>
      <c r="AZ82" t="e">
        <f t="shared" si="13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131"/>
        <v>#DIV/0!</v>
      </c>
      <c r="BG82">
        <v>0.5</v>
      </c>
      <c r="BH82">
        <f t="shared" si="132"/>
        <v>1009.4947497991576</v>
      </c>
      <c r="BI82">
        <f t="shared" si="133"/>
        <v>2.0335171745361591</v>
      </c>
      <c r="BJ82" t="e">
        <f t="shared" si="134"/>
        <v>#DIV/0!</v>
      </c>
      <c r="BK82">
        <f t="shared" si="135"/>
        <v>2.0143910356549494E-3</v>
      </c>
      <c r="BL82" t="e">
        <f t="shared" si="136"/>
        <v>#DIV/0!</v>
      </c>
      <c r="BM82" t="e">
        <f t="shared" si="137"/>
        <v>#DIV/0!</v>
      </c>
      <c r="BN82" t="s">
        <v>413</v>
      </c>
      <c r="BO82">
        <v>0</v>
      </c>
      <c r="BP82" t="e">
        <f t="shared" si="138"/>
        <v>#DIV/0!</v>
      </c>
      <c r="BQ82" t="e">
        <f t="shared" si="139"/>
        <v>#DIV/0!</v>
      </c>
      <c r="BR82" t="e">
        <f t="shared" si="140"/>
        <v>#DIV/0!</v>
      </c>
      <c r="BS82" t="e">
        <f t="shared" si="141"/>
        <v>#DIV/0!</v>
      </c>
      <c r="BT82" t="e">
        <f t="shared" si="142"/>
        <v>#DIV/0!</v>
      </c>
      <c r="BU82" t="e">
        <f t="shared" si="143"/>
        <v>#DIV/0!</v>
      </c>
      <c r="BV82" t="e">
        <f t="shared" si="144"/>
        <v>#DIV/0!</v>
      </c>
      <c r="BW82" t="e">
        <f t="shared" si="14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146"/>
        <v>1199.9862499999999</v>
      </c>
      <c r="CQ82">
        <f t="shared" si="147"/>
        <v>1009.4947497991576</v>
      </c>
      <c r="CR82">
        <f t="shared" si="148"/>
        <v>0.84125526421586716</v>
      </c>
      <c r="CS82">
        <f t="shared" si="149"/>
        <v>0.16202265993662376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1658763740.6875</v>
      </c>
      <c r="CZ82">
        <v>418.59375</v>
      </c>
      <c r="DA82">
        <v>435.62175000000002</v>
      </c>
      <c r="DB82">
        <v>38.778312499999998</v>
      </c>
      <c r="DC82">
        <v>38.493237499999999</v>
      </c>
      <c r="DD82">
        <v>420.43549999999999</v>
      </c>
      <c r="DE82">
        <v>38.479637500000003</v>
      </c>
      <c r="DF82">
        <v>450.33287499999989</v>
      </c>
      <c r="DG82">
        <v>101.104125</v>
      </c>
      <c r="DH82">
        <v>0.10005702499999999</v>
      </c>
      <c r="DI82">
        <v>35.780724999999997</v>
      </c>
      <c r="DJ82">
        <v>999.9</v>
      </c>
      <c r="DK82">
        <v>36.198524999999997</v>
      </c>
      <c r="DL82">
        <v>0</v>
      </c>
      <c r="DM82">
        <v>0</v>
      </c>
      <c r="DN82">
        <v>5984.375</v>
      </c>
      <c r="DO82">
        <v>0</v>
      </c>
      <c r="DP82">
        <v>1891.2950000000001</v>
      </c>
      <c r="DQ82">
        <v>-17.028012499999999</v>
      </c>
      <c r="DR82">
        <v>435.48112500000002</v>
      </c>
      <c r="DS82">
        <v>453.06162499999999</v>
      </c>
      <c r="DT82">
        <v>0.28508424999999998</v>
      </c>
      <c r="DU82">
        <v>435.62175000000002</v>
      </c>
      <c r="DV82">
        <v>38.493237499999999</v>
      </c>
      <c r="DW82">
        <v>3.9206474999999998</v>
      </c>
      <c r="DX82">
        <v>3.8918262499999998</v>
      </c>
      <c r="DY82">
        <v>28.560625000000002</v>
      </c>
      <c r="DZ82">
        <v>28.433587500000002</v>
      </c>
      <c r="EA82">
        <v>1199.9862499999999</v>
      </c>
      <c r="EB82">
        <v>0.95798499999999998</v>
      </c>
      <c r="EC82">
        <v>4.2014700000000002E-2</v>
      </c>
      <c r="ED82">
        <v>0</v>
      </c>
      <c r="EE82">
        <v>1180.1675</v>
      </c>
      <c r="EF82">
        <v>5.0001600000000002</v>
      </c>
      <c r="EG82">
        <v>16952.887500000001</v>
      </c>
      <c r="EH82">
        <v>9515.0337500000005</v>
      </c>
      <c r="EI82">
        <v>50.476374999999997</v>
      </c>
      <c r="EJ82">
        <v>52.827749999999988</v>
      </c>
      <c r="EK82">
        <v>51.538749999999993</v>
      </c>
      <c r="EL82">
        <v>51.936999999999998</v>
      </c>
      <c r="EM82">
        <v>52.210625</v>
      </c>
      <c r="EN82">
        <v>1144.7762499999999</v>
      </c>
      <c r="EO82">
        <v>50.21</v>
      </c>
      <c r="EP82">
        <v>0</v>
      </c>
      <c r="EQ82">
        <v>1206263.7000000479</v>
      </c>
      <c r="ER82">
        <v>0</v>
      </c>
      <c r="ES82">
        <v>1180.8271999999999</v>
      </c>
      <c r="ET82">
        <v>-7.5438461359280167</v>
      </c>
      <c r="EU82">
        <v>27.523076900007091</v>
      </c>
      <c r="EV82">
        <v>16950.116000000002</v>
      </c>
      <c r="EW82">
        <v>15</v>
      </c>
      <c r="EX82">
        <v>1658762409.5999999</v>
      </c>
      <c r="EY82" t="s">
        <v>416</v>
      </c>
      <c r="EZ82">
        <v>1658762408.0999999</v>
      </c>
      <c r="FA82">
        <v>1658762409.5999999</v>
      </c>
      <c r="FB82">
        <v>17</v>
      </c>
      <c r="FC82">
        <v>-3.2000000000000001E-2</v>
      </c>
      <c r="FD82">
        <v>-0.09</v>
      </c>
      <c r="FE82">
        <v>-1.837</v>
      </c>
      <c r="FF82">
        <v>0.29899999999999999</v>
      </c>
      <c r="FG82">
        <v>415</v>
      </c>
      <c r="FH82">
        <v>37</v>
      </c>
      <c r="FI82">
        <v>0.44</v>
      </c>
      <c r="FJ82">
        <v>0.12</v>
      </c>
      <c r="FK82">
        <v>-16.84002682926829</v>
      </c>
      <c r="FL82">
        <v>-1.6851658536585239</v>
      </c>
      <c r="FM82">
        <v>0.17734512312106149</v>
      </c>
      <c r="FN82">
        <v>0</v>
      </c>
      <c r="FO82">
        <v>1181.2594117647061</v>
      </c>
      <c r="FP82">
        <v>-7.9712757712623388</v>
      </c>
      <c r="FQ82">
        <v>0.8020926350214892</v>
      </c>
      <c r="FR82">
        <v>0</v>
      </c>
      <c r="FS82">
        <v>0.36581648780487808</v>
      </c>
      <c r="FT82">
        <v>-0.619535623693378</v>
      </c>
      <c r="FU82">
        <v>6.6544425318224659E-2</v>
      </c>
      <c r="FV82">
        <v>0</v>
      </c>
      <c r="FW82">
        <v>0</v>
      </c>
      <c r="FX82">
        <v>3</v>
      </c>
      <c r="FY82" t="s">
        <v>425</v>
      </c>
      <c r="FZ82">
        <v>2.8858000000000001</v>
      </c>
      <c r="GA82">
        <v>2.8720500000000002</v>
      </c>
      <c r="GB82">
        <v>9.8156199999999999E-2</v>
      </c>
      <c r="GC82">
        <v>0.10245899999999999</v>
      </c>
      <c r="GD82">
        <v>0.15289900000000001</v>
      </c>
      <c r="GE82">
        <v>0.154556</v>
      </c>
      <c r="GF82">
        <v>30881.8</v>
      </c>
      <c r="GG82">
        <v>26742.9</v>
      </c>
      <c r="GH82">
        <v>30622.799999999999</v>
      </c>
      <c r="GI82">
        <v>27792.5</v>
      </c>
      <c r="GJ82">
        <v>34197.9</v>
      </c>
      <c r="GK82">
        <v>33151.4</v>
      </c>
      <c r="GL82">
        <v>39926.9</v>
      </c>
      <c r="GM82">
        <v>38742.5</v>
      </c>
      <c r="GN82">
        <v>1.9450499999999999</v>
      </c>
      <c r="GO82">
        <v>1.86483</v>
      </c>
      <c r="GP82">
        <v>0</v>
      </c>
      <c r="GQ82">
        <v>5.5164100000000001E-2</v>
      </c>
      <c r="GR82">
        <v>999.9</v>
      </c>
      <c r="GS82">
        <v>35.319099999999999</v>
      </c>
      <c r="GT82">
        <v>48</v>
      </c>
      <c r="GU82">
        <v>45.7</v>
      </c>
      <c r="GV82">
        <v>47.434399999999997</v>
      </c>
      <c r="GW82">
        <v>30.820900000000002</v>
      </c>
      <c r="GX82">
        <v>33.181100000000001</v>
      </c>
      <c r="GY82">
        <v>1</v>
      </c>
      <c r="GZ82">
        <v>0.97272599999999998</v>
      </c>
      <c r="HA82">
        <v>3.12168</v>
      </c>
      <c r="HB82">
        <v>20.179600000000001</v>
      </c>
      <c r="HC82">
        <v>5.2135499999999997</v>
      </c>
      <c r="HD82">
        <v>11.98</v>
      </c>
      <c r="HE82">
        <v>4.9885999999999999</v>
      </c>
      <c r="HF82">
        <v>3.2924500000000001</v>
      </c>
      <c r="HG82">
        <v>8849.7000000000007</v>
      </c>
      <c r="HH82">
        <v>9999</v>
      </c>
      <c r="HI82">
        <v>9999</v>
      </c>
      <c r="HJ82">
        <v>999.9</v>
      </c>
      <c r="HK82">
        <v>4.9713599999999998</v>
      </c>
      <c r="HL82">
        <v>1.87463</v>
      </c>
      <c r="HM82">
        <v>1.8709899999999999</v>
      </c>
      <c r="HN82">
        <v>1.8707400000000001</v>
      </c>
      <c r="HO82">
        <v>1.8751500000000001</v>
      </c>
      <c r="HP82">
        <v>1.87191</v>
      </c>
      <c r="HQ82">
        <v>1.86737</v>
      </c>
      <c r="HR82">
        <v>1.8782300000000001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-1.847</v>
      </c>
      <c r="IG82">
        <v>0.29870000000000002</v>
      </c>
      <c r="IH82">
        <v>-1.5320121600852781</v>
      </c>
      <c r="II82">
        <v>1.7196870422270779E-5</v>
      </c>
      <c r="IJ82">
        <v>-2.1741833173098589E-6</v>
      </c>
      <c r="IK82">
        <v>9.0595066644434051E-10</v>
      </c>
      <c r="IL82">
        <v>0.29866999999999422</v>
      </c>
      <c r="IM82">
        <v>0</v>
      </c>
      <c r="IN82">
        <v>0</v>
      </c>
      <c r="IO82">
        <v>0</v>
      </c>
      <c r="IP82">
        <v>17</v>
      </c>
      <c r="IQ82">
        <v>2050</v>
      </c>
      <c r="IR82">
        <v>3</v>
      </c>
      <c r="IS82">
        <v>34</v>
      </c>
      <c r="IT82">
        <v>22.2</v>
      </c>
      <c r="IU82">
        <v>22.2</v>
      </c>
      <c r="IV82">
        <v>1.1242700000000001</v>
      </c>
      <c r="IW82">
        <v>2.6257299999999999</v>
      </c>
      <c r="IX82">
        <v>1.49902</v>
      </c>
      <c r="IY82">
        <v>2.2790499999999998</v>
      </c>
      <c r="IZ82">
        <v>1.69678</v>
      </c>
      <c r="JA82">
        <v>2.2509800000000002</v>
      </c>
      <c r="JB82">
        <v>48.608800000000002</v>
      </c>
      <c r="JC82">
        <v>12.809900000000001</v>
      </c>
      <c r="JD82">
        <v>18</v>
      </c>
      <c r="JE82">
        <v>468.06299999999999</v>
      </c>
      <c r="JF82">
        <v>488.41500000000002</v>
      </c>
      <c r="JG82">
        <v>30.0045</v>
      </c>
      <c r="JH82">
        <v>39.529600000000002</v>
      </c>
      <c r="JI82">
        <v>30.001000000000001</v>
      </c>
      <c r="JJ82">
        <v>39.225299999999997</v>
      </c>
      <c r="JK82">
        <v>39.140599999999999</v>
      </c>
      <c r="JL82">
        <v>22.552600000000002</v>
      </c>
      <c r="JM82">
        <v>22.841899999999999</v>
      </c>
      <c r="JN82">
        <v>0</v>
      </c>
      <c r="JO82">
        <v>30</v>
      </c>
      <c r="JP82">
        <v>451.69600000000003</v>
      </c>
      <c r="JQ82">
        <v>38.615200000000002</v>
      </c>
      <c r="JR82">
        <v>97.601799999999997</v>
      </c>
      <c r="JS82">
        <v>97.567599999999999</v>
      </c>
    </row>
    <row r="83" spans="1:279" x14ac:dyDescent="0.2">
      <c r="A83">
        <v>68</v>
      </c>
      <c r="B83">
        <v>1658763747</v>
      </c>
      <c r="C83">
        <v>267.5</v>
      </c>
      <c r="D83" t="s">
        <v>555</v>
      </c>
      <c r="E83" t="s">
        <v>556</v>
      </c>
      <c r="F83">
        <v>4</v>
      </c>
      <c r="G83">
        <v>1658763745</v>
      </c>
      <c r="H83">
        <f t="shared" si="100"/>
        <v>2.7389994663009151E-4</v>
      </c>
      <c r="I83">
        <f t="shared" si="101"/>
        <v>0.27389994663009148</v>
      </c>
      <c r="J83">
        <f t="shared" si="102"/>
        <v>2.0570100924215411</v>
      </c>
      <c r="K83">
        <f t="shared" si="103"/>
        <v>425.7727142857143</v>
      </c>
      <c r="L83">
        <f t="shared" si="104"/>
        <v>151.97381580108535</v>
      </c>
      <c r="M83">
        <f t="shared" si="105"/>
        <v>15.380645417279231</v>
      </c>
      <c r="N83">
        <f t="shared" si="106"/>
        <v>43.090706858031929</v>
      </c>
      <c r="O83">
        <f t="shared" si="107"/>
        <v>1.2517548316932166E-2</v>
      </c>
      <c r="P83">
        <f t="shared" si="108"/>
        <v>2.1465297367464462</v>
      </c>
      <c r="Q83">
        <f t="shared" si="109"/>
        <v>1.247713611713934E-2</v>
      </c>
      <c r="R83">
        <f t="shared" si="110"/>
        <v>7.8018300151039902E-3</v>
      </c>
      <c r="S83">
        <f t="shared" si="111"/>
        <v>194.42670261237791</v>
      </c>
      <c r="T83">
        <f t="shared" si="112"/>
        <v>37.215504470200699</v>
      </c>
      <c r="U83">
        <f t="shared" si="113"/>
        <v>36.216242857142859</v>
      </c>
      <c r="V83">
        <f t="shared" si="114"/>
        <v>6.0401159690702277</v>
      </c>
      <c r="W83">
        <f t="shared" si="115"/>
        <v>66.550921861140793</v>
      </c>
      <c r="X83">
        <f t="shared" si="116"/>
        <v>3.9278382154796092</v>
      </c>
      <c r="Y83">
        <f t="shared" si="117"/>
        <v>5.9020042181760992</v>
      </c>
      <c r="Z83">
        <f t="shared" si="118"/>
        <v>2.1122777535906185</v>
      </c>
      <c r="AA83">
        <f t="shared" si="119"/>
        <v>-12.078987646387036</v>
      </c>
      <c r="AB83">
        <f t="shared" si="120"/>
        <v>-48.691578071652415</v>
      </c>
      <c r="AC83">
        <f t="shared" si="121"/>
        <v>-5.3496887411898228</v>
      </c>
      <c r="AD83">
        <f t="shared" si="122"/>
        <v>128.30644815314861</v>
      </c>
      <c r="AE83">
        <f t="shared" si="123"/>
        <v>12.742526167509551</v>
      </c>
      <c r="AF83">
        <f t="shared" si="124"/>
        <v>0.21241420606397973</v>
      </c>
      <c r="AG83">
        <f t="shared" si="125"/>
        <v>2.0570100924215411</v>
      </c>
      <c r="AH83">
        <v>458.31890987385611</v>
      </c>
      <c r="AI83">
        <v>445.5706363636362</v>
      </c>
      <c r="AJ83">
        <v>1.7375094791449921</v>
      </c>
      <c r="AK83">
        <v>65.170809206373946</v>
      </c>
      <c r="AL83">
        <f t="shared" si="126"/>
        <v>0.27389994663009148</v>
      </c>
      <c r="AM83">
        <v>38.522312483366818</v>
      </c>
      <c r="AN83">
        <v>38.823230769230797</v>
      </c>
      <c r="AO83">
        <v>6.3136634955748179E-3</v>
      </c>
      <c r="AP83">
        <v>90.324460528769862</v>
      </c>
      <c r="AQ83">
        <v>0</v>
      </c>
      <c r="AR83">
        <v>0</v>
      </c>
      <c r="AS83">
        <f t="shared" si="127"/>
        <v>1</v>
      </c>
      <c r="AT83">
        <f t="shared" si="128"/>
        <v>0</v>
      </c>
      <c r="AU83">
        <f t="shared" si="129"/>
        <v>30763.653630145411</v>
      </c>
      <c r="AV83" t="s">
        <v>413</v>
      </c>
      <c r="AW83" t="s">
        <v>413</v>
      </c>
      <c r="AX83">
        <v>0</v>
      </c>
      <c r="AY83">
        <v>0</v>
      </c>
      <c r="AZ83" t="e">
        <f t="shared" si="13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131"/>
        <v>#DIV/0!</v>
      </c>
      <c r="BG83">
        <v>0.5</v>
      </c>
      <c r="BH83">
        <f t="shared" si="132"/>
        <v>1009.5038997991595</v>
      </c>
      <c r="BI83">
        <f t="shared" si="133"/>
        <v>2.0570100924215411</v>
      </c>
      <c r="BJ83" t="e">
        <f t="shared" si="134"/>
        <v>#DIV/0!</v>
      </c>
      <c r="BK83">
        <f t="shared" si="135"/>
        <v>2.037644523048185E-3</v>
      </c>
      <c r="BL83" t="e">
        <f t="shared" si="136"/>
        <v>#DIV/0!</v>
      </c>
      <c r="BM83" t="e">
        <f t="shared" si="137"/>
        <v>#DIV/0!</v>
      </c>
      <c r="BN83" t="s">
        <v>413</v>
      </c>
      <c r="BO83">
        <v>0</v>
      </c>
      <c r="BP83" t="e">
        <f t="shared" si="138"/>
        <v>#DIV/0!</v>
      </c>
      <c r="BQ83" t="e">
        <f t="shared" si="139"/>
        <v>#DIV/0!</v>
      </c>
      <c r="BR83" t="e">
        <f t="shared" si="140"/>
        <v>#DIV/0!</v>
      </c>
      <c r="BS83" t="e">
        <f t="shared" si="141"/>
        <v>#DIV/0!</v>
      </c>
      <c r="BT83" t="e">
        <f t="shared" si="142"/>
        <v>#DIV/0!</v>
      </c>
      <c r="BU83" t="e">
        <f t="shared" si="143"/>
        <v>#DIV/0!</v>
      </c>
      <c r="BV83" t="e">
        <f t="shared" si="144"/>
        <v>#DIV/0!</v>
      </c>
      <c r="BW83" t="e">
        <f t="shared" si="14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146"/>
        <v>1199.997142857143</v>
      </c>
      <c r="CQ83">
        <f t="shared" si="147"/>
        <v>1009.5038997991595</v>
      </c>
      <c r="CR83">
        <f t="shared" si="148"/>
        <v>0.84125525282133007</v>
      </c>
      <c r="CS83">
        <f t="shared" si="149"/>
        <v>0.16202263794516716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1658763745</v>
      </c>
      <c r="CZ83">
        <v>425.7727142857143</v>
      </c>
      <c r="DA83">
        <v>442.87085714285718</v>
      </c>
      <c r="DB83">
        <v>38.810371428571429</v>
      </c>
      <c r="DC83">
        <v>38.538342857142858</v>
      </c>
      <c r="DD83">
        <v>427.62399999999991</v>
      </c>
      <c r="DE83">
        <v>38.511685714285711</v>
      </c>
      <c r="DF83">
        <v>450.32842857142862</v>
      </c>
      <c r="DG83">
        <v>101.10599999999999</v>
      </c>
      <c r="DH83">
        <v>9.9890871428571434E-2</v>
      </c>
      <c r="DI83">
        <v>35.795485714285711</v>
      </c>
      <c r="DJ83">
        <v>999.89999999999986</v>
      </c>
      <c r="DK83">
        <v>36.216242857142859</v>
      </c>
      <c r="DL83">
        <v>0</v>
      </c>
      <c r="DM83">
        <v>0</v>
      </c>
      <c r="DN83">
        <v>5997.5885714285714</v>
      </c>
      <c r="DO83">
        <v>0</v>
      </c>
      <c r="DP83">
        <v>1895.4128571428571</v>
      </c>
      <c r="DQ83">
        <v>-17.098357142857139</v>
      </c>
      <c r="DR83">
        <v>442.96414285714292</v>
      </c>
      <c r="DS83">
        <v>460.6225714285714</v>
      </c>
      <c r="DT83">
        <v>0.27200800000000003</v>
      </c>
      <c r="DU83">
        <v>442.87085714285718</v>
      </c>
      <c r="DV83">
        <v>38.538342857142858</v>
      </c>
      <c r="DW83">
        <v>3.923962857142858</v>
      </c>
      <c r="DX83">
        <v>3.8964599999999998</v>
      </c>
      <c r="DY83">
        <v>28.575185714285709</v>
      </c>
      <c r="DZ83">
        <v>28.454057142857149</v>
      </c>
      <c r="EA83">
        <v>1199.997142857143</v>
      </c>
      <c r="EB83">
        <v>0.95798499999999998</v>
      </c>
      <c r="EC83">
        <v>4.2014700000000009E-2</v>
      </c>
      <c r="ED83">
        <v>0</v>
      </c>
      <c r="EE83">
        <v>1179.5571428571429</v>
      </c>
      <c r="EF83">
        <v>5.0001600000000002</v>
      </c>
      <c r="EG83">
        <v>16956.228571428572</v>
      </c>
      <c r="EH83">
        <v>9515.1014285714282</v>
      </c>
      <c r="EI83">
        <v>50.482000000000014</v>
      </c>
      <c r="EJ83">
        <v>52.838999999999999</v>
      </c>
      <c r="EK83">
        <v>51.544285714285706</v>
      </c>
      <c r="EL83">
        <v>51.973000000000013</v>
      </c>
      <c r="EM83">
        <v>52.205000000000013</v>
      </c>
      <c r="EN83">
        <v>1144.787142857143</v>
      </c>
      <c r="EO83">
        <v>50.209999999999987</v>
      </c>
      <c r="EP83">
        <v>0</v>
      </c>
      <c r="EQ83">
        <v>1206267.9000000949</v>
      </c>
      <c r="ER83">
        <v>0</v>
      </c>
      <c r="ES83">
        <v>1180.3269230769231</v>
      </c>
      <c r="ET83">
        <v>-8.0000000028631479</v>
      </c>
      <c r="EU83">
        <v>41.422222301538227</v>
      </c>
      <c r="EV83">
        <v>16952.253846153839</v>
      </c>
      <c r="EW83">
        <v>15</v>
      </c>
      <c r="EX83">
        <v>1658762409.5999999</v>
      </c>
      <c r="EY83" t="s">
        <v>416</v>
      </c>
      <c r="EZ83">
        <v>1658762408.0999999</v>
      </c>
      <c r="FA83">
        <v>1658762409.5999999</v>
      </c>
      <c r="FB83">
        <v>17</v>
      </c>
      <c r="FC83">
        <v>-3.2000000000000001E-2</v>
      </c>
      <c r="FD83">
        <v>-0.09</v>
      </c>
      <c r="FE83">
        <v>-1.837</v>
      </c>
      <c r="FF83">
        <v>0.29899999999999999</v>
      </c>
      <c r="FG83">
        <v>415</v>
      </c>
      <c r="FH83">
        <v>37</v>
      </c>
      <c r="FI83">
        <v>0.44</v>
      </c>
      <c r="FJ83">
        <v>0.12</v>
      </c>
      <c r="FK83">
        <v>-16.94805365853658</v>
      </c>
      <c r="FL83">
        <v>-1.1081059233449799</v>
      </c>
      <c r="FM83">
        <v>0.1134048243856151</v>
      </c>
      <c r="FN83">
        <v>0</v>
      </c>
      <c r="FO83">
        <v>1180.780882352941</v>
      </c>
      <c r="FP83">
        <v>-8.0334606542481755</v>
      </c>
      <c r="FQ83">
        <v>0.80969626711668174</v>
      </c>
      <c r="FR83">
        <v>0</v>
      </c>
      <c r="FS83">
        <v>0.33381373170731699</v>
      </c>
      <c r="FT83">
        <v>-0.6079894494773519</v>
      </c>
      <c r="FU83">
        <v>6.5794080943658614E-2</v>
      </c>
      <c r="FV83">
        <v>0</v>
      </c>
      <c r="FW83">
        <v>0</v>
      </c>
      <c r="FX83">
        <v>3</v>
      </c>
      <c r="FY83" t="s">
        <v>425</v>
      </c>
      <c r="FZ83">
        <v>2.8855200000000001</v>
      </c>
      <c r="GA83">
        <v>2.8721999999999999</v>
      </c>
      <c r="GB83">
        <v>9.9338700000000002E-2</v>
      </c>
      <c r="GC83">
        <v>0.10363600000000001</v>
      </c>
      <c r="GD83">
        <v>0.15298400000000001</v>
      </c>
      <c r="GE83">
        <v>0.15459100000000001</v>
      </c>
      <c r="GF83">
        <v>30841.3</v>
      </c>
      <c r="GG83">
        <v>26706.7</v>
      </c>
      <c r="GH83">
        <v>30622.799999999999</v>
      </c>
      <c r="GI83">
        <v>27791.4</v>
      </c>
      <c r="GJ83">
        <v>34194.400000000001</v>
      </c>
      <c r="GK83">
        <v>33148.699999999997</v>
      </c>
      <c r="GL83">
        <v>39926.699999999997</v>
      </c>
      <c r="GM83">
        <v>38741</v>
      </c>
      <c r="GN83">
        <v>1.9447300000000001</v>
      </c>
      <c r="GO83">
        <v>1.8648499999999999</v>
      </c>
      <c r="GP83">
        <v>0</v>
      </c>
      <c r="GQ83">
        <v>5.4955499999999997E-2</v>
      </c>
      <c r="GR83">
        <v>999.9</v>
      </c>
      <c r="GS83">
        <v>35.336100000000002</v>
      </c>
      <c r="GT83">
        <v>48</v>
      </c>
      <c r="GU83">
        <v>45.7</v>
      </c>
      <c r="GV83">
        <v>47.436599999999999</v>
      </c>
      <c r="GW83">
        <v>30.3109</v>
      </c>
      <c r="GX83">
        <v>32.756399999999999</v>
      </c>
      <c r="GY83">
        <v>1</v>
      </c>
      <c r="GZ83">
        <v>0.97365100000000004</v>
      </c>
      <c r="HA83">
        <v>3.1382699999999999</v>
      </c>
      <c r="HB83">
        <v>20.179500000000001</v>
      </c>
      <c r="HC83">
        <v>5.2134</v>
      </c>
      <c r="HD83">
        <v>11.98</v>
      </c>
      <c r="HE83">
        <v>4.9889000000000001</v>
      </c>
      <c r="HF83">
        <v>3.29243</v>
      </c>
      <c r="HG83">
        <v>8849.7000000000007</v>
      </c>
      <c r="HH83">
        <v>9999</v>
      </c>
      <c r="HI83">
        <v>9999</v>
      </c>
      <c r="HJ83">
        <v>999.9</v>
      </c>
      <c r="HK83">
        <v>4.9713500000000002</v>
      </c>
      <c r="HL83">
        <v>1.87462</v>
      </c>
      <c r="HM83">
        <v>1.8709800000000001</v>
      </c>
      <c r="HN83">
        <v>1.8707400000000001</v>
      </c>
      <c r="HO83">
        <v>1.8751500000000001</v>
      </c>
      <c r="HP83">
        <v>1.87188</v>
      </c>
      <c r="HQ83">
        <v>1.86737</v>
      </c>
      <c r="HR83">
        <v>1.87822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-1.855</v>
      </c>
      <c r="IG83">
        <v>0.29870000000000002</v>
      </c>
      <c r="IH83">
        <v>-1.5320121600852781</v>
      </c>
      <c r="II83">
        <v>1.7196870422270779E-5</v>
      </c>
      <c r="IJ83">
        <v>-2.1741833173098589E-6</v>
      </c>
      <c r="IK83">
        <v>9.0595066644434051E-10</v>
      </c>
      <c r="IL83">
        <v>0.29866999999999422</v>
      </c>
      <c r="IM83">
        <v>0</v>
      </c>
      <c r="IN83">
        <v>0</v>
      </c>
      <c r="IO83">
        <v>0</v>
      </c>
      <c r="IP83">
        <v>17</v>
      </c>
      <c r="IQ83">
        <v>2050</v>
      </c>
      <c r="IR83">
        <v>3</v>
      </c>
      <c r="IS83">
        <v>34</v>
      </c>
      <c r="IT83">
        <v>22.3</v>
      </c>
      <c r="IU83">
        <v>22.3</v>
      </c>
      <c r="IV83">
        <v>1.1389199999999999</v>
      </c>
      <c r="IW83">
        <v>2.6208499999999999</v>
      </c>
      <c r="IX83">
        <v>1.49902</v>
      </c>
      <c r="IY83">
        <v>2.2790499999999998</v>
      </c>
      <c r="IZ83">
        <v>1.69678</v>
      </c>
      <c r="JA83">
        <v>2.2936999999999999</v>
      </c>
      <c r="JB83">
        <v>48.608800000000002</v>
      </c>
      <c r="JC83">
        <v>12.809900000000001</v>
      </c>
      <c r="JD83">
        <v>18</v>
      </c>
      <c r="JE83">
        <v>467.90800000000002</v>
      </c>
      <c r="JF83">
        <v>488.483</v>
      </c>
      <c r="JG83">
        <v>30.0045</v>
      </c>
      <c r="JH83">
        <v>39.537399999999998</v>
      </c>
      <c r="JI83">
        <v>30.001100000000001</v>
      </c>
      <c r="JJ83">
        <v>39.231999999999999</v>
      </c>
      <c r="JK83">
        <v>39.147100000000002</v>
      </c>
      <c r="JL83">
        <v>22.8264</v>
      </c>
      <c r="JM83">
        <v>22.841899999999999</v>
      </c>
      <c r="JN83">
        <v>0</v>
      </c>
      <c r="JO83">
        <v>30</v>
      </c>
      <c r="JP83">
        <v>458.37400000000002</v>
      </c>
      <c r="JQ83">
        <v>38.625900000000001</v>
      </c>
      <c r="JR83">
        <v>97.601600000000005</v>
      </c>
      <c r="JS83">
        <v>97.563699999999997</v>
      </c>
    </row>
    <row r="84" spans="1:279" x14ac:dyDescent="0.2">
      <c r="A84">
        <v>69</v>
      </c>
      <c r="B84">
        <v>1658763751</v>
      </c>
      <c r="C84">
        <v>271.5</v>
      </c>
      <c r="D84" t="s">
        <v>557</v>
      </c>
      <c r="E84" t="s">
        <v>558</v>
      </c>
      <c r="F84">
        <v>4</v>
      </c>
      <c r="G84">
        <v>1658763748.6875</v>
      </c>
      <c r="H84">
        <f t="shared" si="100"/>
        <v>2.9048219506800602E-4</v>
      </c>
      <c r="I84">
        <f t="shared" si="101"/>
        <v>0.29048219506800604</v>
      </c>
      <c r="J84">
        <f t="shared" si="102"/>
        <v>2.1587409095900174</v>
      </c>
      <c r="K84">
        <f t="shared" si="103"/>
        <v>431.87975000000012</v>
      </c>
      <c r="L84">
        <f t="shared" si="104"/>
        <v>160.74964900172998</v>
      </c>
      <c r="M84">
        <f t="shared" si="105"/>
        <v>16.268961539067135</v>
      </c>
      <c r="N84">
        <f t="shared" si="106"/>
        <v>43.709178128135846</v>
      </c>
      <c r="O84">
        <f t="shared" si="107"/>
        <v>1.3286206352480429E-2</v>
      </c>
      <c r="P84">
        <f t="shared" si="108"/>
        <v>2.1437778562671803</v>
      </c>
      <c r="Q84">
        <f t="shared" si="109"/>
        <v>1.3240630159076144E-2</v>
      </c>
      <c r="R84">
        <f t="shared" si="110"/>
        <v>8.2794755936976081E-3</v>
      </c>
      <c r="S84">
        <f t="shared" si="111"/>
        <v>194.42895411238246</v>
      </c>
      <c r="T84">
        <f t="shared" si="112"/>
        <v>37.213874170839375</v>
      </c>
      <c r="U84">
        <f t="shared" si="113"/>
        <v>36.220799999999997</v>
      </c>
      <c r="V84">
        <f t="shared" si="114"/>
        <v>6.041627066312901</v>
      </c>
      <c r="W84">
        <f t="shared" si="115"/>
        <v>66.590060846801819</v>
      </c>
      <c r="X84">
        <f t="shared" si="116"/>
        <v>3.9306706557567002</v>
      </c>
      <c r="Y84">
        <f t="shared" si="117"/>
        <v>5.9027888032715046</v>
      </c>
      <c r="Z84">
        <f t="shared" si="118"/>
        <v>2.1109564105562009</v>
      </c>
      <c r="AA84">
        <f t="shared" si="119"/>
        <v>-12.810264802499065</v>
      </c>
      <c r="AB84">
        <f t="shared" si="120"/>
        <v>-48.876816270754361</v>
      </c>
      <c r="AC84">
        <f t="shared" si="121"/>
        <v>-5.3771159455601341</v>
      </c>
      <c r="AD84">
        <f t="shared" si="122"/>
        <v>127.36475709356891</v>
      </c>
      <c r="AE84">
        <f t="shared" si="123"/>
        <v>12.735120587710639</v>
      </c>
      <c r="AF84">
        <f t="shared" si="124"/>
        <v>0.22977607481610465</v>
      </c>
      <c r="AG84">
        <f t="shared" si="125"/>
        <v>2.1587409095900174</v>
      </c>
      <c r="AH84">
        <v>465.21448364280229</v>
      </c>
      <c r="AI84">
        <v>452.44302424242409</v>
      </c>
      <c r="AJ84">
        <v>1.7169601809358099</v>
      </c>
      <c r="AK84">
        <v>65.170809206373946</v>
      </c>
      <c r="AL84">
        <f t="shared" si="126"/>
        <v>0.29048219506800604</v>
      </c>
      <c r="AM84">
        <v>38.542501243573483</v>
      </c>
      <c r="AN84">
        <v>38.849081118881138</v>
      </c>
      <c r="AO84">
        <v>8.2827673385104175E-3</v>
      </c>
      <c r="AP84">
        <v>90.324460528769862</v>
      </c>
      <c r="AQ84">
        <v>0</v>
      </c>
      <c r="AR84">
        <v>0</v>
      </c>
      <c r="AS84">
        <f t="shared" si="127"/>
        <v>1</v>
      </c>
      <c r="AT84">
        <f t="shared" si="128"/>
        <v>0</v>
      </c>
      <c r="AU84">
        <f t="shared" si="129"/>
        <v>30694.649594109553</v>
      </c>
      <c r="AV84" t="s">
        <v>413</v>
      </c>
      <c r="AW84" t="s">
        <v>413</v>
      </c>
      <c r="AX84">
        <v>0</v>
      </c>
      <c r="AY84">
        <v>0</v>
      </c>
      <c r="AZ84" t="e">
        <f t="shared" si="13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131"/>
        <v>#DIV/0!</v>
      </c>
      <c r="BG84">
        <v>0.5</v>
      </c>
      <c r="BH84">
        <f t="shared" si="132"/>
        <v>1009.5157497991618</v>
      </c>
      <c r="BI84">
        <f t="shared" si="133"/>
        <v>2.1587409095900174</v>
      </c>
      <c r="BJ84" t="e">
        <f t="shared" si="134"/>
        <v>#DIV/0!</v>
      </c>
      <c r="BK84">
        <f t="shared" si="135"/>
        <v>2.1383925015726482E-3</v>
      </c>
      <c r="BL84" t="e">
        <f t="shared" si="136"/>
        <v>#DIV/0!</v>
      </c>
      <c r="BM84" t="e">
        <f t="shared" si="137"/>
        <v>#DIV/0!</v>
      </c>
      <c r="BN84" t="s">
        <v>413</v>
      </c>
      <c r="BO84">
        <v>0</v>
      </c>
      <c r="BP84" t="e">
        <f t="shared" si="138"/>
        <v>#DIV/0!</v>
      </c>
      <c r="BQ84" t="e">
        <f t="shared" si="139"/>
        <v>#DIV/0!</v>
      </c>
      <c r="BR84" t="e">
        <f t="shared" si="140"/>
        <v>#DIV/0!</v>
      </c>
      <c r="BS84" t="e">
        <f t="shared" si="141"/>
        <v>#DIV/0!</v>
      </c>
      <c r="BT84" t="e">
        <f t="shared" si="142"/>
        <v>#DIV/0!</v>
      </c>
      <c r="BU84" t="e">
        <f t="shared" si="143"/>
        <v>#DIV/0!</v>
      </c>
      <c r="BV84" t="e">
        <f t="shared" si="144"/>
        <v>#DIV/0!</v>
      </c>
      <c r="BW84" t="e">
        <f t="shared" si="14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146"/>
        <v>1200.01125</v>
      </c>
      <c r="CQ84">
        <f t="shared" si="147"/>
        <v>1009.5157497991618</v>
      </c>
      <c r="CR84">
        <f t="shared" si="148"/>
        <v>0.84125523806477798</v>
      </c>
      <c r="CS84">
        <f t="shared" si="149"/>
        <v>0.16202260946502164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1658763748.6875</v>
      </c>
      <c r="CZ84">
        <v>431.87975000000012</v>
      </c>
      <c r="DA84">
        <v>448.97874999999999</v>
      </c>
      <c r="DB84">
        <v>38.838000000000001</v>
      </c>
      <c r="DC84">
        <v>38.5437625</v>
      </c>
      <c r="DD84">
        <v>433.73962499999999</v>
      </c>
      <c r="DE84">
        <v>38.539324999999998</v>
      </c>
      <c r="DF84">
        <v>450.354625</v>
      </c>
      <c r="DG84">
        <v>101.10675000000001</v>
      </c>
      <c r="DH84">
        <v>0.10007465</v>
      </c>
      <c r="DI84">
        <v>35.797899999999998</v>
      </c>
      <c r="DJ84">
        <v>999.9</v>
      </c>
      <c r="DK84">
        <v>36.220799999999997</v>
      </c>
      <c r="DL84">
        <v>0</v>
      </c>
      <c r="DM84">
        <v>0</v>
      </c>
      <c r="DN84">
        <v>5985.3125</v>
      </c>
      <c r="DO84">
        <v>0</v>
      </c>
      <c r="DP84">
        <v>1902.04125</v>
      </c>
      <c r="DQ84">
        <v>-17.099037500000001</v>
      </c>
      <c r="DR84">
        <v>449.33075000000002</v>
      </c>
      <c r="DS84">
        <v>466.97800000000001</v>
      </c>
      <c r="DT84">
        <v>0.29424824999999999</v>
      </c>
      <c r="DU84">
        <v>448.97874999999999</v>
      </c>
      <c r="DV84">
        <v>38.5437625</v>
      </c>
      <c r="DW84">
        <v>3.9267837499999998</v>
      </c>
      <c r="DX84">
        <v>3.8970337499999999</v>
      </c>
      <c r="DY84">
        <v>28.587562500000001</v>
      </c>
      <c r="DZ84">
        <v>28.456575000000001</v>
      </c>
      <c r="EA84">
        <v>1200.01125</v>
      </c>
      <c r="EB84">
        <v>0.95798499999999998</v>
      </c>
      <c r="EC84">
        <v>4.2014700000000002E-2</v>
      </c>
      <c r="ED84">
        <v>0</v>
      </c>
      <c r="EE84">
        <v>1179.2349999999999</v>
      </c>
      <c r="EF84">
        <v>5.0001600000000002</v>
      </c>
      <c r="EG84">
        <v>16957.75</v>
      </c>
      <c r="EH84">
        <v>9515.2200000000012</v>
      </c>
      <c r="EI84">
        <v>50.492125000000001</v>
      </c>
      <c r="EJ84">
        <v>52.875</v>
      </c>
      <c r="EK84">
        <v>51.546499999999988</v>
      </c>
      <c r="EL84">
        <v>51.952749999999988</v>
      </c>
      <c r="EM84">
        <v>52.218499999999999</v>
      </c>
      <c r="EN84">
        <v>1144.80125</v>
      </c>
      <c r="EO84">
        <v>50.21</v>
      </c>
      <c r="EP84">
        <v>0</v>
      </c>
      <c r="EQ84">
        <v>1206272.1000001431</v>
      </c>
      <c r="ER84">
        <v>0</v>
      </c>
      <c r="ES84">
        <v>1179.7444</v>
      </c>
      <c r="ET84">
        <v>-7.2899999816834731</v>
      </c>
      <c r="EU84">
        <v>43.838461553676687</v>
      </c>
      <c r="EV84">
        <v>16954.988000000001</v>
      </c>
      <c r="EW84">
        <v>15</v>
      </c>
      <c r="EX84">
        <v>1658762409.5999999</v>
      </c>
      <c r="EY84" t="s">
        <v>416</v>
      </c>
      <c r="EZ84">
        <v>1658762408.0999999</v>
      </c>
      <c r="FA84">
        <v>1658762409.5999999</v>
      </c>
      <c r="FB84">
        <v>17</v>
      </c>
      <c r="FC84">
        <v>-3.2000000000000001E-2</v>
      </c>
      <c r="FD84">
        <v>-0.09</v>
      </c>
      <c r="FE84">
        <v>-1.837</v>
      </c>
      <c r="FF84">
        <v>0.29899999999999999</v>
      </c>
      <c r="FG84">
        <v>415</v>
      </c>
      <c r="FH84">
        <v>37</v>
      </c>
      <c r="FI84">
        <v>0.44</v>
      </c>
      <c r="FJ84">
        <v>0.12</v>
      </c>
      <c r="FK84">
        <v>-17.006473170731709</v>
      </c>
      <c r="FL84">
        <v>-0.81106411149829061</v>
      </c>
      <c r="FM84">
        <v>8.6501261866984189E-2</v>
      </c>
      <c r="FN84">
        <v>0</v>
      </c>
      <c r="FO84">
        <v>1180.2464705882351</v>
      </c>
      <c r="FP84">
        <v>-7.5957219222036452</v>
      </c>
      <c r="FQ84">
        <v>0.77272962455464489</v>
      </c>
      <c r="FR84">
        <v>0</v>
      </c>
      <c r="FS84">
        <v>0.30434631707317072</v>
      </c>
      <c r="FT84">
        <v>-0.27768420209059269</v>
      </c>
      <c r="FU84">
        <v>3.8917146976019751E-2</v>
      </c>
      <c r="FV84">
        <v>0</v>
      </c>
      <c r="FW84">
        <v>0</v>
      </c>
      <c r="FX84">
        <v>3</v>
      </c>
      <c r="FY84" t="s">
        <v>425</v>
      </c>
      <c r="FZ84">
        <v>2.8853800000000001</v>
      </c>
      <c r="GA84">
        <v>2.8720400000000001</v>
      </c>
      <c r="GB84">
        <v>0.100503</v>
      </c>
      <c r="GC84">
        <v>0.10481500000000001</v>
      </c>
      <c r="GD84">
        <v>0.15305299999999999</v>
      </c>
      <c r="GE84">
        <v>0.15459500000000001</v>
      </c>
      <c r="GF84">
        <v>30800</v>
      </c>
      <c r="GG84">
        <v>26670.2</v>
      </c>
      <c r="GH84">
        <v>30621.599999999999</v>
      </c>
      <c r="GI84">
        <v>27790.2</v>
      </c>
      <c r="GJ84">
        <v>34190.1</v>
      </c>
      <c r="GK84">
        <v>33146.800000000003</v>
      </c>
      <c r="GL84">
        <v>39924.9</v>
      </c>
      <c r="GM84">
        <v>38738.800000000003</v>
      </c>
      <c r="GN84">
        <v>1.94475</v>
      </c>
      <c r="GO84">
        <v>1.8645799999999999</v>
      </c>
      <c r="GP84">
        <v>0</v>
      </c>
      <c r="GQ84">
        <v>5.3931E-2</v>
      </c>
      <c r="GR84">
        <v>999.9</v>
      </c>
      <c r="GS84">
        <v>35.354100000000003</v>
      </c>
      <c r="GT84">
        <v>48</v>
      </c>
      <c r="GU84">
        <v>45.6</v>
      </c>
      <c r="GV84">
        <v>47.190199999999997</v>
      </c>
      <c r="GW84">
        <v>30.730899999999998</v>
      </c>
      <c r="GX84">
        <v>33.746000000000002</v>
      </c>
      <c r="GY84">
        <v>1</v>
      </c>
      <c r="GZ84">
        <v>0.97437799999999997</v>
      </c>
      <c r="HA84">
        <v>3.1457199999999998</v>
      </c>
      <c r="HB84">
        <v>20.178599999999999</v>
      </c>
      <c r="HC84">
        <v>5.2134</v>
      </c>
      <c r="HD84">
        <v>11.98</v>
      </c>
      <c r="HE84">
        <v>4.9882</v>
      </c>
      <c r="HF84">
        <v>3.2924500000000001</v>
      </c>
      <c r="HG84">
        <v>8849.9</v>
      </c>
      <c r="HH84">
        <v>9999</v>
      </c>
      <c r="HI84">
        <v>9999</v>
      </c>
      <c r="HJ84">
        <v>999.9</v>
      </c>
      <c r="HK84">
        <v>4.9713599999999998</v>
      </c>
      <c r="HL84">
        <v>1.87463</v>
      </c>
      <c r="HM84">
        <v>1.87097</v>
      </c>
      <c r="HN84">
        <v>1.87073</v>
      </c>
      <c r="HO84">
        <v>1.87514</v>
      </c>
      <c r="HP84">
        <v>1.87188</v>
      </c>
      <c r="HQ84">
        <v>1.86737</v>
      </c>
      <c r="HR84">
        <v>1.8782300000000001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-1.865</v>
      </c>
      <c r="IG84">
        <v>0.29870000000000002</v>
      </c>
      <c r="IH84">
        <v>-1.5320121600852781</v>
      </c>
      <c r="II84">
        <v>1.7196870422270779E-5</v>
      </c>
      <c r="IJ84">
        <v>-2.1741833173098589E-6</v>
      </c>
      <c r="IK84">
        <v>9.0595066644434051E-10</v>
      </c>
      <c r="IL84">
        <v>0.29866999999999422</v>
      </c>
      <c r="IM84">
        <v>0</v>
      </c>
      <c r="IN84">
        <v>0</v>
      </c>
      <c r="IO84">
        <v>0</v>
      </c>
      <c r="IP84">
        <v>17</v>
      </c>
      <c r="IQ84">
        <v>2050</v>
      </c>
      <c r="IR84">
        <v>3</v>
      </c>
      <c r="IS84">
        <v>34</v>
      </c>
      <c r="IT84">
        <v>22.4</v>
      </c>
      <c r="IU84">
        <v>22.4</v>
      </c>
      <c r="IV84">
        <v>1.1523399999999999</v>
      </c>
      <c r="IW84">
        <v>2.6171899999999999</v>
      </c>
      <c r="IX84">
        <v>1.49902</v>
      </c>
      <c r="IY84">
        <v>2.2790499999999998</v>
      </c>
      <c r="IZ84">
        <v>1.69678</v>
      </c>
      <c r="JA84">
        <v>2.3730500000000001</v>
      </c>
      <c r="JB84">
        <v>48.608800000000002</v>
      </c>
      <c r="JC84">
        <v>12.8186</v>
      </c>
      <c r="JD84">
        <v>18</v>
      </c>
      <c r="JE84">
        <v>467.96899999999999</v>
      </c>
      <c r="JF84">
        <v>488.33699999999999</v>
      </c>
      <c r="JG84">
        <v>30.0031</v>
      </c>
      <c r="JH84">
        <v>39.545099999999998</v>
      </c>
      <c r="JI84">
        <v>30.001000000000001</v>
      </c>
      <c r="JJ84">
        <v>39.238700000000001</v>
      </c>
      <c r="JK84">
        <v>39.154699999999998</v>
      </c>
      <c r="JL84">
        <v>23.095500000000001</v>
      </c>
      <c r="JM84">
        <v>22.841899999999999</v>
      </c>
      <c r="JN84">
        <v>0</v>
      </c>
      <c r="JO84">
        <v>30</v>
      </c>
      <c r="JP84">
        <v>465.05099999999999</v>
      </c>
      <c r="JQ84">
        <v>38.637</v>
      </c>
      <c r="JR84">
        <v>97.597300000000004</v>
      </c>
      <c r="JS84">
        <v>97.558700000000002</v>
      </c>
    </row>
    <row r="85" spans="1:279" x14ac:dyDescent="0.2">
      <c r="A85">
        <v>70</v>
      </c>
      <c r="B85">
        <v>1658763755</v>
      </c>
      <c r="C85">
        <v>275.5</v>
      </c>
      <c r="D85" t="s">
        <v>559</v>
      </c>
      <c r="E85" t="s">
        <v>560</v>
      </c>
      <c r="F85">
        <v>4</v>
      </c>
      <c r="G85">
        <v>1658763753</v>
      </c>
      <c r="H85">
        <f t="shared" si="100"/>
        <v>2.929346415022791E-4</v>
      </c>
      <c r="I85">
        <f t="shared" si="101"/>
        <v>0.2929346415022791</v>
      </c>
      <c r="J85">
        <f t="shared" si="102"/>
        <v>2.1974683944444711</v>
      </c>
      <c r="K85">
        <f t="shared" si="103"/>
        <v>439.02871428571427</v>
      </c>
      <c r="L85">
        <f t="shared" si="104"/>
        <v>165.28094721785232</v>
      </c>
      <c r="M85">
        <f t="shared" si="105"/>
        <v>16.727594789358207</v>
      </c>
      <c r="N85">
        <f t="shared" si="106"/>
        <v>44.432794929379007</v>
      </c>
      <c r="O85">
        <f t="shared" si="107"/>
        <v>1.3400749324238263E-2</v>
      </c>
      <c r="P85">
        <f t="shared" si="108"/>
        <v>2.1469867418602728</v>
      </c>
      <c r="Q85">
        <f t="shared" si="109"/>
        <v>1.3354454418291478E-2</v>
      </c>
      <c r="R85">
        <f t="shared" si="110"/>
        <v>8.3506800291168522E-3</v>
      </c>
      <c r="S85">
        <f t="shared" si="111"/>
        <v>194.43076632673899</v>
      </c>
      <c r="T85">
        <f t="shared" si="112"/>
        <v>37.201994253560883</v>
      </c>
      <c r="U85">
        <f t="shared" si="113"/>
        <v>36.227114285714293</v>
      </c>
      <c r="V85">
        <f t="shared" si="114"/>
        <v>6.0437213549936342</v>
      </c>
      <c r="W85">
        <f t="shared" si="115"/>
        <v>66.665369360704005</v>
      </c>
      <c r="X85">
        <f t="shared" si="116"/>
        <v>3.9331324152146472</v>
      </c>
      <c r="Y85">
        <f t="shared" si="117"/>
        <v>5.8998134307691057</v>
      </c>
      <c r="Z85">
        <f t="shared" si="118"/>
        <v>2.110588939778987</v>
      </c>
      <c r="AA85">
        <f t="shared" si="119"/>
        <v>-12.918417690250509</v>
      </c>
      <c r="AB85">
        <f t="shared" si="120"/>
        <v>-50.740769205500456</v>
      </c>
      <c r="AC85">
        <f t="shared" si="121"/>
        <v>-5.5737563309848275</v>
      </c>
      <c r="AD85">
        <f t="shared" si="122"/>
        <v>125.19782310000319</v>
      </c>
      <c r="AE85">
        <f t="shared" si="123"/>
        <v>12.830585413077197</v>
      </c>
      <c r="AF85">
        <f t="shared" si="124"/>
        <v>0.24577004063543328</v>
      </c>
      <c r="AG85">
        <f t="shared" si="125"/>
        <v>2.1974683944444711</v>
      </c>
      <c r="AH85">
        <v>472.28141009958591</v>
      </c>
      <c r="AI85">
        <v>459.37195757575762</v>
      </c>
      <c r="AJ85">
        <v>1.731368509299928</v>
      </c>
      <c r="AK85">
        <v>65.170809206373946</v>
      </c>
      <c r="AL85">
        <f t="shared" si="126"/>
        <v>0.2929346415022791</v>
      </c>
      <c r="AM85">
        <v>38.544221066736803</v>
      </c>
      <c r="AN85">
        <v>38.868247552447563</v>
      </c>
      <c r="AO85">
        <v>6.4755618089230053E-3</v>
      </c>
      <c r="AP85">
        <v>90.324460528769862</v>
      </c>
      <c r="AQ85">
        <v>0</v>
      </c>
      <c r="AR85">
        <v>0</v>
      </c>
      <c r="AS85">
        <f t="shared" si="127"/>
        <v>1</v>
      </c>
      <c r="AT85">
        <f t="shared" si="128"/>
        <v>0</v>
      </c>
      <c r="AU85">
        <f t="shared" si="129"/>
        <v>30775.710396513885</v>
      </c>
      <c r="AV85" t="s">
        <v>413</v>
      </c>
      <c r="AW85" t="s">
        <v>413</v>
      </c>
      <c r="AX85">
        <v>0</v>
      </c>
      <c r="AY85">
        <v>0</v>
      </c>
      <c r="AZ85" t="e">
        <f t="shared" si="13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131"/>
        <v>#DIV/0!</v>
      </c>
      <c r="BG85">
        <v>0.5</v>
      </c>
      <c r="BH85">
        <f t="shared" si="132"/>
        <v>1009.5276426563413</v>
      </c>
      <c r="BI85">
        <f t="shared" si="133"/>
        <v>2.1974683944444711</v>
      </c>
      <c r="BJ85" t="e">
        <f t="shared" si="134"/>
        <v>#DIV/0!</v>
      </c>
      <c r="BK85">
        <f t="shared" si="135"/>
        <v>2.1767292955568161E-3</v>
      </c>
      <c r="BL85" t="e">
        <f t="shared" si="136"/>
        <v>#DIV/0!</v>
      </c>
      <c r="BM85" t="e">
        <f t="shared" si="137"/>
        <v>#DIV/0!</v>
      </c>
      <c r="BN85" t="s">
        <v>413</v>
      </c>
      <c r="BO85">
        <v>0</v>
      </c>
      <c r="BP85" t="e">
        <f t="shared" si="138"/>
        <v>#DIV/0!</v>
      </c>
      <c r="BQ85" t="e">
        <f t="shared" si="139"/>
        <v>#DIV/0!</v>
      </c>
      <c r="BR85" t="e">
        <f t="shared" si="140"/>
        <v>#DIV/0!</v>
      </c>
      <c r="BS85" t="e">
        <f t="shared" si="141"/>
        <v>#DIV/0!</v>
      </c>
      <c r="BT85" t="e">
        <f t="shared" si="142"/>
        <v>#DIV/0!</v>
      </c>
      <c r="BU85" t="e">
        <f t="shared" si="143"/>
        <v>#DIV/0!</v>
      </c>
      <c r="BV85" t="e">
        <f t="shared" si="144"/>
        <v>#DIV/0!</v>
      </c>
      <c r="BW85" t="e">
        <f t="shared" si="14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146"/>
        <v>1200.025714285714</v>
      </c>
      <c r="CQ85">
        <f t="shared" si="147"/>
        <v>1009.5276426563413</v>
      </c>
      <c r="CR85">
        <f t="shared" si="148"/>
        <v>0.84125500865390868</v>
      </c>
      <c r="CS85">
        <f t="shared" si="149"/>
        <v>0.16202216670204367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1658763753</v>
      </c>
      <c r="CZ85">
        <v>439.02871428571427</v>
      </c>
      <c r="DA85">
        <v>456.26900000000012</v>
      </c>
      <c r="DB85">
        <v>38.862242857142853</v>
      </c>
      <c r="DC85">
        <v>38.547485714285713</v>
      </c>
      <c r="DD85">
        <v>440.89800000000002</v>
      </c>
      <c r="DE85">
        <v>38.563557142857142</v>
      </c>
      <c r="DF85">
        <v>450.28785714285698</v>
      </c>
      <c r="DG85">
        <v>101.1071428571428</v>
      </c>
      <c r="DH85">
        <v>9.9893228571428572E-2</v>
      </c>
      <c r="DI85">
        <v>35.788742857142857</v>
      </c>
      <c r="DJ85">
        <v>999.89999999999986</v>
      </c>
      <c r="DK85">
        <v>36.227114285714293</v>
      </c>
      <c r="DL85">
        <v>0</v>
      </c>
      <c r="DM85">
        <v>0</v>
      </c>
      <c r="DN85">
        <v>5999.5528571428576</v>
      </c>
      <c r="DO85">
        <v>0</v>
      </c>
      <c r="DP85">
        <v>1908.055714285714</v>
      </c>
      <c r="DQ85">
        <v>-17.240514285714291</v>
      </c>
      <c r="DR85">
        <v>456.78014285714278</v>
      </c>
      <c r="DS85">
        <v>474.5624285714286</v>
      </c>
      <c r="DT85">
        <v>0.31475814285714288</v>
      </c>
      <c r="DU85">
        <v>456.26900000000012</v>
      </c>
      <c r="DV85">
        <v>38.547485714285713</v>
      </c>
      <c r="DW85">
        <v>3.929258571428571</v>
      </c>
      <c r="DX85">
        <v>3.8974357142857139</v>
      </c>
      <c r="DY85">
        <v>28.59842857142857</v>
      </c>
      <c r="DZ85">
        <v>28.458400000000001</v>
      </c>
      <c r="EA85">
        <v>1200.025714285714</v>
      </c>
      <c r="EB85">
        <v>0.95799271428571431</v>
      </c>
      <c r="EC85">
        <v>4.2007128571428583E-2</v>
      </c>
      <c r="ED85">
        <v>0</v>
      </c>
      <c r="EE85">
        <v>1178.537142857143</v>
      </c>
      <c r="EF85">
        <v>5.0001600000000002</v>
      </c>
      <c r="EG85">
        <v>16961.971428571429</v>
      </c>
      <c r="EH85">
        <v>9515.3542857142875</v>
      </c>
      <c r="EI85">
        <v>50.464000000000013</v>
      </c>
      <c r="EJ85">
        <v>52.875</v>
      </c>
      <c r="EK85">
        <v>51.580000000000013</v>
      </c>
      <c r="EL85">
        <v>51.982000000000014</v>
      </c>
      <c r="EM85">
        <v>52.232000000000014</v>
      </c>
      <c r="EN85">
        <v>1144.8242857142859</v>
      </c>
      <c r="EO85">
        <v>50.201428571428572</v>
      </c>
      <c r="EP85">
        <v>0</v>
      </c>
      <c r="EQ85">
        <v>1206275.7000000479</v>
      </c>
      <c r="ER85">
        <v>0</v>
      </c>
      <c r="ES85">
        <v>1179.2644</v>
      </c>
      <c r="ET85">
        <v>-7.8476922856654872</v>
      </c>
      <c r="EU85">
        <v>44.338461630306682</v>
      </c>
      <c r="EV85">
        <v>16957.759999999998</v>
      </c>
      <c r="EW85">
        <v>15</v>
      </c>
      <c r="EX85">
        <v>1658762409.5999999</v>
      </c>
      <c r="EY85" t="s">
        <v>416</v>
      </c>
      <c r="EZ85">
        <v>1658762408.0999999</v>
      </c>
      <c r="FA85">
        <v>1658762409.5999999</v>
      </c>
      <c r="FB85">
        <v>17</v>
      </c>
      <c r="FC85">
        <v>-3.2000000000000001E-2</v>
      </c>
      <c r="FD85">
        <v>-0.09</v>
      </c>
      <c r="FE85">
        <v>-1.837</v>
      </c>
      <c r="FF85">
        <v>0.29899999999999999</v>
      </c>
      <c r="FG85">
        <v>415</v>
      </c>
      <c r="FH85">
        <v>37</v>
      </c>
      <c r="FI85">
        <v>0.44</v>
      </c>
      <c r="FJ85">
        <v>0.12</v>
      </c>
      <c r="FK85">
        <v>-17.078658536585369</v>
      </c>
      <c r="FL85">
        <v>-0.85313937282230901</v>
      </c>
      <c r="FM85">
        <v>9.1384441157470991E-2</v>
      </c>
      <c r="FN85">
        <v>0</v>
      </c>
      <c r="FO85">
        <v>1179.70205882353</v>
      </c>
      <c r="FP85">
        <v>-8.0203208433648374</v>
      </c>
      <c r="FQ85">
        <v>0.81396914022933153</v>
      </c>
      <c r="FR85">
        <v>0</v>
      </c>
      <c r="FS85">
        <v>0.29317109756097559</v>
      </c>
      <c r="FT85">
        <v>2.7989331010452562E-2</v>
      </c>
      <c r="FU85">
        <v>1.5809135432161781E-2</v>
      </c>
      <c r="FV85">
        <v>1</v>
      </c>
      <c r="FW85">
        <v>1</v>
      </c>
      <c r="FX85">
        <v>3</v>
      </c>
      <c r="FY85" t="s">
        <v>417</v>
      </c>
      <c r="FZ85">
        <v>2.8854000000000002</v>
      </c>
      <c r="GA85">
        <v>2.87222</v>
      </c>
      <c r="GB85">
        <v>0.101664</v>
      </c>
      <c r="GC85">
        <v>0.105965</v>
      </c>
      <c r="GD85">
        <v>0.15309900000000001</v>
      </c>
      <c r="GE85">
        <v>0.15460499999999999</v>
      </c>
      <c r="GF85">
        <v>30758.7</v>
      </c>
      <c r="GG85">
        <v>26635.5</v>
      </c>
      <c r="GH85">
        <v>30620.1</v>
      </c>
      <c r="GI85">
        <v>27789.9</v>
      </c>
      <c r="GJ85">
        <v>34186.9</v>
      </c>
      <c r="GK85">
        <v>33146.6</v>
      </c>
      <c r="GL85">
        <v>39923.199999999997</v>
      </c>
      <c r="GM85">
        <v>38739</v>
      </c>
      <c r="GN85">
        <v>1.9445699999999999</v>
      </c>
      <c r="GO85">
        <v>1.8645799999999999</v>
      </c>
      <c r="GP85">
        <v>0</v>
      </c>
      <c r="GQ85">
        <v>5.3413200000000001E-2</v>
      </c>
      <c r="GR85">
        <v>999.9</v>
      </c>
      <c r="GS85">
        <v>35.368099999999998</v>
      </c>
      <c r="GT85">
        <v>48</v>
      </c>
      <c r="GU85">
        <v>45.6</v>
      </c>
      <c r="GV85">
        <v>47.197400000000002</v>
      </c>
      <c r="GW85">
        <v>30.640899999999998</v>
      </c>
      <c r="GX85">
        <v>33.505600000000001</v>
      </c>
      <c r="GY85">
        <v>1</v>
      </c>
      <c r="GZ85">
        <v>0.975244</v>
      </c>
      <c r="HA85">
        <v>3.1392000000000002</v>
      </c>
      <c r="HB85">
        <v>20.178899999999999</v>
      </c>
      <c r="HC85">
        <v>5.2132500000000004</v>
      </c>
      <c r="HD85">
        <v>11.98</v>
      </c>
      <c r="HE85">
        <v>4.9882999999999997</v>
      </c>
      <c r="HF85">
        <v>3.2924799999999999</v>
      </c>
      <c r="HG85">
        <v>8849.9</v>
      </c>
      <c r="HH85">
        <v>9999</v>
      </c>
      <c r="HI85">
        <v>9999</v>
      </c>
      <c r="HJ85">
        <v>999.9</v>
      </c>
      <c r="HK85">
        <v>4.9713599999999998</v>
      </c>
      <c r="HL85">
        <v>1.87462</v>
      </c>
      <c r="HM85">
        <v>1.87097</v>
      </c>
      <c r="HN85">
        <v>1.8707499999999999</v>
      </c>
      <c r="HO85">
        <v>1.8751500000000001</v>
      </c>
      <c r="HP85">
        <v>1.8718699999999999</v>
      </c>
      <c r="HQ85">
        <v>1.86737</v>
      </c>
      <c r="HR85">
        <v>1.87822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-1.8740000000000001</v>
      </c>
      <c r="IG85">
        <v>0.29870000000000002</v>
      </c>
      <c r="IH85">
        <v>-1.5320121600852781</v>
      </c>
      <c r="II85">
        <v>1.7196870422270779E-5</v>
      </c>
      <c r="IJ85">
        <v>-2.1741833173098589E-6</v>
      </c>
      <c r="IK85">
        <v>9.0595066644434051E-10</v>
      </c>
      <c r="IL85">
        <v>0.29866999999999422</v>
      </c>
      <c r="IM85">
        <v>0</v>
      </c>
      <c r="IN85">
        <v>0</v>
      </c>
      <c r="IO85">
        <v>0</v>
      </c>
      <c r="IP85">
        <v>17</v>
      </c>
      <c r="IQ85">
        <v>2050</v>
      </c>
      <c r="IR85">
        <v>3</v>
      </c>
      <c r="IS85">
        <v>34</v>
      </c>
      <c r="IT85">
        <v>22.4</v>
      </c>
      <c r="IU85">
        <v>22.4</v>
      </c>
      <c r="IV85">
        <v>1.16577</v>
      </c>
      <c r="IW85">
        <v>2.6220699999999999</v>
      </c>
      <c r="IX85">
        <v>1.49902</v>
      </c>
      <c r="IY85">
        <v>2.2802699999999998</v>
      </c>
      <c r="IZ85">
        <v>1.69678</v>
      </c>
      <c r="JA85">
        <v>2.2668499999999998</v>
      </c>
      <c r="JB85">
        <v>48.5779</v>
      </c>
      <c r="JC85">
        <v>12.8011</v>
      </c>
      <c r="JD85">
        <v>18</v>
      </c>
      <c r="JE85">
        <v>467.91199999999998</v>
      </c>
      <c r="JF85">
        <v>488.39400000000001</v>
      </c>
      <c r="JG85">
        <v>30.000299999999999</v>
      </c>
      <c r="JH85">
        <v>39.553800000000003</v>
      </c>
      <c r="JI85">
        <v>30.001100000000001</v>
      </c>
      <c r="JJ85">
        <v>39.246299999999998</v>
      </c>
      <c r="JK85">
        <v>39.162300000000002</v>
      </c>
      <c r="JL85">
        <v>23.370200000000001</v>
      </c>
      <c r="JM85">
        <v>22.841899999999999</v>
      </c>
      <c r="JN85">
        <v>0</v>
      </c>
      <c r="JO85">
        <v>30</v>
      </c>
      <c r="JP85">
        <v>471.72899999999998</v>
      </c>
      <c r="JQ85">
        <v>38.6419</v>
      </c>
      <c r="JR85">
        <v>97.593000000000004</v>
      </c>
      <c r="JS85">
        <v>97.558599999999998</v>
      </c>
    </row>
    <row r="86" spans="1:279" x14ac:dyDescent="0.2">
      <c r="A86">
        <v>71</v>
      </c>
      <c r="B86">
        <v>1658763759</v>
      </c>
      <c r="C86">
        <v>279.5</v>
      </c>
      <c r="D86" t="s">
        <v>561</v>
      </c>
      <c r="E86" t="s">
        <v>562</v>
      </c>
      <c r="F86">
        <v>4</v>
      </c>
      <c r="G86">
        <v>1658763756.6875</v>
      </c>
      <c r="H86">
        <f t="shared" si="100"/>
        <v>2.7183565677276297E-4</v>
      </c>
      <c r="I86">
        <f t="shared" si="101"/>
        <v>0.27183565677276295</v>
      </c>
      <c r="J86">
        <f t="shared" si="102"/>
        <v>2.2016414710719374</v>
      </c>
      <c r="K86">
        <f t="shared" si="103"/>
        <v>445.14474999999999</v>
      </c>
      <c r="L86">
        <f t="shared" si="104"/>
        <v>150.72889676683678</v>
      </c>
      <c r="M86">
        <f t="shared" si="105"/>
        <v>15.254923591791915</v>
      </c>
      <c r="N86">
        <f t="shared" si="106"/>
        <v>45.052072258193462</v>
      </c>
      <c r="O86">
        <f t="shared" si="107"/>
        <v>1.243914767400175E-2</v>
      </c>
      <c r="P86">
        <f t="shared" si="108"/>
        <v>2.1451430141264054</v>
      </c>
      <c r="Q86">
        <f t="shared" si="109"/>
        <v>1.2399213532500288E-2</v>
      </c>
      <c r="R86">
        <f t="shared" si="110"/>
        <v>7.7530856374280407E-3</v>
      </c>
      <c r="S86">
        <f t="shared" si="111"/>
        <v>194.42761611261488</v>
      </c>
      <c r="T86">
        <f t="shared" si="112"/>
        <v>37.199049534941317</v>
      </c>
      <c r="U86">
        <f t="shared" si="113"/>
        <v>36.227812499999999</v>
      </c>
      <c r="V86">
        <f t="shared" si="114"/>
        <v>6.0439529737038171</v>
      </c>
      <c r="W86">
        <f t="shared" si="115"/>
        <v>66.729913823774453</v>
      </c>
      <c r="X86">
        <f t="shared" si="116"/>
        <v>3.9344957918085974</v>
      </c>
      <c r="Y86">
        <f t="shared" si="117"/>
        <v>5.8961499668636161</v>
      </c>
      <c r="Z86">
        <f t="shared" si="118"/>
        <v>2.1094571818952197</v>
      </c>
      <c r="AA86">
        <f t="shared" si="119"/>
        <v>-11.987952463678846</v>
      </c>
      <c r="AB86">
        <f t="shared" si="120"/>
        <v>-52.082504712474432</v>
      </c>
      <c r="AC86">
        <f t="shared" si="121"/>
        <v>-5.7257661667154949</v>
      </c>
      <c r="AD86">
        <f t="shared" si="122"/>
        <v>124.63139276974611</v>
      </c>
      <c r="AE86">
        <f t="shared" si="123"/>
        <v>12.799565098297011</v>
      </c>
      <c r="AF86">
        <f t="shared" si="124"/>
        <v>0.24714017564619994</v>
      </c>
      <c r="AG86">
        <f t="shared" si="125"/>
        <v>2.2016414710719374</v>
      </c>
      <c r="AH86">
        <v>479.12109430329502</v>
      </c>
      <c r="AI86">
        <v>466.26556363636371</v>
      </c>
      <c r="AJ86">
        <v>1.7210431584046531</v>
      </c>
      <c r="AK86">
        <v>65.170809206373946</v>
      </c>
      <c r="AL86">
        <f t="shared" si="126"/>
        <v>0.27183565677276295</v>
      </c>
      <c r="AM86">
        <v>38.546986111576047</v>
      </c>
      <c r="AN86">
        <v>38.880596503496513</v>
      </c>
      <c r="AO86">
        <v>1.834745940848803E-3</v>
      </c>
      <c r="AP86">
        <v>90.324460528769862</v>
      </c>
      <c r="AQ86">
        <v>0</v>
      </c>
      <c r="AR86">
        <v>0</v>
      </c>
      <c r="AS86">
        <f t="shared" si="127"/>
        <v>1</v>
      </c>
      <c r="AT86">
        <f t="shared" si="128"/>
        <v>0</v>
      </c>
      <c r="AU86">
        <f t="shared" si="129"/>
        <v>30730.757088378366</v>
      </c>
      <c r="AV86" t="s">
        <v>413</v>
      </c>
      <c r="AW86" t="s">
        <v>413</v>
      </c>
      <c r="AX86">
        <v>0</v>
      </c>
      <c r="AY86">
        <v>0</v>
      </c>
      <c r="AZ86" t="e">
        <f t="shared" si="13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131"/>
        <v>#DIV/0!</v>
      </c>
      <c r="BG86">
        <v>0.5</v>
      </c>
      <c r="BH86">
        <f t="shared" si="132"/>
        <v>1009.5169497992824</v>
      </c>
      <c r="BI86">
        <f t="shared" si="133"/>
        <v>2.2016414710719374</v>
      </c>
      <c r="BJ86" t="e">
        <f t="shared" si="134"/>
        <v>#DIV/0!</v>
      </c>
      <c r="BK86">
        <f t="shared" si="135"/>
        <v>2.1808860876577451E-3</v>
      </c>
      <c r="BL86" t="e">
        <f t="shared" si="136"/>
        <v>#DIV/0!</v>
      </c>
      <c r="BM86" t="e">
        <f t="shared" si="137"/>
        <v>#DIV/0!</v>
      </c>
      <c r="BN86" t="s">
        <v>413</v>
      </c>
      <c r="BO86">
        <v>0</v>
      </c>
      <c r="BP86" t="e">
        <f t="shared" si="138"/>
        <v>#DIV/0!</v>
      </c>
      <c r="BQ86" t="e">
        <f t="shared" si="139"/>
        <v>#DIV/0!</v>
      </c>
      <c r="BR86" t="e">
        <f t="shared" si="140"/>
        <v>#DIV/0!</v>
      </c>
      <c r="BS86" t="e">
        <f t="shared" si="141"/>
        <v>#DIV/0!</v>
      </c>
      <c r="BT86" t="e">
        <f t="shared" si="142"/>
        <v>#DIV/0!</v>
      </c>
      <c r="BU86" t="e">
        <f t="shared" si="143"/>
        <v>#DIV/0!</v>
      </c>
      <c r="BV86" t="e">
        <f t="shared" si="144"/>
        <v>#DIV/0!</v>
      </c>
      <c r="BW86" t="e">
        <f t="shared" si="14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146"/>
        <v>1200.0137500000001</v>
      </c>
      <c r="CQ86">
        <f t="shared" si="147"/>
        <v>1009.5169497992824</v>
      </c>
      <c r="CR86">
        <f t="shared" si="148"/>
        <v>0.84125448545842274</v>
      </c>
      <c r="CS86">
        <f t="shared" si="149"/>
        <v>0.16202115693475586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1658763756.6875</v>
      </c>
      <c r="CZ86">
        <v>445.14474999999999</v>
      </c>
      <c r="DA86">
        <v>462.34474999999998</v>
      </c>
      <c r="DB86">
        <v>38.875462499999998</v>
      </c>
      <c r="DC86">
        <v>38.558987500000001</v>
      </c>
      <c r="DD86">
        <v>447.02249999999998</v>
      </c>
      <c r="DE86">
        <v>38.576787499999988</v>
      </c>
      <c r="DF86">
        <v>450.33412499999997</v>
      </c>
      <c r="DG86">
        <v>101.107625</v>
      </c>
      <c r="DH86">
        <v>0.10006588750000001</v>
      </c>
      <c r="DI86">
        <v>35.777462499999999</v>
      </c>
      <c r="DJ86">
        <v>999.9</v>
      </c>
      <c r="DK86">
        <v>36.227812499999999</v>
      </c>
      <c r="DL86">
        <v>0</v>
      </c>
      <c r="DM86">
        <v>0</v>
      </c>
      <c r="DN86">
        <v>5991.3274999999994</v>
      </c>
      <c r="DO86">
        <v>0</v>
      </c>
      <c r="DP86">
        <v>1915.2787499999999</v>
      </c>
      <c r="DQ86">
        <v>-17.199887499999999</v>
      </c>
      <c r="DR86">
        <v>463.14987500000012</v>
      </c>
      <c r="DS86">
        <v>480.88724999999999</v>
      </c>
      <c r="DT86">
        <v>0.31645925000000003</v>
      </c>
      <c r="DU86">
        <v>462.34474999999998</v>
      </c>
      <c r="DV86">
        <v>38.558987500000001</v>
      </c>
      <c r="DW86">
        <v>3.9306062499999999</v>
      </c>
      <c r="DX86">
        <v>3.8986087500000002</v>
      </c>
      <c r="DY86">
        <v>28.6043375</v>
      </c>
      <c r="DZ86">
        <v>28.463574999999999</v>
      </c>
      <c r="EA86">
        <v>1200.0137500000001</v>
      </c>
      <c r="EB86">
        <v>0.95801199999999997</v>
      </c>
      <c r="EC86">
        <v>4.1988200000000003E-2</v>
      </c>
      <c r="ED86">
        <v>0</v>
      </c>
      <c r="EE86">
        <v>1178.2049999999999</v>
      </c>
      <c r="EF86">
        <v>5.0001600000000002</v>
      </c>
      <c r="EG86">
        <v>16961.5625</v>
      </c>
      <c r="EH86">
        <v>9515.31</v>
      </c>
      <c r="EI86">
        <v>50.5</v>
      </c>
      <c r="EJ86">
        <v>52.875</v>
      </c>
      <c r="EK86">
        <v>51.577749999999988</v>
      </c>
      <c r="EL86">
        <v>52.015500000000003</v>
      </c>
      <c r="EM86">
        <v>52.234250000000003</v>
      </c>
      <c r="EN86">
        <v>1144.83375</v>
      </c>
      <c r="EO86">
        <v>50.18</v>
      </c>
      <c r="EP86">
        <v>0</v>
      </c>
      <c r="EQ86">
        <v>1206279.9000000949</v>
      </c>
      <c r="ER86">
        <v>0</v>
      </c>
      <c r="ES86">
        <v>1178.7746153846149</v>
      </c>
      <c r="ET86">
        <v>-7.5822222265724051</v>
      </c>
      <c r="EU86">
        <v>27.83931632618377</v>
      </c>
      <c r="EV86">
        <v>16959.673076923082</v>
      </c>
      <c r="EW86">
        <v>15</v>
      </c>
      <c r="EX86">
        <v>1658762409.5999999</v>
      </c>
      <c r="EY86" t="s">
        <v>416</v>
      </c>
      <c r="EZ86">
        <v>1658762408.0999999</v>
      </c>
      <c r="FA86">
        <v>1658762409.5999999</v>
      </c>
      <c r="FB86">
        <v>17</v>
      </c>
      <c r="FC86">
        <v>-3.2000000000000001E-2</v>
      </c>
      <c r="FD86">
        <v>-0.09</v>
      </c>
      <c r="FE86">
        <v>-1.837</v>
      </c>
      <c r="FF86">
        <v>0.29899999999999999</v>
      </c>
      <c r="FG86">
        <v>415</v>
      </c>
      <c r="FH86">
        <v>37</v>
      </c>
      <c r="FI86">
        <v>0.44</v>
      </c>
      <c r="FJ86">
        <v>0.12</v>
      </c>
      <c r="FK86">
        <v>-17.12112926829268</v>
      </c>
      <c r="FL86">
        <v>-0.73330243902446479</v>
      </c>
      <c r="FM86">
        <v>8.2470784905196909E-2</v>
      </c>
      <c r="FN86">
        <v>0</v>
      </c>
      <c r="FO86">
        <v>1179.256764705882</v>
      </c>
      <c r="FP86">
        <v>-7.3104660041041134</v>
      </c>
      <c r="FQ86">
        <v>0.75072404496956924</v>
      </c>
      <c r="FR86">
        <v>0</v>
      </c>
      <c r="FS86">
        <v>0.29678743902439031</v>
      </c>
      <c r="FT86">
        <v>0.13355818118466889</v>
      </c>
      <c r="FU86">
        <v>1.9136981669453879E-2</v>
      </c>
      <c r="FV86">
        <v>0</v>
      </c>
      <c r="FW86">
        <v>0</v>
      </c>
      <c r="FX86">
        <v>3</v>
      </c>
      <c r="FY86" t="s">
        <v>425</v>
      </c>
      <c r="FZ86">
        <v>2.8858100000000002</v>
      </c>
      <c r="GA86">
        <v>2.8721000000000001</v>
      </c>
      <c r="GB86">
        <v>0.102808</v>
      </c>
      <c r="GC86">
        <v>0.107123</v>
      </c>
      <c r="GD86">
        <v>0.15312700000000001</v>
      </c>
      <c r="GE86">
        <v>0.154749</v>
      </c>
      <c r="GF86">
        <v>30718.5</v>
      </c>
      <c r="GG86">
        <v>26599.7</v>
      </c>
      <c r="GH86">
        <v>30619.3</v>
      </c>
      <c r="GI86">
        <v>27788.6</v>
      </c>
      <c r="GJ86">
        <v>34184.6</v>
      </c>
      <c r="GK86">
        <v>33139.599999999999</v>
      </c>
      <c r="GL86">
        <v>39921.699999999997</v>
      </c>
      <c r="GM86">
        <v>38737.5</v>
      </c>
      <c r="GN86">
        <v>1.9447700000000001</v>
      </c>
      <c r="GO86">
        <v>1.8646</v>
      </c>
      <c r="GP86">
        <v>0</v>
      </c>
      <c r="GQ86">
        <v>5.2601099999999998E-2</v>
      </c>
      <c r="GR86">
        <v>999.9</v>
      </c>
      <c r="GS86">
        <v>35.373899999999999</v>
      </c>
      <c r="GT86">
        <v>48</v>
      </c>
      <c r="GU86">
        <v>45.6</v>
      </c>
      <c r="GV86">
        <v>47.1965</v>
      </c>
      <c r="GW86">
        <v>30.4009</v>
      </c>
      <c r="GX86">
        <v>32.636200000000002</v>
      </c>
      <c r="GY86">
        <v>1</v>
      </c>
      <c r="GZ86">
        <v>0.976128</v>
      </c>
      <c r="HA86">
        <v>3.12222</v>
      </c>
      <c r="HB86">
        <v>20.179200000000002</v>
      </c>
      <c r="HC86">
        <v>5.2144399999999997</v>
      </c>
      <c r="HD86">
        <v>11.98</v>
      </c>
      <c r="HE86">
        <v>4.9889000000000001</v>
      </c>
      <c r="HF86">
        <v>3.2925300000000002</v>
      </c>
      <c r="HG86">
        <v>8850.1</v>
      </c>
      <c r="HH86">
        <v>9999</v>
      </c>
      <c r="HI86">
        <v>9999</v>
      </c>
      <c r="HJ86">
        <v>999.9</v>
      </c>
      <c r="HK86">
        <v>4.9713399999999996</v>
      </c>
      <c r="HL86">
        <v>1.8746100000000001</v>
      </c>
      <c r="HM86">
        <v>1.8709499999999999</v>
      </c>
      <c r="HN86">
        <v>1.8707499999999999</v>
      </c>
      <c r="HO86">
        <v>1.8751500000000001</v>
      </c>
      <c r="HP86">
        <v>1.87188</v>
      </c>
      <c r="HQ86">
        <v>1.86737</v>
      </c>
      <c r="HR86">
        <v>1.8782099999999999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-1.883</v>
      </c>
      <c r="IG86">
        <v>0.29859999999999998</v>
      </c>
      <c r="IH86">
        <v>-1.5320121600852781</v>
      </c>
      <c r="II86">
        <v>1.7196870422270779E-5</v>
      </c>
      <c r="IJ86">
        <v>-2.1741833173098589E-6</v>
      </c>
      <c r="IK86">
        <v>9.0595066644434051E-10</v>
      </c>
      <c r="IL86">
        <v>0.29866999999999422</v>
      </c>
      <c r="IM86">
        <v>0</v>
      </c>
      <c r="IN86">
        <v>0</v>
      </c>
      <c r="IO86">
        <v>0</v>
      </c>
      <c r="IP86">
        <v>17</v>
      </c>
      <c r="IQ86">
        <v>2050</v>
      </c>
      <c r="IR86">
        <v>3</v>
      </c>
      <c r="IS86">
        <v>34</v>
      </c>
      <c r="IT86">
        <v>22.5</v>
      </c>
      <c r="IU86">
        <v>22.5</v>
      </c>
      <c r="IV86">
        <v>1.1792</v>
      </c>
      <c r="IW86">
        <v>2.6147499999999999</v>
      </c>
      <c r="IX86">
        <v>1.49902</v>
      </c>
      <c r="IY86">
        <v>2.2790499999999998</v>
      </c>
      <c r="IZ86">
        <v>1.69678</v>
      </c>
      <c r="JA86">
        <v>2.34497</v>
      </c>
      <c r="JB86">
        <v>48.5779</v>
      </c>
      <c r="JC86">
        <v>12.809900000000001</v>
      </c>
      <c r="JD86">
        <v>18</v>
      </c>
      <c r="JE86">
        <v>468.08699999999999</v>
      </c>
      <c r="JF86">
        <v>488.471</v>
      </c>
      <c r="JG86">
        <v>29.997499999999999</v>
      </c>
      <c r="JH86">
        <v>39.5625</v>
      </c>
      <c r="JI86">
        <v>30.001100000000001</v>
      </c>
      <c r="JJ86">
        <v>39.253900000000002</v>
      </c>
      <c r="JK86">
        <v>39.169899999999998</v>
      </c>
      <c r="JL86">
        <v>23.642199999999999</v>
      </c>
      <c r="JM86">
        <v>22.558299999999999</v>
      </c>
      <c r="JN86">
        <v>0</v>
      </c>
      <c r="JO86">
        <v>30</v>
      </c>
      <c r="JP86">
        <v>478.40800000000002</v>
      </c>
      <c r="JQ86">
        <v>38.656100000000002</v>
      </c>
      <c r="JR86">
        <v>97.589799999999997</v>
      </c>
      <c r="JS86">
        <v>97.554500000000004</v>
      </c>
    </row>
    <row r="87" spans="1:279" x14ac:dyDescent="0.2">
      <c r="A87">
        <v>72</v>
      </c>
      <c r="B87">
        <v>1658763763</v>
      </c>
      <c r="C87">
        <v>283.5</v>
      </c>
      <c r="D87" t="s">
        <v>563</v>
      </c>
      <c r="E87" t="s">
        <v>564</v>
      </c>
      <c r="F87">
        <v>4</v>
      </c>
      <c r="G87">
        <v>1658763761</v>
      </c>
      <c r="H87">
        <f t="shared" si="100"/>
        <v>2.4673020125418667E-4</v>
      </c>
      <c r="I87">
        <f t="shared" si="101"/>
        <v>0.24673020125418665</v>
      </c>
      <c r="J87">
        <f t="shared" si="102"/>
        <v>2.200458037511781</v>
      </c>
      <c r="K87">
        <f t="shared" si="103"/>
        <v>452.2872857142857</v>
      </c>
      <c r="L87">
        <f t="shared" si="104"/>
        <v>129.82385150511757</v>
      </c>
      <c r="M87">
        <f t="shared" si="105"/>
        <v>13.139248962328304</v>
      </c>
      <c r="N87">
        <f t="shared" si="106"/>
        <v>45.775219118818519</v>
      </c>
      <c r="O87">
        <f t="shared" si="107"/>
        <v>1.1302881052122297E-2</v>
      </c>
      <c r="P87">
        <f t="shared" si="108"/>
        <v>2.1398071543777015</v>
      </c>
      <c r="Q87">
        <f t="shared" si="109"/>
        <v>1.1269816918467047E-2</v>
      </c>
      <c r="R87">
        <f t="shared" si="110"/>
        <v>7.0465981425263894E-3</v>
      </c>
      <c r="S87">
        <f t="shared" si="111"/>
        <v>194.42838561261635</v>
      </c>
      <c r="T87">
        <f t="shared" si="112"/>
        <v>37.205654659229857</v>
      </c>
      <c r="U87">
        <f t="shared" si="113"/>
        <v>36.223871428571428</v>
      </c>
      <c r="V87">
        <f t="shared" si="114"/>
        <v>6.0426457026493123</v>
      </c>
      <c r="W87">
        <f t="shared" si="115"/>
        <v>66.776833807043261</v>
      </c>
      <c r="X87">
        <f t="shared" si="116"/>
        <v>3.9361245460782577</v>
      </c>
      <c r="Y87">
        <f t="shared" si="117"/>
        <v>5.8944462048799577</v>
      </c>
      <c r="Z87">
        <f t="shared" si="118"/>
        <v>2.1065211565710547</v>
      </c>
      <c r="AA87">
        <f t="shared" si="119"/>
        <v>-10.880801875309633</v>
      </c>
      <c r="AB87">
        <f t="shared" si="120"/>
        <v>-52.103747614688444</v>
      </c>
      <c r="AC87">
        <f t="shared" si="121"/>
        <v>-5.742129094657284</v>
      </c>
      <c r="AD87">
        <f t="shared" si="122"/>
        <v>125.70170702796099</v>
      </c>
      <c r="AE87">
        <f t="shared" si="123"/>
        <v>12.932733807148937</v>
      </c>
      <c r="AF87">
        <f t="shared" si="124"/>
        <v>0.17152569152410579</v>
      </c>
      <c r="AG87">
        <f t="shared" si="125"/>
        <v>2.200458037511781</v>
      </c>
      <c r="AH87">
        <v>486.15101986352522</v>
      </c>
      <c r="AI87">
        <v>473.20653939393912</v>
      </c>
      <c r="AJ87">
        <v>1.7365508813426009</v>
      </c>
      <c r="AK87">
        <v>65.170809206373946</v>
      </c>
      <c r="AL87">
        <f t="shared" si="126"/>
        <v>0.24673020125418665</v>
      </c>
      <c r="AM87">
        <v>38.587979281882212</v>
      </c>
      <c r="AN87">
        <v>38.899740559440573</v>
      </c>
      <c r="AO87">
        <v>5.3453405341827949E-4</v>
      </c>
      <c r="AP87">
        <v>90.324460528769862</v>
      </c>
      <c r="AQ87">
        <v>0</v>
      </c>
      <c r="AR87">
        <v>0</v>
      </c>
      <c r="AS87">
        <f t="shared" si="127"/>
        <v>1</v>
      </c>
      <c r="AT87">
        <f t="shared" si="128"/>
        <v>0</v>
      </c>
      <c r="AU87">
        <f t="shared" si="129"/>
        <v>30597.996295697325</v>
      </c>
      <c r="AV87" t="s">
        <v>413</v>
      </c>
      <c r="AW87" t="s">
        <v>413</v>
      </c>
      <c r="AX87">
        <v>0</v>
      </c>
      <c r="AY87">
        <v>0</v>
      </c>
      <c r="AZ87" t="e">
        <f t="shared" si="13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131"/>
        <v>#DIV/0!</v>
      </c>
      <c r="BG87">
        <v>0.5</v>
      </c>
      <c r="BH87">
        <f t="shared" si="132"/>
        <v>1009.5209997992827</v>
      </c>
      <c r="BI87">
        <f t="shared" si="133"/>
        <v>2.200458037511781</v>
      </c>
      <c r="BJ87" t="e">
        <f t="shared" si="134"/>
        <v>#DIV/0!</v>
      </c>
      <c r="BK87">
        <f t="shared" si="135"/>
        <v>2.1797050660157498E-3</v>
      </c>
      <c r="BL87" t="e">
        <f t="shared" si="136"/>
        <v>#DIV/0!</v>
      </c>
      <c r="BM87" t="e">
        <f t="shared" si="137"/>
        <v>#DIV/0!</v>
      </c>
      <c r="BN87" t="s">
        <v>413</v>
      </c>
      <c r="BO87">
        <v>0</v>
      </c>
      <c r="BP87" t="e">
        <f t="shared" si="138"/>
        <v>#DIV/0!</v>
      </c>
      <c r="BQ87" t="e">
        <f t="shared" si="139"/>
        <v>#DIV/0!</v>
      </c>
      <c r="BR87" t="e">
        <f t="shared" si="140"/>
        <v>#DIV/0!</v>
      </c>
      <c r="BS87" t="e">
        <f t="shared" si="141"/>
        <v>#DIV/0!</v>
      </c>
      <c r="BT87" t="e">
        <f t="shared" si="142"/>
        <v>#DIV/0!</v>
      </c>
      <c r="BU87" t="e">
        <f t="shared" si="143"/>
        <v>#DIV/0!</v>
      </c>
      <c r="BV87" t="e">
        <f t="shared" si="144"/>
        <v>#DIV/0!</v>
      </c>
      <c r="BW87" t="e">
        <f t="shared" si="14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146"/>
        <v>1200.018571428571</v>
      </c>
      <c r="CQ87">
        <f t="shared" si="147"/>
        <v>1009.5209997992827</v>
      </c>
      <c r="CR87">
        <f t="shared" si="148"/>
        <v>0.84125448041815798</v>
      </c>
      <c r="CS87">
        <f t="shared" si="149"/>
        <v>0.162021147207045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1658763761</v>
      </c>
      <c r="CZ87">
        <v>452.2872857142857</v>
      </c>
      <c r="DA87">
        <v>469.6237142857143</v>
      </c>
      <c r="DB87">
        <v>38.891328571428573</v>
      </c>
      <c r="DC87">
        <v>38.671657142857143</v>
      </c>
      <c r="DD87">
        <v>454.17500000000001</v>
      </c>
      <c r="DE87">
        <v>38.592642857142863</v>
      </c>
      <c r="DF87">
        <v>450.2765714285714</v>
      </c>
      <c r="DG87">
        <v>101.1082857142857</v>
      </c>
      <c r="DH87">
        <v>9.9996200000000007E-2</v>
      </c>
      <c r="DI87">
        <v>35.772214285714277</v>
      </c>
      <c r="DJ87">
        <v>999.89999999999986</v>
      </c>
      <c r="DK87">
        <v>36.223871428571428</v>
      </c>
      <c r="DL87">
        <v>0</v>
      </c>
      <c r="DM87">
        <v>0</v>
      </c>
      <c r="DN87">
        <v>5967.5871428571427</v>
      </c>
      <c r="DO87">
        <v>0</v>
      </c>
      <c r="DP87">
        <v>1924.247142857143</v>
      </c>
      <c r="DQ87">
        <v>-17.336371428571429</v>
      </c>
      <c r="DR87">
        <v>470.58928571428572</v>
      </c>
      <c r="DS87">
        <v>488.51571428571418</v>
      </c>
      <c r="DT87">
        <v>0.21965899999999999</v>
      </c>
      <c r="DU87">
        <v>469.6237142857143</v>
      </c>
      <c r="DV87">
        <v>38.671657142857143</v>
      </c>
      <c r="DW87">
        <v>3.9322300000000001</v>
      </c>
      <c r="DX87">
        <v>3.910021428571429</v>
      </c>
      <c r="DY87">
        <v>28.611457142857141</v>
      </c>
      <c r="DZ87">
        <v>28.51388571428571</v>
      </c>
      <c r="EA87">
        <v>1200.018571428571</v>
      </c>
      <c r="EB87">
        <v>0.95801199999999997</v>
      </c>
      <c r="EC87">
        <v>4.1988200000000003E-2</v>
      </c>
      <c r="ED87">
        <v>0</v>
      </c>
      <c r="EE87">
        <v>1177.6757142857141</v>
      </c>
      <c r="EF87">
        <v>5.0001600000000002</v>
      </c>
      <c r="EG87">
        <v>16961.8</v>
      </c>
      <c r="EH87">
        <v>9515.3442857142854</v>
      </c>
      <c r="EI87">
        <v>50.482000000000014</v>
      </c>
      <c r="EJ87">
        <v>52.928142857142859</v>
      </c>
      <c r="EK87">
        <v>51.580000000000013</v>
      </c>
      <c r="EL87">
        <v>52</v>
      </c>
      <c r="EM87">
        <v>52.24971428571429</v>
      </c>
      <c r="EN87">
        <v>1144.838571428571</v>
      </c>
      <c r="EO87">
        <v>50.18</v>
      </c>
      <c r="EP87">
        <v>0</v>
      </c>
      <c r="EQ87">
        <v>1206284.1000001431</v>
      </c>
      <c r="ER87">
        <v>0</v>
      </c>
      <c r="ES87">
        <v>1178.2244000000001</v>
      </c>
      <c r="ET87">
        <v>-7.1969230752185087</v>
      </c>
      <c r="EU87">
        <v>12.307692386871899</v>
      </c>
      <c r="EV87">
        <v>16960.883999999998</v>
      </c>
      <c r="EW87">
        <v>15</v>
      </c>
      <c r="EX87">
        <v>1658762409.5999999</v>
      </c>
      <c r="EY87" t="s">
        <v>416</v>
      </c>
      <c r="EZ87">
        <v>1658762408.0999999</v>
      </c>
      <c r="FA87">
        <v>1658762409.5999999</v>
      </c>
      <c r="FB87">
        <v>17</v>
      </c>
      <c r="FC87">
        <v>-3.2000000000000001E-2</v>
      </c>
      <c r="FD87">
        <v>-0.09</v>
      </c>
      <c r="FE87">
        <v>-1.837</v>
      </c>
      <c r="FF87">
        <v>0.29899999999999999</v>
      </c>
      <c r="FG87">
        <v>415</v>
      </c>
      <c r="FH87">
        <v>37</v>
      </c>
      <c r="FI87">
        <v>0.44</v>
      </c>
      <c r="FJ87">
        <v>0.12</v>
      </c>
      <c r="FK87">
        <v>-17.178482926829268</v>
      </c>
      <c r="FL87">
        <v>-0.82712613240418009</v>
      </c>
      <c r="FM87">
        <v>9.183422206701157E-2</v>
      </c>
      <c r="FN87">
        <v>0</v>
      </c>
      <c r="FO87">
        <v>1178.718823529412</v>
      </c>
      <c r="FP87">
        <v>-7.7640947333330761</v>
      </c>
      <c r="FQ87">
        <v>0.79729603589764664</v>
      </c>
      <c r="FR87">
        <v>0</v>
      </c>
      <c r="FS87">
        <v>0.28602141463414632</v>
      </c>
      <c r="FT87">
        <v>-4.3319205574912492E-2</v>
      </c>
      <c r="FU87">
        <v>3.3032878253433012E-2</v>
      </c>
      <c r="FV87">
        <v>1</v>
      </c>
      <c r="FW87">
        <v>1</v>
      </c>
      <c r="FX87">
        <v>3</v>
      </c>
      <c r="FY87" t="s">
        <v>417</v>
      </c>
      <c r="FZ87">
        <v>2.8853</v>
      </c>
      <c r="GA87">
        <v>2.8719899999999998</v>
      </c>
      <c r="GB87">
        <v>0.10396</v>
      </c>
      <c r="GC87">
        <v>0.10829900000000001</v>
      </c>
      <c r="GD87">
        <v>0.15318100000000001</v>
      </c>
      <c r="GE87">
        <v>0.155024</v>
      </c>
      <c r="GF87">
        <v>30678.5</v>
      </c>
      <c r="GG87">
        <v>26563.4</v>
      </c>
      <c r="GH87">
        <v>30618.799999999999</v>
      </c>
      <c r="GI87">
        <v>27787.4</v>
      </c>
      <c r="GJ87">
        <v>34181.800000000003</v>
      </c>
      <c r="GK87">
        <v>33127.1</v>
      </c>
      <c r="GL87">
        <v>39921.1</v>
      </c>
      <c r="GM87">
        <v>38735.599999999999</v>
      </c>
      <c r="GN87">
        <v>1.94438</v>
      </c>
      <c r="GO87">
        <v>1.8645499999999999</v>
      </c>
      <c r="GP87">
        <v>0</v>
      </c>
      <c r="GQ87">
        <v>5.2694199999999997E-2</v>
      </c>
      <c r="GR87">
        <v>999.9</v>
      </c>
      <c r="GS87">
        <v>35.3733</v>
      </c>
      <c r="GT87">
        <v>48.1</v>
      </c>
      <c r="GU87">
        <v>45.6</v>
      </c>
      <c r="GV87">
        <v>47.287799999999997</v>
      </c>
      <c r="GW87">
        <v>30.9709</v>
      </c>
      <c r="GX87">
        <v>33.4495</v>
      </c>
      <c r="GY87">
        <v>1</v>
      </c>
      <c r="GZ87">
        <v>0.976885</v>
      </c>
      <c r="HA87">
        <v>3.1052499999999998</v>
      </c>
      <c r="HB87">
        <v>20.179099999999998</v>
      </c>
      <c r="HC87">
        <v>5.2145900000000003</v>
      </c>
      <c r="HD87">
        <v>11.98</v>
      </c>
      <c r="HE87">
        <v>4.98855</v>
      </c>
      <c r="HF87">
        <v>3.2926500000000001</v>
      </c>
      <c r="HG87">
        <v>8850.1</v>
      </c>
      <c r="HH87">
        <v>9999</v>
      </c>
      <c r="HI87">
        <v>9999</v>
      </c>
      <c r="HJ87">
        <v>999.9</v>
      </c>
      <c r="HK87">
        <v>4.9713399999999996</v>
      </c>
      <c r="HL87">
        <v>1.8746</v>
      </c>
      <c r="HM87">
        <v>1.87094</v>
      </c>
      <c r="HN87">
        <v>1.8707499999999999</v>
      </c>
      <c r="HO87">
        <v>1.87514</v>
      </c>
      <c r="HP87">
        <v>1.8718900000000001</v>
      </c>
      <c r="HQ87">
        <v>1.86737</v>
      </c>
      <c r="HR87">
        <v>1.8782099999999999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-1.893</v>
      </c>
      <c r="IG87">
        <v>0.29870000000000002</v>
      </c>
      <c r="IH87">
        <v>-1.5320121600852781</v>
      </c>
      <c r="II87">
        <v>1.7196870422270779E-5</v>
      </c>
      <c r="IJ87">
        <v>-2.1741833173098589E-6</v>
      </c>
      <c r="IK87">
        <v>9.0595066644434051E-10</v>
      </c>
      <c r="IL87">
        <v>0.29866999999999422</v>
      </c>
      <c r="IM87">
        <v>0</v>
      </c>
      <c r="IN87">
        <v>0</v>
      </c>
      <c r="IO87">
        <v>0</v>
      </c>
      <c r="IP87">
        <v>17</v>
      </c>
      <c r="IQ87">
        <v>2050</v>
      </c>
      <c r="IR87">
        <v>3</v>
      </c>
      <c r="IS87">
        <v>34</v>
      </c>
      <c r="IT87">
        <v>22.6</v>
      </c>
      <c r="IU87">
        <v>22.6</v>
      </c>
      <c r="IV87">
        <v>1.1926300000000001</v>
      </c>
      <c r="IW87">
        <v>2.6171899999999999</v>
      </c>
      <c r="IX87">
        <v>1.49902</v>
      </c>
      <c r="IY87">
        <v>2.2790499999999998</v>
      </c>
      <c r="IZ87">
        <v>1.69678</v>
      </c>
      <c r="JA87">
        <v>2.3901400000000002</v>
      </c>
      <c r="JB87">
        <v>48.5779</v>
      </c>
      <c r="JC87">
        <v>12.809900000000001</v>
      </c>
      <c r="JD87">
        <v>18</v>
      </c>
      <c r="JE87">
        <v>467.892</v>
      </c>
      <c r="JF87">
        <v>488.49200000000002</v>
      </c>
      <c r="JG87">
        <v>29.996400000000001</v>
      </c>
      <c r="JH87">
        <v>39.570300000000003</v>
      </c>
      <c r="JI87">
        <v>30.001000000000001</v>
      </c>
      <c r="JJ87">
        <v>39.261600000000001</v>
      </c>
      <c r="JK87">
        <v>39.177500000000002</v>
      </c>
      <c r="JL87">
        <v>23.907399999999999</v>
      </c>
      <c r="JM87">
        <v>22.558299999999999</v>
      </c>
      <c r="JN87">
        <v>0</v>
      </c>
      <c r="JO87">
        <v>30</v>
      </c>
      <c r="JP87">
        <v>485.08600000000001</v>
      </c>
      <c r="JQ87">
        <v>38.650399999999998</v>
      </c>
      <c r="JR87">
        <v>97.588200000000001</v>
      </c>
      <c r="JS87">
        <v>97.55</v>
      </c>
    </row>
    <row r="88" spans="1:279" x14ac:dyDescent="0.2">
      <c r="A88">
        <v>73</v>
      </c>
      <c r="B88">
        <v>1658763767</v>
      </c>
      <c r="C88">
        <v>287.5</v>
      </c>
      <c r="D88" t="s">
        <v>565</v>
      </c>
      <c r="E88" t="s">
        <v>566</v>
      </c>
      <c r="F88">
        <v>4</v>
      </c>
      <c r="G88">
        <v>1658763764.6875</v>
      </c>
      <c r="H88">
        <f t="shared" si="100"/>
        <v>2.1201535063624291E-4</v>
      </c>
      <c r="I88">
        <f t="shared" si="101"/>
        <v>0.21201535063624291</v>
      </c>
      <c r="J88">
        <f t="shared" si="102"/>
        <v>2.3636181262917728</v>
      </c>
      <c r="K88">
        <f t="shared" si="103"/>
        <v>458.43950000000001</v>
      </c>
      <c r="L88">
        <f t="shared" si="104"/>
        <v>59.785507978821741</v>
      </c>
      <c r="M88">
        <f t="shared" si="105"/>
        <v>6.0508053956007144</v>
      </c>
      <c r="N88">
        <f t="shared" si="106"/>
        <v>46.398003361268131</v>
      </c>
      <c r="O88">
        <f t="shared" si="107"/>
        <v>9.7278431693261138E-3</v>
      </c>
      <c r="P88">
        <f t="shared" si="108"/>
        <v>2.1423253419957784</v>
      </c>
      <c r="Q88">
        <f t="shared" si="109"/>
        <v>9.7033698016679437E-3</v>
      </c>
      <c r="R88">
        <f t="shared" si="110"/>
        <v>6.0667997890030871E-3</v>
      </c>
      <c r="S88">
        <f t="shared" si="111"/>
        <v>194.42841411261648</v>
      </c>
      <c r="T88">
        <f t="shared" si="112"/>
        <v>37.213481833881573</v>
      </c>
      <c r="U88">
        <f t="shared" si="113"/>
        <v>36.2184375</v>
      </c>
      <c r="V88">
        <f t="shared" si="114"/>
        <v>6.0408436469398703</v>
      </c>
      <c r="W88">
        <f t="shared" si="115"/>
        <v>66.826594098744849</v>
      </c>
      <c r="X88">
        <f t="shared" si="116"/>
        <v>3.9384933051198443</v>
      </c>
      <c r="Y88">
        <f t="shared" si="117"/>
        <v>5.8936017288270239</v>
      </c>
      <c r="Z88">
        <f t="shared" si="118"/>
        <v>2.102350341820026</v>
      </c>
      <c r="AA88">
        <f t="shared" si="119"/>
        <v>-9.3498769630583123</v>
      </c>
      <c r="AB88">
        <f t="shared" si="120"/>
        <v>-51.837960700445045</v>
      </c>
      <c r="AC88">
        <f t="shared" si="121"/>
        <v>-5.7059001113636336</v>
      </c>
      <c r="AD88">
        <f t="shared" si="122"/>
        <v>127.53467633774949</v>
      </c>
      <c r="AE88">
        <f t="shared" si="123"/>
        <v>13.008815591330315</v>
      </c>
      <c r="AF88">
        <f t="shared" si="124"/>
        <v>0.15677194369635036</v>
      </c>
      <c r="AG88">
        <f t="shared" si="125"/>
        <v>2.3636181262917728</v>
      </c>
      <c r="AH88">
        <v>493.29339527372412</v>
      </c>
      <c r="AI88">
        <v>480.1365393939393</v>
      </c>
      <c r="AJ88">
        <v>1.7340465908704989</v>
      </c>
      <c r="AK88">
        <v>65.170809206373946</v>
      </c>
      <c r="AL88">
        <f t="shared" si="126"/>
        <v>0.21201535063624291</v>
      </c>
      <c r="AM88">
        <v>38.702384293687629</v>
      </c>
      <c r="AN88">
        <v>38.928174825174843</v>
      </c>
      <c r="AO88">
        <v>5.7907372951455736E-3</v>
      </c>
      <c r="AP88">
        <v>90.324460528769862</v>
      </c>
      <c r="AQ88">
        <v>0</v>
      </c>
      <c r="AR88">
        <v>0</v>
      </c>
      <c r="AS88">
        <f t="shared" si="127"/>
        <v>1</v>
      </c>
      <c r="AT88">
        <f t="shared" si="128"/>
        <v>0</v>
      </c>
      <c r="AU88">
        <f t="shared" si="129"/>
        <v>30661.127698364955</v>
      </c>
      <c r="AV88" t="s">
        <v>413</v>
      </c>
      <c r="AW88" t="s">
        <v>413</v>
      </c>
      <c r="AX88">
        <v>0</v>
      </c>
      <c r="AY88">
        <v>0</v>
      </c>
      <c r="AZ88" t="e">
        <f t="shared" si="13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131"/>
        <v>#DIV/0!</v>
      </c>
      <c r="BG88">
        <v>0.5</v>
      </c>
      <c r="BH88">
        <f t="shared" si="132"/>
        <v>1009.5211497992831</v>
      </c>
      <c r="BI88">
        <f t="shared" si="133"/>
        <v>2.3636181262917728</v>
      </c>
      <c r="BJ88" t="e">
        <f t="shared" si="134"/>
        <v>#DIV/0!</v>
      </c>
      <c r="BK88">
        <f t="shared" si="135"/>
        <v>2.3413260106157426E-3</v>
      </c>
      <c r="BL88" t="e">
        <f t="shared" si="136"/>
        <v>#DIV/0!</v>
      </c>
      <c r="BM88" t="e">
        <f t="shared" si="137"/>
        <v>#DIV/0!</v>
      </c>
      <c r="BN88" t="s">
        <v>413</v>
      </c>
      <c r="BO88">
        <v>0</v>
      </c>
      <c r="BP88" t="e">
        <f t="shared" si="138"/>
        <v>#DIV/0!</v>
      </c>
      <c r="BQ88" t="e">
        <f t="shared" si="139"/>
        <v>#DIV/0!</v>
      </c>
      <c r="BR88" t="e">
        <f t="shared" si="140"/>
        <v>#DIV/0!</v>
      </c>
      <c r="BS88" t="e">
        <f t="shared" si="141"/>
        <v>#DIV/0!</v>
      </c>
      <c r="BT88" t="e">
        <f t="shared" si="142"/>
        <v>#DIV/0!</v>
      </c>
      <c r="BU88" t="e">
        <f t="shared" si="143"/>
        <v>#DIV/0!</v>
      </c>
      <c r="BV88" t="e">
        <f t="shared" si="144"/>
        <v>#DIV/0!</v>
      </c>
      <c r="BW88" t="e">
        <f t="shared" si="14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146"/>
        <v>1200.01875</v>
      </c>
      <c r="CQ88">
        <f t="shared" si="147"/>
        <v>1009.5211497992831</v>
      </c>
      <c r="CR88">
        <f t="shared" si="148"/>
        <v>0.8412544802314823</v>
      </c>
      <c r="CS88">
        <f t="shared" si="149"/>
        <v>0.16202114684676092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1658763764.6875</v>
      </c>
      <c r="CZ88">
        <v>458.43950000000001</v>
      </c>
      <c r="DA88">
        <v>475.87</v>
      </c>
      <c r="DB88">
        <v>38.914625000000001</v>
      </c>
      <c r="DC88">
        <v>38.713849999999987</v>
      </c>
      <c r="DD88">
        <v>460.33600000000001</v>
      </c>
      <c r="DE88">
        <v>38.615937500000001</v>
      </c>
      <c r="DF88">
        <v>450.26887499999998</v>
      </c>
      <c r="DG88">
        <v>101.108625</v>
      </c>
      <c r="DH88">
        <v>9.9938749999999993E-2</v>
      </c>
      <c r="DI88">
        <v>35.769612500000001</v>
      </c>
      <c r="DJ88">
        <v>999.9</v>
      </c>
      <c r="DK88">
        <v>36.2184375</v>
      </c>
      <c r="DL88">
        <v>0</v>
      </c>
      <c r="DM88">
        <v>0</v>
      </c>
      <c r="DN88">
        <v>5978.7487499999997</v>
      </c>
      <c r="DO88">
        <v>0</v>
      </c>
      <c r="DP88">
        <v>1931.69875</v>
      </c>
      <c r="DQ88">
        <v>-17.4303375</v>
      </c>
      <c r="DR88">
        <v>477.00187499999998</v>
      </c>
      <c r="DS88">
        <v>495.03462500000001</v>
      </c>
      <c r="DT88">
        <v>0.20078750000000001</v>
      </c>
      <c r="DU88">
        <v>475.87</v>
      </c>
      <c r="DV88">
        <v>38.713849999999987</v>
      </c>
      <c r="DW88">
        <v>3.9346000000000001</v>
      </c>
      <c r="DX88">
        <v>3.9142987499999999</v>
      </c>
      <c r="DY88">
        <v>28.621837500000002</v>
      </c>
      <c r="DZ88">
        <v>28.532712499999999</v>
      </c>
      <c r="EA88">
        <v>1200.01875</v>
      </c>
      <c r="EB88">
        <v>0.95801199999999997</v>
      </c>
      <c r="EC88">
        <v>4.1988200000000003E-2</v>
      </c>
      <c r="ED88">
        <v>0</v>
      </c>
      <c r="EE88">
        <v>1177.3699999999999</v>
      </c>
      <c r="EF88">
        <v>5.0001600000000002</v>
      </c>
      <c r="EG88">
        <v>16961.424999999999</v>
      </c>
      <c r="EH88">
        <v>9515.3474999999999</v>
      </c>
      <c r="EI88">
        <v>50.5</v>
      </c>
      <c r="EJ88">
        <v>52.875</v>
      </c>
      <c r="EK88">
        <v>51.593499999999999</v>
      </c>
      <c r="EL88">
        <v>52.015500000000003</v>
      </c>
      <c r="EM88">
        <v>52.265500000000003</v>
      </c>
      <c r="EN88">
        <v>1144.8387499999999</v>
      </c>
      <c r="EO88">
        <v>50.18</v>
      </c>
      <c r="EP88">
        <v>0</v>
      </c>
      <c r="EQ88">
        <v>1206287.7000000479</v>
      </c>
      <c r="ER88">
        <v>0</v>
      </c>
      <c r="ES88">
        <v>1177.8232</v>
      </c>
      <c r="ET88">
        <v>-5.7515384652964263</v>
      </c>
      <c r="EU88">
        <v>-1.669230713431094</v>
      </c>
      <c r="EV88">
        <v>16961.923999999999</v>
      </c>
      <c r="EW88">
        <v>15</v>
      </c>
      <c r="EX88">
        <v>1658762409.5999999</v>
      </c>
      <c r="EY88" t="s">
        <v>416</v>
      </c>
      <c r="EZ88">
        <v>1658762408.0999999</v>
      </c>
      <c r="FA88">
        <v>1658762409.5999999</v>
      </c>
      <c r="FB88">
        <v>17</v>
      </c>
      <c r="FC88">
        <v>-3.2000000000000001E-2</v>
      </c>
      <c r="FD88">
        <v>-0.09</v>
      </c>
      <c r="FE88">
        <v>-1.837</v>
      </c>
      <c r="FF88">
        <v>0.29899999999999999</v>
      </c>
      <c r="FG88">
        <v>415</v>
      </c>
      <c r="FH88">
        <v>37</v>
      </c>
      <c r="FI88">
        <v>0.44</v>
      </c>
      <c r="FJ88">
        <v>0.12</v>
      </c>
      <c r="FK88">
        <v>-17.246751219512191</v>
      </c>
      <c r="FL88">
        <v>-1.1156738675958251</v>
      </c>
      <c r="FM88">
        <v>0.11961965969821881</v>
      </c>
      <c r="FN88">
        <v>0</v>
      </c>
      <c r="FO88">
        <v>1178.2423529411769</v>
      </c>
      <c r="FP88">
        <v>-7.1129106140104987</v>
      </c>
      <c r="FQ88">
        <v>0.7379345532256032</v>
      </c>
      <c r="FR88">
        <v>0</v>
      </c>
      <c r="FS88">
        <v>0.27248475609756101</v>
      </c>
      <c r="FT88">
        <v>-0.3544498327526126</v>
      </c>
      <c r="FU88">
        <v>4.8198810592945743E-2</v>
      </c>
      <c r="FV88">
        <v>0</v>
      </c>
      <c r="FW88">
        <v>0</v>
      </c>
      <c r="FX88">
        <v>3</v>
      </c>
      <c r="FY88" t="s">
        <v>425</v>
      </c>
      <c r="FZ88">
        <v>2.8852199999999999</v>
      </c>
      <c r="GA88">
        <v>2.8720699999999999</v>
      </c>
      <c r="GB88">
        <v>0.10509499999999999</v>
      </c>
      <c r="GC88">
        <v>0.10943</v>
      </c>
      <c r="GD88">
        <v>0.153253</v>
      </c>
      <c r="GE88">
        <v>0.155054</v>
      </c>
      <c r="GF88">
        <v>30639</v>
      </c>
      <c r="GG88">
        <v>26528.9</v>
      </c>
      <c r="GH88">
        <v>30618.400000000001</v>
      </c>
      <c r="GI88">
        <v>27786.7</v>
      </c>
      <c r="GJ88">
        <v>34178.800000000003</v>
      </c>
      <c r="GK88">
        <v>33125.199999999997</v>
      </c>
      <c r="GL88">
        <v>39920.800000000003</v>
      </c>
      <c r="GM88">
        <v>38734.800000000003</v>
      </c>
      <c r="GN88">
        <v>1.94445</v>
      </c>
      <c r="GO88">
        <v>1.8645</v>
      </c>
      <c r="GP88">
        <v>0</v>
      </c>
      <c r="GQ88">
        <v>5.2314300000000001E-2</v>
      </c>
      <c r="GR88">
        <v>999.9</v>
      </c>
      <c r="GS88">
        <v>35.370800000000003</v>
      </c>
      <c r="GT88">
        <v>48.1</v>
      </c>
      <c r="GU88">
        <v>45.6</v>
      </c>
      <c r="GV88">
        <v>47.294199999999996</v>
      </c>
      <c r="GW88">
        <v>30.760899999999999</v>
      </c>
      <c r="GX88">
        <v>34.046500000000002</v>
      </c>
      <c r="GY88">
        <v>1</v>
      </c>
      <c r="GZ88">
        <v>0.97766299999999995</v>
      </c>
      <c r="HA88">
        <v>3.0905900000000002</v>
      </c>
      <c r="HB88">
        <v>20.179500000000001</v>
      </c>
      <c r="HC88">
        <v>5.2145900000000003</v>
      </c>
      <c r="HD88">
        <v>11.98</v>
      </c>
      <c r="HE88">
        <v>4.9887499999999996</v>
      </c>
      <c r="HF88">
        <v>3.2926199999999999</v>
      </c>
      <c r="HG88">
        <v>8850.1</v>
      </c>
      <c r="HH88">
        <v>9999</v>
      </c>
      <c r="HI88">
        <v>9999</v>
      </c>
      <c r="HJ88">
        <v>999.9</v>
      </c>
      <c r="HK88">
        <v>4.9713500000000002</v>
      </c>
      <c r="HL88">
        <v>1.8746100000000001</v>
      </c>
      <c r="HM88">
        <v>1.87094</v>
      </c>
      <c r="HN88">
        <v>1.87073</v>
      </c>
      <c r="HO88">
        <v>1.8751500000000001</v>
      </c>
      <c r="HP88">
        <v>1.8718600000000001</v>
      </c>
      <c r="HQ88">
        <v>1.86737</v>
      </c>
      <c r="HR88">
        <v>1.87822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-1.9019999999999999</v>
      </c>
      <c r="IG88">
        <v>0.29859999999999998</v>
      </c>
      <c r="IH88">
        <v>-1.5320121600852781</v>
      </c>
      <c r="II88">
        <v>1.7196870422270779E-5</v>
      </c>
      <c r="IJ88">
        <v>-2.1741833173098589E-6</v>
      </c>
      <c r="IK88">
        <v>9.0595066644434051E-10</v>
      </c>
      <c r="IL88">
        <v>0.29866999999999422</v>
      </c>
      <c r="IM88">
        <v>0</v>
      </c>
      <c r="IN88">
        <v>0</v>
      </c>
      <c r="IO88">
        <v>0</v>
      </c>
      <c r="IP88">
        <v>17</v>
      </c>
      <c r="IQ88">
        <v>2050</v>
      </c>
      <c r="IR88">
        <v>3</v>
      </c>
      <c r="IS88">
        <v>34</v>
      </c>
      <c r="IT88">
        <v>22.6</v>
      </c>
      <c r="IU88">
        <v>22.6</v>
      </c>
      <c r="IV88">
        <v>1.2060500000000001</v>
      </c>
      <c r="IW88">
        <v>2.6159699999999999</v>
      </c>
      <c r="IX88">
        <v>1.49902</v>
      </c>
      <c r="IY88">
        <v>2.2790499999999998</v>
      </c>
      <c r="IZ88">
        <v>1.69678</v>
      </c>
      <c r="JA88">
        <v>2.33887</v>
      </c>
      <c r="JB88">
        <v>48.5779</v>
      </c>
      <c r="JC88">
        <v>12.8011</v>
      </c>
      <c r="JD88">
        <v>18</v>
      </c>
      <c r="JE88">
        <v>467.99</v>
      </c>
      <c r="JF88">
        <v>488.49799999999999</v>
      </c>
      <c r="JG88">
        <v>29.996099999999998</v>
      </c>
      <c r="JH88">
        <v>39.578000000000003</v>
      </c>
      <c r="JI88">
        <v>30.001000000000001</v>
      </c>
      <c r="JJ88">
        <v>39.269199999999998</v>
      </c>
      <c r="JK88">
        <v>39.183199999999999</v>
      </c>
      <c r="JL88">
        <v>24.177299999999999</v>
      </c>
      <c r="JM88">
        <v>22.558299999999999</v>
      </c>
      <c r="JN88">
        <v>0</v>
      </c>
      <c r="JO88">
        <v>30</v>
      </c>
      <c r="JP88">
        <v>491.767</v>
      </c>
      <c r="JQ88">
        <v>38.636699999999998</v>
      </c>
      <c r="JR88">
        <v>97.587199999999996</v>
      </c>
      <c r="JS88">
        <v>97.547600000000003</v>
      </c>
    </row>
    <row r="89" spans="1:279" x14ac:dyDescent="0.2">
      <c r="A89">
        <v>74</v>
      </c>
      <c r="B89">
        <v>1658763771</v>
      </c>
      <c r="C89">
        <v>291.5</v>
      </c>
      <c r="D89" t="s">
        <v>567</v>
      </c>
      <c r="E89" t="s">
        <v>568</v>
      </c>
      <c r="F89">
        <v>4</v>
      </c>
      <c r="G89">
        <v>1658763769</v>
      </c>
      <c r="H89">
        <f t="shared" si="100"/>
        <v>2.2874385665942255E-4</v>
      </c>
      <c r="I89">
        <f t="shared" si="101"/>
        <v>0.22874385665942254</v>
      </c>
      <c r="J89">
        <f t="shared" si="102"/>
        <v>2.475513114790282</v>
      </c>
      <c r="K89">
        <f t="shared" si="103"/>
        <v>465.56828571428571</v>
      </c>
      <c r="L89">
        <f t="shared" si="104"/>
        <v>79.384604237520023</v>
      </c>
      <c r="M89">
        <f t="shared" si="105"/>
        <v>8.0343448446704357</v>
      </c>
      <c r="N89">
        <f t="shared" si="106"/>
        <v>47.119163622443452</v>
      </c>
      <c r="O89">
        <f t="shared" si="107"/>
        <v>1.0539060356460342E-2</v>
      </c>
      <c r="P89">
        <f t="shared" si="108"/>
        <v>2.1495858058018982</v>
      </c>
      <c r="Q89">
        <f t="shared" si="109"/>
        <v>1.0510438289810053E-2</v>
      </c>
      <c r="R89">
        <f t="shared" si="110"/>
        <v>6.5715889857339959E-3</v>
      </c>
      <c r="S89">
        <f t="shared" si="111"/>
        <v>194.42929761261831</v>
      </c>
      <c r="T89">
        <f t="shared" si="112"/>
        <v>37.193912896707488</v>
      </c>
      <c r="U89">
        <f t="shared" si="113"/>
        <v>36.202442857142863</v>
      </c>
      <c r="V89">
        <f t="shared" si="114"/>
        <v>6.0355420464718126</v>
      </c>
      <c r="W89">
        <f t="shared" si="115"/>
        <v>66.911986582298383</v>
      </c>
      <c r="X89">
        <f t="shared" si="116"/>
        <v>3.941473076154475</v>
      </c>
      <c r="Y89">
        <f t="shared" si="117"/>
        <v>5.8905336360125258</v>
      </c>
      <c r="Z89">
        <f t="shared" si="118"/>
        <v>2.0940689703173376</v>
      </c>
      <c r="AA89">
        <f t="shared" si="119"/>
        <v>-10.087604078680535</v>
      </c>
      <c r="AB89">
        <f t="shared" si="120"/>
        <v>-51.255814714794532</v>
      </c>
      <c r="AC89">
        <f t="shared" si="121"/>
        <v>-5.6220716209017425</v>
      </c>
      <c r="AD89">
        <f t="shared" si="122"/>
        <v>127.46380719824151</v>
      </c>
      <c r="AE89">
        <f t="shared" si="123"/>
        <v>13.087716781557434</v>
      </c>
      <c r="AF89">
        <f t="shared" si="124"/>
        <v>0.17357513264028468</v>
      </c>
      <c r="AG89">
        <f t="shared" si="125"/>
        <v>2.475513114790282</v>
      </c>
      <c r="AH89">
        <v>500.26791996099911</v>
      </c>
      <c r="AI89">
        <v>487.0253878787878</v>
      </c>
      <c r="AJ89">
        <v>1.7221352623931501</v>
      </c>
      <c r="AK89">
        <v>65.170809206373946</v>
      </c>
      <c r="AL89">
        <f t="shared" si="126"/>
        <v>0.22874385665942254</v>
      </c>
      <c r="AM89">
        <v>38.719433230560391</v>
      </c>
      <c r="AN89">
        <v>38.953304195804243</v>
      </c>
      <c r="AO89">
        <v>7.4751616811151809E-3</v>
      </c>
      <c r="AP89">
        <v>90.324460528769862</v>
      </c>
      <c r="AQ89">
        <v>0</v>
      </c>
      <c r="AR89">
        <v>0</v>
      </c>
      <c r="AS89">
        <f t="shared" si="127"/>
        <v>1</v>
      </c>
      <c r="AT89">
        <f t="shared" si="128"/>
        <v>0</v>
      </c>
      <c r="AU89">
        <f t="shared" si="129"/>
        <v>30843.492481511377</v>
      </c>
      <c r="AV89" t="s">
        <v>413</v>
      </c>
      <c r="AW89" t="s">
        <v>413</v>
      </c>
      <c r="AX89">
        <v>0</v>
      </c>
      <c r="AY89">
        <v>0</v>
      </c>
      <c r="AZ89" t="e">
        <f t="shared" si="13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131"/>
        <v>#DIV/0!</v>
      </c>
      <c r="BG89">
        <v>0.5</v>
      </c>
      <c r="BH89">
        <f t="shared" si="132"/>
        <v>1009.5257997992842</v>
      </c>
      <c r="BI89">
        <f t="shared" si="133"/>
        <v>2.475513114790282</v>
      </c>
      <c r="BJ89" t="e">
        <f t="shared" si="134"/>
        <v>#DIV/0!</v>
      </c>
      <c r="BK89">
        <f t="shared" si="135"/>
        <v>2.4521543830603124E-3</v>
      </c>
      <c r="BL89" t="e">
        <f t="shared" si="136"/>
        <v>#DIV/0!</v>
      </c>
      <c r="BM89" t="e">
        <f t="shared" si="137"/>
        <v>#DIV/0!</v>
      </c>
      <c r="BN89" t="s">
        <v>413</v>
      </c>
      <c r="BO89">
        <v>0</v>
      </c>
      <c r="BP89" t="e">
        <f t="shared" si="138"/>
        <v>#DIV/0!</v>
      </c>
      <c r="BQ89" t="e">
        <f t="shared" si="139"/>
        <v>#DIV/0!</v>
      </c>
      <c r="BR89" t="e">
        <f t="shared" si="140"/>
        <v>#DIV/0!</v>
      </c>
      <c r="BS89" t="e">
        <f t="shared" si="141"/>
        <v>#DIV/0!</v>
      </c>
      <c r="BT89" t="e">
        <f t="shared" si="142"/>
        <v>#DIV/0!</v>
      </c>
      <c r="BU89" t="e">
        <f t="shared" si="143"/>
        <v>#DIV/0!</v>
      </c>
      <c r="BV89" t="e">
        <f t="shared" si="144"/>
        <v>#DIV/0!</v>
      </c>
      <c r="BW89" t="e">
        <f t="shared" si="14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146"/>
        <v>1200.024285714286</v>
      </c>
      <c r="CQ89">
        <f t="shared" si="147"/>
        <v>1009.5257997992842</v>
      </c>
      <c r="CR89">
        <f t="shared" si="148"/>
        <v>0.84125447444456336</v>
      </c>
      <c r="CS89">
        <f t="shared" si="149"/>
        <v>0.16202113567800747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1658763769</v>
      </c>
      <c r="CZ89">
        <v>465.56828571428571</v>
      </c>
      <c r="DA89">
        <v>483.11342857142853</v>
      </c>
      <c r="DB89">
        <v>38.944342857142857</v>
      </c>
      <c r="DC89">
        <v>38.722085714285711</v>
      </c>
      <c r="DD89">
        <v>467.47485714285722</v>
      </c>
      <c r="DE89">
        <v>38.645699999999998</v>
      </c>
      <c r="DF89">
        <v>450.33071428571429</v>
      </c>
      <c r="DG89">
        <v>101.1078571428571</v>
      </c>
      <c r="DH89">
        <v>9.9989414285714284E-2</v>
      </c>
      <c r="DI89">
        <v>35.760157142857153</v>
      </c>
      <c r="DJ89">
        <v>999.89999999999986</v>
      </c>
      <c r="DK89">
        <v>36.202442857142863</v>
      </c>
      <c r="DL89">
        <v>0</v>
      </c>
      <c r="DM89">
        <v>0</v>
      </c>
      <c r="DN89">
        <v>6011.0714285714284</v>
      </c>
      <c r="DO89">
        <v>0</v>
      </c>
      <c r="DP89">
        <v>1942.238571428572</v>
      </c>
      <c r="DQ89">
        <v>-17.54522857142857</v>
      </c>
      <c r="DR89">
        <v>484.43414285714289</v>
      </c>
      <c r="DS89">
        <v>502.57414285714282</v>
      </c>
      <c r="DT89">
        <v>0.22226671428571429</v>
      </c>
      <c r="DU89">
        <v>483.11342857142853</v>
      </c>
      <c r="DV89">
        <v>38.722085714285711</v>
      </c>
      <c r="DW89">
        <v>3.9375814285714279</v>
      </c>
      <c r="DX89">
        <v>3.915107142857142</v>
      </c>
      <c r="DY89">
        <v>28.634871428571429</v>
      </c>
      <c r="DZ89">
        <v>28.536257142857149</v>
      </c>
      <c r="EA89">
        <v>1200.024285714286</v>
      </c>
      <c r="EB89">
        <v>0.95801199999999997</v>
      </c>
      <c r="EC89">
        <v>4.1988200000000003E-2</v>
      </c>
      <c r="ED89">
        <v>0</v>
      </c>
      <c r="EE89">
        <v>1176.808571428571</v>
      </c>
      <c r="EF89">
        <v>5.0001600000000002</v>
      </c>
      <c r="EG89">
        <v>16965.057142857138</v>
      </c>
      <c r="EH89">
        <v>9515.4285714285706</v>
      </c>
      <c r="EI89">
        <v>50.535428571428568</v>
      </c>
      <c r="EJ89">
        <v>52.875</v>
      </c>
      <c r="EK89">
        <v>51.607000000000014</v>
      </c>
      <c r="EL89">
        <v>52</v>
      </c>
      <c r="EM89">
        <v>52.25</v>
      </c>
      <c r="EN89">
        <v>1144.8442857142859</v>
      </c>
      <c r="EO89">
        <v>50.18</v>
      </c>
      <c r="EP89">
        <v>0</v>
      </c>
      <c r="EQ89">
        <v>1206291.9000000949</v>
      </c>
      <c r="ER89">
        <v>0</v>
      </c>
      <c r="ES89">
        <v>1177.409230769231</v>
      </c>
      <c r="ET89">
        <v>-6.1900854679529322</v>
      </c>
      <c r="EU89">
        <v>14.181196533006551</v>
      </c>
      <c r="EV89">
        <v>16962.31538461538</v>
      </c>
      <c r="EW89">
        <v>15</v>
      </c>
      <c r="EX89">
        <v>1658762409.5999999</v>
      </c>
      <c r="EY89" t="s">
        <v>416</v>
      </c>
      <c r="EZ89">
        <v>1658762408.0999999</v>
      </c>
      <c r="FA89">
        <v>1658762409.5999999</v>
      </c>
      <c r="FB89">
        <v>17</v>
      </c>
      <c r="FC89">
        <v>-3.2000000000000001E-2</v>
      </c>
      <c r="FD89">
        <v>-0.09</v>
      </c>
      <c r="FE89">
        <v>-1.837</v>
      </c>
      <c r="FF89">
        <v>0.29899999999999999</v>
      </c>
      <c r="FG89">
        <v>415</v>
      </c>
      <c r="FH89">
        <v>37</v>
      </c>
      <c r="FI89">
        <v>0.44</v>
      </c>
      <c r="FJ89">
        <v>0.12</v>
      </c>
      <c r="FK89">
        <v>-17.331234146341458</v>
      </c>
      <c r="FL89">
        <v>-1.220905923344922</v>
      </c>
      <c r="FM89">
        <v>0.12994609127982801</v>
      </c>
      <c r="FN89">
        <v>0</v>
      </c>
      <c r="FO89">
        <v>1177.81</v>
      </c>
      <c r="FP89">
        <v>-6.392666157367545</v>
      </c>
      <c r="FQ89">
        <v>0.66808770118194927</v>
      </c>
      <c r="FR89">
        <v>0</v>
      </c>
      <c r="FS89">
        <v>0.25878497560975611</v>
      </c>
      <c r="FT89">
        <v>-0.44065419512195031</v>
      </c>
      <c r="FU89">
        <v>5.1612762304557212E-2</v>
      </c>
      <c r="FV89">
        <v>0</v>
      </c>
      <c r="FW89">
        <v>0</v>
      </c>
      <c r="FX89">
        <v>3</v>
      </c>
      <c r="FY89" t="s">
        <v>425</v>
      </c>
      <c r="FZ89">
        <v>2.8855499999999998</v>
      </c>
      <c r="GA89">
        <v>2.8722799999999999</v>
      </c>
      <c r="GB89">
        <v>0.106221</v>
      </c>
      <c r="GC89">
        <v>0.110569</v>
      </c>
      <c r="GD89">
        <v>0.15332000000000001</v>
      </c>
      <c r="GE89">
        <v>0.155059</v>
      </c>
      <c r="GF89">
        <v>30599.4</v>
      </c>
      <c r="GG89">
        <v>26494.2</v>
      </c>
      <c r="GH89">
        <v>30617.4</v>
      </c>
      <c r="GI89">
        <v>27786</v>
      </c>
      <c r="GJ89">
        <v>34175.4</v>
      </c>
      <c r="GK89">
        <v>33123.9</v>
      </c>
      <c r="GL89">
        <v>39919.9</v>
      </c>
      <c r="GM89">
        <v>38733.4</v>
      </c>
      <c r="GN89">
        <v>1.9444699999999999</v>
      </c>
      <c r="GO89">
        <v>1.8644000000000001</v>
      </c>
      <c r="GP89">
        <v>0</v>
      </c>
      <c r="GQ89">
        <v>5.1066300000000002E-2</v>
      </c>
      <c r="GR89">
        <v>999.9</v>
      </c>
      <c r="GS89">
        <v>35.370800000000003</v>
      </c>
      <c r="GT89">
        <v>48.1</v>
      </c>
      <c r="GU89">
        <v>45.6</v>
      </c>
      <c r="GV89">
        <v>47.289400000000001</v>
      </c>
      <c r="GW89">
        <v>31.0609</v>
      </c>
      <c r="GX89">
        <v>33.693899999999999</v>
      </c>
      <c r="GY89">
        <v>1</v>
      </c>
      <c r="GZ89">
        <v>0.978491</v>
      </c>
      <c r="HA89">
        <v>3.0754700000000001</v>
      </c>
      <c r="HB89">
        <v>20.179400000000001</v>
      </c>
      <c r="HC89">
        <v>5.2138499999999999</v>
      </c>
      <c r="HD89">
        <v>11.98</v>
      </c>
      <c r="HE89">
        <v>4.9884000000000004</v>
      </c>
      <c r="HF89">
        <v>3.2925</v>
      </c>
      <c r="HG89">
        <v>8850.2999999999993</v>
      </c>
      <c r="HH89">
        <v>9999</v>
      </c>
      <c r="HI89">
        <v>9999</v>
      </c>
      <c r="HJ89">
        <v>999.9</v>
      </c>
      <c r="HK89">
        <v>4.9713399999999996</v>
      </c>
      <c r="HL89">
        <v>1.8746400000000001</v>
      </c>
      <c r="HM89">
        <v>1.87094</v>
      </c>
      <c r="HN89">
        <v>1.8707400000000001</v>
      </c>
      <c r="HO89">
        <v>1.8751500000000001</v>
      </c>
      <c r="HP89">
        <v>1.87192</v>
      </c>
      <c r="HQ89">
        <v>1.86737</v>
      </c>
      <c r="HR89">
        <v>1.8782300000000001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-1.911</v>
      </c>
      <c r="IG89">
        <v>0.29870000000000002</v>
      </c>
      <c r="IH89">
        <v>-1.5320121600852781</v>
      </c>
      <c r="II89">
        <v>1.7196870422270779E-5</v>
      </c>
      <c r="IJ89">
        <v>-2.1741833173098589E-6</v>
      </c>
      <c r="IK89">
        <v>9.0595066644434051E-10</v>
      </c>
      <c r="IL89">
        <v>0.29866999999999422</v>
      </c>
      <c r="IM89">
        <v>0</v>
      </c>
      <c r="IN89">
        <v>0</v>
      </c>
      <c r="IO89">
        <v>0</v>
      </c>
      <c r="IP89">
        <v>17</v>
      </c>
      <c r="IQ89">
        <v>2050</v>
      </c>
      <c r="IR89">
        <v>3</v>
      </c>
      <c r="IS89">
        <v>34</v>
      </c>
      <c r="IT89">
        <v>22.7</v>
      </c>
      <c r="IU89">
        <v>22.7</v>
      </c>
      <c r="IV89">
        <v>1.2194799999999999</v>
      </c>
      <c r="IW89">
        <v>2.6232899999999999</v>
      </c>
      <c r="IX89">
        <v>1.49902</v>
      </c>
      <c r="IY89">
        <v>2.2790499999999998</v>
      </c>
      <c r="IZ89">
        <v>1.69678</v>
      </c>
      <c r="JA89">
        <v>2.2692899999999998</v>
      </c>
      <c r="JB89">
        <v>48.5779</v>
      </c>
      <c r="JC89">
        <v>12.792400000000001</v>
      </c>
      <c r="JD89">
        <v>18</v>
      </c>
      <c r="JE89">
        <v>468.05700000000002</v>
      </c>
      <c r="JF89">
        <v>488.476</v>
      </c>
      <c r="JG89">
        <v>29.996099999999998</v>
      </c>
      <c r="JH89">
        <v>39.585799999999999</v>
      </c>
      <c r="JI89">
        <v>30.001000000000001</v>
      </c>
      <c r="JJ89">
        <v>39.276800000000001</v>
      </c>
      <c r="JK89">
        <v>39.189900000000002</v>
      </c>
      <c r="JL89">
        <v>24.441099999999999</v>
      </c>
      <c r="JM89">
        <v>22.558299999999999</v>
      </c>
      <c r="JN89">
        <v>0</v>
      </c>
      <c r="JO89">
        <v>30</v>
      </c>
      <c r="JP89">
        <v>498.44499999999999</v>
      </c>
      <c r="JQ89">
        <v>38.6267</v>
      </c>
      <c r="JR89">
        <v>97.584599999999995</v>
      </c>
      <c r="JS89">
        <v>97.544600000000003</v>
      </c>
    </row>
    <row r="90" spans="1:279" x14ac:dyDescent="0.2">
      <c r="A90">
        <v>75</v>
      </c>
      <c r="B90">
        <v>1658763775</v>
      </c>
      <c r="C90">
        <v>295.5</v>
      </c>
      <c r="D90" t="s">
        <v>569</v>
      </c>
      <c r="E90" t="s">
        <v>570</v>
      </c>
      <c r="F90">
        <v>4</v>
      </c>
      <c r="G90">
        <v>1658763772.6875</v>
      </c>
      <c r="H90">
        <f t="shared" si="100"/>
        <v>2.4278425754495461E-4</v>
      </c>
      <c r="I90">
        <f t="shared" si="101"/>
        <v>0.24278425754495461</v>
      </c>
      <c r="J90">
        <f t="shared" si="102"/>
        <v>2.4526921492376998</v>
      </c>
      <c r="K90">
        <f t="shared" si="103"/>
        <v>471.68362500000001</v>
      </c>
      <c r="L90">
        <f t="shared" si="104"/>
        <v>110.72450763850131</v>
      </c>
      <c r="M90">
        <f t="shared" si="105"/>
        <v>11.206244346191788</v>
      </c>
      <c r="N90">
        <f t="shared" si="106"/>
        <v>47.738319804544425</v>
      </c>
      <c r="O90">
        <f t="shared" si="107"/>
        <v>1.1213028951709329E-2</v>
      </c>
      <c r="P90">
        <f t="shared" si="108"/>
        <v>2.1492639836591727</v>
      </c>
      <c r="Q90">
        <f t="shared" si="109"/>
        <v>1.118063033365652E-2</v>
      </c>
      <c r="R90">
        <f t="shared" si="110"/>
        <v>6.9907969930731156E-3</v>
      </c>
      <c r="S90">
        <f t="shared" si="111"/>
        <v>194.42968348760922</v>
      </c>
      <c r="T90">
        <f t="shared" si="112"/>
        <v>37.188099930919641</v>
      </c>
      <c r="U90">
        <f t="shared" si="113"/>
        <v>36.1955125</v>
      </c>
      <c r="V90">
        <f t="shared" si="114"/>
        <v>6.0332461584720711</v>
      </c>
      <c r="W90">
        <f t="shared" si="115"/>
        <v>66.956917871039977</v>
      </c>
      <c r="X90">
        <f t="shared" si="116"/>
        <v>3.9438602831178171</v>
      </c>
      <c r="Y90">
        <f t="shared" si="117"/>
        <v>5.8901460947078697</v>
      </c>
      <c r="Z90">
        <f t="shared" si="118"/>
        <v>2.089385875354254</v>
      </c>
      <c r="AA90">
        <f t="shared" si="119"/>
        <v>-10.706785757732499</v>
      </c>
      <c r="AB90">
        <f t="shared" si="120"/>
        <v>-50.583537386684043</v>
      </c>
      <c r="AC90">
        <f t="shared" si="121"/>
        <v>-5.5489436972482169</v>
      </c>
      <c r="AD90">
        <f t="shared" si="122"/>
        <v>127.59041664594449</v>
      </c>
      <c r="AE90">
        <f t="shared" si="123"/>
        <v>13.082174770778577</v>
      </c>
      <c r="AF90">
        <f t="shared" si="124"/>
        <v>0.19063989097868289</v>
      </c>
      <c r="AG90">
        <f t="shared" si="125"/>
        <v>2.4526921492376998</v>
      </c>
      <c r="AH90">
        <v>507.18194073782121</v>
      </c>
      <c r="AI90">
        <v>493.93546666666668</v>
      </c>
      <c r="AJ90">
        <v>1.728382106064392</v>
      </c>
      <c r="AK90">
        <v>65.170809206373946</v>
      </c>
      <c r="AL90">
        <f t="shared" si="126"/>
        <v>0.24278425754495461</v>
      </c>
      <c r="AM90">
        <v>38.721897368077087</v>
      </c>
      <c r="AN90">
        <v>38.978895804195822</v>
      </c>
      <c r="AO90">
        <v>6.8216425418427696E-3</v>
      </c>
      <c r="AP90">
        <v>90.324460528769862</v>
      </c>
      <c r="AQ90">
        <v>0</v>
      </c>
      <c r="AR90">
        <v>0</v>
      </c>
      <c r="AS90">
        <f t="shared" si="127"/>
        <v>1</v>
      </c>
      <c r="AT90">
        <f t="shared" si="128"/>
        <v>0</v>
      </c>
      <c r="AU90">
        <f t="shared" si="129"/>
        <v>30835.553163498891</v>
      </c>
      <c r="AV90" t="s">
        <v>413</v>
      </c>
      <c r="AW90" t="s">
        <v>413</v>
      </c>
      <c r="AX90">
        <v>0</v>
      </c>
      <c r="AY90">
        <v>0</v>
      </c>
      <c r="AZ90" t="e">
        <f t="shared" si="13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131"/>
        <v>#DIV/0!</v>
      </c>
      <c r="BG90">
        <v>0.5</v>
      </c>
      <c r="BH90">
        <f t="shared" si="132"/>
        <v>1009.5274872992792</v>
      </c>
      <c r="BI90">
        <f t="shared" si="133"/>
        <v>2.4526921492376998</v>
      </c>
      <c r="BJ90" t="e">
        <f t="shared" si="134"/>
        <v>#DIV/0!</v>
      </c>
      <c r="BK90">
        <f t="shared" si="135"/>
        <v>2.4295446930318082E-3</v>
      </c>
      <c r="BL90" t="e">
        <f t="shared" si="136"/>
        <v>#DIV/0!</v>
      </c>
      <c r="BM90" t="e">
        <f t="shared" si="137"/>
        <v>#DIV/0!</v>
      </c>
      <c r="BN90" t="s">
        <v>413</v>
      </c>
      <c r="BO90">
        <v>0</v>
      </c>
      <c r="BP90" t="e">
        <f t="shared" si="138"/>
        <v>#DIV/0!</v>
      </c>
      <c r="BQ90" t="e">
        <f t="shared" si="139"/>
        <v>#DIV/0!</v>
      </c>
      <c r="BR90" t="e">
        <f t="shared" si="140"/>
        <v>#DIV/0!</v>
      </c>
      <c r="BS90" t="e">
        <f t="shared" si="141"/>
        <v>#DIV/0!</v>
      </c>
      <c r="BT90" t="e">
        <f t="shared" si="142"/>
        <v>#DIV/0!</v>
      </c>
      <c r="BU90" t="e">
        <f t="shared" si="143"/>
        <v>#DIV/0!</v>
      </c>
      <c r="BV90" t="e">
        <f t="shared" si="144"/>
        <v>#DIV/0!</v>
      </c>
      <c r="BW90" t="e">
        <f t="shared" si="14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146"/>
        <v>1200.0262499999999</v>
      </c>
      <c r="CQ90">
        <f t="shared" si="147"/>
        <v>1009.5274872992792</v>
      </c>
      <c r="CR90">
        <f t="shared" si="148"/>
        <v>0.84125450364046561</v>
      </c>
      <c r="CS90">
        <f t="shared" si="149"/>
        <v>0.1620211920260988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1658763772.6875</v>
      </c>
      <c r="CZ90">
        <v>471.68362500000001</v>
      </c>
      <c r="DA90">
        <v>489.23337500000002</v>
      </c>
      <c r="DB90">
        <v>38.967737499999998</v>
      </c>
      <c r="DC90">
        <v>38.723637500000002</v>
      </c>
      <c r="DD90">
        <v>473.59899999999999</v>
      </c>
      <c r="DE90">
        <v>38.669037500000002</v>
      </c>
      <c r="DF90">
        <v>450.33449999999999</v>
      </c>
      <c r="DG90">
        <v>101.108375</v>
      </c>
      <c r="DH90">
        <v>9.9971599999999994E-2</v>
      </c>
      <c r="DI90">
        <v>35.758962500000003</v>
      </c>
      <c r="DJ90">
        <v>999.9</v>
      </c>
      <c r="DK90">
        <v>36.1955125</v>
      </c>
      <c r="DL90">
        <v>0</v>
      </c>
      <c r="DM90">
        <v>0</v>
      </c>
      <c r="DN90">
        <v>6009.6087499999994</v>
      </c>
      <c r="DO90">
        <v>0</v>
      </c>
      <c r="DP90">
        <v>1950.585</v>
      </c>
      <c r="DQ90">
        <v>-17.549912500000001</v>
      </c>
      <c r="DR90">
        <v>490.80925000000002</v>
      </c>
      <c r="DS90">
        <v>508.94150000000002</v>
      </c>
      <c r="DT90">
        <v>0.244112</v>
      </c>
      <c r="DU90">
        <v>489.23337500000002</v>
      </c>
      <c r="DV90">
        <v>38.723637500000002</v>
      </c>
      <c r="DW90">
        <v>3.9399574999999998</v>
      </c>
      <c r="DX90">
        <v>3.9152749999999998</v>
      </c>
      <c r="DY90">
        <v>28.645275000000002</v>
      </c>
      <c r="DZ90">
        <v>28.537012499999999</v>
      </c>
      <c r="EA90">
        <v>1200.0262499999999</v>
      </c>
      <c r="EB90">
        <v>0.958010625</v>
      </c>
      <c r="EC90">
        <v>4.1989537500000007E-2</v>
      </c>
      <c r="ED90">
        <v>0</v>
      </c>
      <c r="EE90">
        <v>1176.4124999999999</v>
      </c>
      <c r="EF90">
        <v>5.0001600000000002</v>
      </c>
      <c r="EG90">
        <v>16964.875</v>
      </c>
      <c r="EH90">
        <v>9515.4025000000001</v>
      </c>
      <c r="EI90">
        <v>50.5</v>
      </c>
      <c r="EJ90">
        <v>52.929250000000003</v>
      </c>
      <c r="EK90">
        <v>51.593499999999999</v>
      </c>
      <c r="EL90">
        <v>52.015500000000003</v>
      </c>
      <c r="EM90">
        <v>52.265500000000003</v>
      </c>
      <c r="EN90">
        <v>1144.845</v>
      </c>
      <c r="EO90">
        <v>50.181250000000013</v>
      </c>
      <c r="EP90">
        <v>0</v>
      </c>
      <c r="EQ90">
        <v>1206296.1000001431</v>
      </c>
      <c r="ER90">
        <v>0</v>
      </c>
      <c r="ES90">
        <v>1176.9344000000001</v>
      </c>
      <c r="ET90">
        <v>-6.8146153620089009</v>
      </c>
      <c r="EU90">
        <v>19.699999868904211</v>
      </c>
      <c r="EV90">
        <v>16963.304</v>
      </c>
      <c r="EW90">
        <v>15</v>
      </c>
      <c r="EX90">
        <v>1658762409.5999999</v>
      </c>
      <c r="EY90" t="s">
        <v>416</v>
      </c>
      <c r="EZ90">
        <v>1658762408.0999999</v>
      </c>
      <c r="FA90">
        <v>1658762409.5999999</v>
      </c>
      <c r="FB90">
        <v>17</v>
      </c>
      <c r="FC90">
        <v>-3.2000000000000001E-2</v>
      </c>
      <c r="FD90">
        <v>-0.09</v>
      </c>
      <c r="FE90">
        <v>-1.837</v>
      </c>
      <c r="FF90">
        <v>0.29899999999999999</v>
      </c>
      <c r="FG90">
        <v>415</v>
      </c>
      <c r="FH90">
        <v>37</v>
      </c>
      <c r="FI90">
        <v>0.44</v>
      </c>
      <c r="FJ90">
        <v>0.12</v>
      </c>
      <c r="FK90">
        <v>-17.3949</v>
      </c>
      <c r="FL90">
        <v>-1.336624390243915</v>
      </c>
      <c r="FM90">
        <v>0.13770956004152099</v>
      </c>
      <c r="FN90">
        <v>0</v>
      </c>
      <c r="FO90">
        <v>1177.345882352942</v>
      </c>
      <c r="FP90">
        <v>-6.568372805500255</v>
      </c>
      <c r="FQ90">
        <v>0.68440234832622993</v>
      </c>
      <c r="FR90">
        <v>0</v>
      </c>
      <c r="FS90">
        <v>0.2453886829268293</v>
      </c>
      <c r="FT90">
        <v>-0.27582290592334469</v>
      </c>
      <c r="FU90">
        <v>4.501139147546987E-2</v>
      </c>
      <c r="FV90">
        <v>0</v>
      </c>
      <c r="FW90">
        <v>0</v>
      </c>
      <c r="FX90">
        <v>3</v>
      </c>
      <c r="FY90" t="s">
        <v>425</v>
      </c>
      <c r="FZ90">
        <v>2.88558</v>
      </c>
      <c r="GA90">
        <v>2.8723100000000001</v>
      </c>
      <c r="GB90">
        <v>0.10734</v>
      </c>
      <c r="GC90">
        <v>0.11169</v>
      </c>
      <c r="GD90">
        <v>0.15338599999999999</v>
      </c>
      <c r="GE90">
        <v>0.15506600000000001</v>
      </c>
      <c r="GF90">
        <v>30560.5</v>
      </c>
      <c r="GG90">
        <v>26460</v>
      </c>
      <c r="GH90">
        <v>30617</v>
      </c>
      <c r="GI90">
        <v>27785.200000000001</v>
      </c>
      <c r="GJ90">
        <v>34172.5</v>
      </c>
      <c r="GK90">
        <v>33123</v>
      </c>
      <c r="GL90">
        <v>39919.5</v>
      </c>
      <c r="GM90">
        <v>38732.699999999997</v>
      </c>
      <c r="GN90">
        <v>1.94428</v>
      </c>
      <c r="GO90">
        <v>1.8643000000000001</v>
      </c>
      <c r="GP90">
        <v>0</v>
      </c>
      <c r="GQ90">
        <v>5.0801800000000001E-2</v>
      </c>
      <c r="GR90">
        <v>999.9</v>
      </c>
      <c r="GS90">
        <v>35.370800000000003</v>
      </c>
      <c r="GT90">
        <v>48.1</v>
      </c>
      <c r="GU90">
        <v>45.6</v>
      </c>
      <c r="GV90">
        <v>47.288499999999999</v>
      </c>
      <c r="GW90">
        <v>30.460899999999999</v>
      </c>
      <c r="GX90">
        <v>32.904600000000002</v>
      </c>
      <c r="GY90">
        <v>1</v>
      </c>
      <c r="GZ90">
        <v>0.97923300000000002</v>
      </c>
      <c r="HA90">
        <v>3.0636199999999998</v>
      </c>
      <c r="HB90">
        <v>20.1797</v>
      </c>
      <c r="HC90">
        <v>5.2144399999999997</v>
      </c>
      <c r="HD90">
        <v>11.98</v>
      </c>
      <c r="HE90">
        <v>4.9888500000000002</v>
      </c>
      <c r="HF90">
        <v>3.2925800000000001</v>
      </c>
      <c r="HG90">
        <v>8850.2999999999993</v>
      </c>
      <c r="HH90">
        <v>9999</v>
      </c>
      <c r="HI90">
        <v>9999</v>
      </c>
      <c r="HJ90">
        <v>999.9</v>
      </c>
      <c r="HK90">
        <v>4.9713599999999998</v>
      </c>
      <c r="HL90">
        <v>1.87463</v>
      </c>
      <c r="HM90">
        <v>1.8709499999999999</v>
      </c>
      <c r="HN90">
        <v>1.87073</v>
      </c>
      <c r="HO90">
        <v>1.8751500000000001</v>
      </c>
      <c r="HP90">
        <v>1.87188</v>
      </c>
      <c r="HQ90">
        <v>1.86737</v>
      </c>
      <c r="HR90">
        <v>1.8782399999999999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-1.921</v>
      </c>
      <c r="IG90">
        <v>0.29870000000000002</v>
      </c>
      <c r="IH90">
        <v>-1.5320121600852781</v>
      </c>
      <c r="II90">
        <v>1.7196870422270779E-5</v>
      </c>
      <c r="IJ90">
        <v>-2.1741833173098589E-6</v>
      </c>
      <c r="IK90">
        <v>9.0595066644434051E-10</v>
      </c>
      <c r="IL90">
        <v>0.29866999999999422</v>
      </c>
      <c r="IM90">
        <v>0</v>
      </c>
      <c r="IN90">
        <v>0</v>
      </c>
      <c r="IO90">
        <v>0</v>
      </c>
      <c r="IP90">
        <v>17</v>
      </c>
      <c r="IQ90">
        <v>2050</v>
      </c>
      <c r="IR90">
        <v>3</v>
      </c>
      <c r="IS90">
        <v>34</v>
      </c>
      <c r="IT90">
        <v>22.8</v>
      </c>
      <c r="IU90">
        <v>22.8</v>
      </c>
      <c r="IV90">
        <v>1.23291</v>
      </c>
      <c r="IW90">
        <v>2.6098599999999998</v>
      </c>
      <c r="IX90">
        <v>1.49902</v>
      </c>
      <c r="IY90">
        <v>2.2802699999999998</v>
      </c>
      <c r="IZ90">
        <v>1.69678</v>
      </c>
      <c r="JA90">
        <v>2.4060100000000002</v>
      </c>
      <c r="JB90">
        <v>48.5779</v>
      </c>
      <c r="JC90">
        <v>12.809900000000001</v>
      </c>
      <c r="JD90">
        <v>18</v>
      </c>
      <c r="JE90">
        <v>467.98500000000001</v>
      </c>
      <c r="JF90">
        <v>488.45</v>
      </c>
      <c r="JG90">
        <v>29.996400000000001</v>
      </c>
      <c r="JH90">
        <v>39.593499999999999</v>
      </c>
      <c r="JI90">
        <v>30.001000000000001</v>
      </c>
      <c r="JJ90">
        <v>39.284399999999998</v>
      </c>
      <c r="JK90">
        <v>39.1965</v>
      </c>
      <c r="JL90">
        <v>24.709900000000001</v>
      </c>
      <c r="JM90">
        <v>22.558299999999999</v>
      </c>
      <c r="JN90">
        <v>0</v>
      </c>
      <c r="JO90">
        <v>30</v>
      </c>
      <c r="JP90">
        <v>505.12900000000002</v>
      </c>
      <c r="JQ90">
        <v>38.6267</v>
      </c>
      <c r="JR90">
        <v>97.583600000000004</v>
      </c>
      <c r="JS90">
        <v>97.542500000000004</v>
      </c>
    </row>
    <row r="91" spans="1:279" x14ac:dyDescent="0.2">
      <c r="A91">
        <v>76</v>
      </c>
      <c r="B91">
        <v>1658763779</v>
      </c>
      <c r="C91">
        <v>299.5</v>
      </c>
      <c r="D91" t="s">
        <v>571</v>
      </c>
      <c r="E91" t="s">
        <v>572</v>
      </c>
      <c r="F91">
        <v>4</v>
      </c>
      <c r="G91">
        <v>1658763777</v>
      </c>
      <c r="H91">
        <f t="shared" si="100"/>
        <v>2.4511620589173316E-4</v>
      </c>
      <c r="I91">
        <f t="shared" si="101"/>
        <v>0.24511620589173316</v>
      </c>
      <c r="J91">
        <f t="shared" si="102"/>
        <v>2.5326529036832008</v>
      </c>
      <c r="K91">
        <f t="shared" si="103"/>
        <v>478.81099999999998</v>
      </c>
      <c r="L91">
        <f t="shared" si="104"/>
        <v>110.54481790704374</v>
      </c>
      <c r="M91">
        <f t="shared" si="105"/>
        <v>11.188198376918779</v>
      </c>
      <c r="N91">
        <f t="shared" si="106"/>
        <v>48.460276605236658</v>
      </c>
      <c r="O91">
        <f t="shared" si="107"/>
        <v>1.1345794946644134E-2</v>
      </c>
      <c r="P91">
        <f t="shared" si="108"/>
        <v>2.150190441001318</v>
      </c>
      <c r="Q91">
        <f t="shared" si="109"/>
        <v>1.1312640037406048E-2</v>
      </c>
      <c r="R91">
        <f t="shared" si="110"/>
        <v>7.0733707338581624E-3</v>
      </c>
      <c r="S91">
        <f t="shared" si="111"/>
        <v>194.42952561261868</v>
      </c>
      <c r="T91">
        <f t="shared" si="112"/>
        <v>37.186053884910123</v>
      </c>
      <c r="U91">
        <f t="shared" si="113"/>
        <v>36.18911428571429</v>
      </c>
      <c r="V91">
        <f t="shared" si="114"/>
        <v>6.0311272321638771</v>
      </c>
      <c r="W91">
        <f t="shared" si="115"/>
        <v>67.000278125608091</v>
      </c>
      <c r="X91">
        <f t="shared" si="116"/>
        <v>3.946264068943242</v>
      </c>
      <c r="Y91">
        <f t="shared" si="117"/>
        <v>5.889921921734449</v>
      </c>
      <c r="Z91">
        <f t="shared" si="118"/>
        <v>2.0848631632206351</v>
      </c>
      <c r="AA91">
        <f t="shared" si="119"/>
        <v>-10.809624679825433</v>
      </c>
      <c r="AB91">
        <f t="shared" si="120"/>
        <v>-49.943763733138184</v>
      </c>
      <c r="AC91">
        <f t="shared" si="121"/>
        <v>-5.4762122236006379</v>
      </c>
      <c r="AD91">
        <f t="shared" si="122"/>
        <v>128.1999249760544</v>
      </c>
      <c r="AE91">
        <f t="shared" si="123"/>
        <v>13.113264242574898</v>
      </c>
      <c r="AF91">
        <f t="shared" si="124"/>
        <v>0.20866544449953972</v>
      </c>
      <c r="AG91">
        <f t="shared" si="125"/>
        <v>2.5326529036832008</v>
      </c>
      <c r="AH91">
        <v>514.14430414016738</v>
      </c>
      <c r="AI91">
        <v>500.82353333333322</v>
      </c>
      <c r="AJ91">
        <v>1.721592483189549</v>
      </c>
      <c r="AK91">
        <v>65.170809206373946</v>
      </c>
      <c r="AL91">
        <f t="shared" si="126"/>
        <v>0.24511620589173316</v>
      </c>
      <c r="AM91">
        <v>38.725546248403539</v>
      </c>
      <c r="AN91">
        <v>38.998270629370651</v>
      </c>
      <c r="AO91">
        <v>5.2125371270480593E-3</v>
      </c>
      <c r="AP91">
        <v>90.324460528769862</v>
      </c>
      <c r="AQ91">
        <v>0</v>
      </c>
      <c r="AR91">
        <v>0</v>
      </c>
      <c r="AS91">
        <f t="shared" si="127"/>
        <v>1</v>
      </c>
      <c r="AT91">
        <f t="shared" si="128"/>
        <v>0</v>
      </c>
      <c r="AU91">
        <f t="shared" si="129"/>
        <v>30858.744465591797</v>
      </c>
      <c r="AV91" t="s">
        <v>413</v>
      </c>
      <c r="AW91" t="s">
        <v>413</v>
      </c>
      <c r="AX91">
        <v>0</v>
      </c>
      <c r="AY91">
        <v>0</v>
      </c>
      <c r="AZ91" t="e">
        <f t="shared" si="13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131"/>
        <v>#DIV/0!</v>
      </c>
      <c r="BG91">
        <v>0.5</v>
      </c>
      <c r="BH91">
        <f t="shared" si="132"/>
        <v>1009.526999799284</v>
      </c>
      <c r="BI91">
        <f t="shared" si="133"/>
        <v>2.5326529036832008</v>
      </c>
      <c r="BJ91" t="e">
        <f t="shared" si="134"/>
        <v>#DIV/0!</v>
      </c>
      <c r="BK91">
        <f t="shared" si="135"/>
        <v>2.5087520236573638E-3</v>
      </c>
      <c r="BL91" t="e">
        <f t="shared" si="136"/>
        <v>#DIV/0!</v>
      </c>
      <c r="BM91" t="e">
        <f t="shared" si="137"/>
        <v>#DIV/0!</v>
      </c>
      <c r="BN91" t="s">
        <v>413</v>
      </c>
      <c r="BO91">
        <v>0</v>
      </c>
      <c r="BP91" t="e">
        <f t="shared" si="138"/>
        <v>#DIV/0!</v>
      </c>
      <c r="BQ91" t="e">
        <f t="shared" si="139"/>
        <v>#DIV/0!</v>
      </c>
      <c r="BR91" t="e">
        <f t="shared" si="140"/>
        <v>#DIV/0!</v>
      </c>
      <c r="BS91" t="e">
        <f t="shared" si="141"/>
        <v>#DIV/0!</v>
      </c>
      <c r="BT91" t="e">
        <f t="shared" si="142"/>
        <v>#DIV/0!</v>
      </c>
      <c r="BU91" t="e">
        <f t="shared" si="143"/>
        <v>#DIV/0!</v>
      </c>
      <c r="BV91" t="e">
        <f t="shared" si="144"/>
        <v>#DIV/0!</v>
      </c>
      <c r="BW91" t="e">
        <f t="shared" si="14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146"/>
        <v>1200.025714285714</v>
      </c>
      <c r="CQ91">
        <f t="shared" si="147"/>
        <v>1009.526999799284</v>
      </c>
      <c r="CR91">
        <f t="shared" si="148"/>
        <v>0.84125447295117362</v>
      </c>
      <c r="CS91">
        <f t="shared" si="149"/>
        <v>0.16202113279576522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1658763777</v>
      </c>
      <c r="CZ91">
        <v>478.81099999999998</v>
      </c>
      <c r="DA91">
        <v>496.41814285714293</v>
      </c>
      <c r="DB91">
        <v>38.991</v>
      </c>
      <c r="DC91">
        <v>38.723785714285718</v>
      </c>
      <c r="DD91">
        <v>480.73657142857138</v>
      </c>
      <c r="DE91">
        <v>38.692300000000003</v>
      </c>
      <c r="DF91">
        <v>450.26642857142861</v>
      </c>
      <c r="DG91">
        <v>101.1095714285714</v>
      </c>
      <c r="DH91">
        <v>0.10004281428571429</v>
      </c>
      <c r="DI91">
        <v>35.758271428571433</v>
      </c>
      <c r="DJ91">
        <v>999.89999999999986</v>
      </c>
      <c r="DK91">
        <v>36.18911428571429</v>
      </c>
      <c r="DL91">
        <v>0</v>
      </c>
      <c r="DM91">
        <v>0</v>
      </c>
      <c r="DN91">
        <v>6013.6600000000008</v>
      </c>
      <c r="DO91">
        <v>0</v>
      </c>
      <c r="DP91">
        <v>1956.17</v>
      </c>
      <c r="DQ91">
        <v>-17.607028571428572</v>
      </c>
      <c r="DR91">
        <v>498.23799999999989</v>
      </c>
      <c r="DS91">
        <v>516.41585714285713</v>
      </c>
      <c r="DT91">
        <v>0.26721185714285722</v>
      </c>
      <c r="DU91">
        <v>496.41814285714293</v>
      </c>
      <c r="DV91">
        <v>38.723785714285718</v>
      </c>
      <c r="DW91">
        <v>3.942361428571429</v>
      </c>
      <c r="DX91">
        <v>3.9153442857142862</v>
      </c>
      <c r="DY91">
        <v>28.655814285714289</v>
      </c>
      <c r="DZ91">
        <v>28.537299999999998</v>
      </c>
      <c r="EA91">
        <v>1200.025714285714</v>
      </c>
      <c r="EB91">
        <v>0.95801199999999997</v>
      </c>
      <c r="EC91">
        <v>4.1988200000000003E-2</v>
      </c>
      <c r="ED91">
        <v>0</v>
      </c>
      <c r="EE91">
        <v>1175.9128571428571</v>
      </c>
      <c r="EF91">
        <v>5.0001600000000002</v>
      </c>
      <c r="EG91">
        <v>16963.71428571429</v>
      </c>
      <c r="EH91">
        <v>9515.4114285714277</v>
      </c>
      <c r="EI91">
        <v>50.5</v>
      </c>
      <c r="EJ91">
        <v>52.936999999999998</v>
      </c>
      <c r="EK91">
        <v>51.642714285714291</v>
      </c>
      <c r="EL91">
        <v>52</v>
      </c>
      <c r="EM91">
        <v>52.25</v>
      </c>
      <c r="EN91">
        <v>1144.8457142857139</v>
      </c>
      <c r="EO91">
        <v>50.18</v>
      </c>
      <c r="EP91">
        <v>0</v>
      </c>
      <c r="EQ91">
        <v>1206299.7000000479</v>
      </c>
      <c r="ER91">
        <v>0</v>
      </c>
      <c r="ES91">
        <v>1176.54</v>
      </c>
      <c r="ET91">
        <v>-7.0469230497676607</v>
      </c>
      <c r="EU91">
        <v>3.807692290518581</v>
      </c>
      <c r="EV91">
        <v>16963.995999999999</v>
      </c>
      <c r="EW91">
        <v>15</v>
      </c>
      <c r="EX91">
        <v>1658762409.5999999</v>
      </c>
      <c r="EY91" t="s">
        <v>416</v>
      </c>
      <c r="EZ91">
        <v>1658762408.0999999</v>
      </c>
      <c r="FA91">
        <v>1658762409.5999999</v>
      </c>
      <c r="FB91">
        <v>17</v>
      </c>
      <c r="FC91">
        <v>-3.2000000000000001E-2</v>
      </c>
      <c r="FD91">
        <v>-0.09</v>
      </c>
      <c r="FE91">
        <v>-1.837</v>
      </c>
      <c r="FF91">
        <v>0.29899999999999999</v>
      </c>
      <c r="FG91">
        <v>415</v>
      </c>
      <c r="FH91">
        <v>37</v>
      </c>
      <c r="FI91">
        <v>0.44</v>
      </c>
      <c r="FJ91">
        <v>0.12</v>
      </c>
      <c r="FK91">
        <v>-17.475629268292678</v>
      </c>
      <c r="FL91">
        <v>-1.084436236933827</v>
      </c>
      <c r="FM91">
        <v>0.1133260378319304</v>
      </c>
      <c r="FN91">
        <v>0</v>
      </c>
      <c r="FO91">
        <v>1176.8685294117649</v>
      </c>
      <c r="FP91">
        <v>-6.1749426954352931</v>
      </c>
      <c r="FQ91">
        <v>0.64056561565422609</v>
      </c>
      <c r="FR91">
        <v>0</v>
      </c>
      <c r="FS91">
        <v>0.23396773170731699</v>
      </c>
      <c r="FT91">
        <v>8.3144404181185266E-2</v>
      </c>
      <c r="FU91">
        <v>2.9034492575609801E-2</v>
      </c>
      <c r="FV91">
        <v>1</v>
      </c>
      <c r="FW91">
        <v>1</v>
      </c>
      <c r="FX91">
        <v>3</v>
      </c>
      <c r="FY91" t="s">
        <v>417</v>
      </c>
      <c r="FZ91">
        <v>2.8853200000000001</v>
      </c>
      <c r="GA91">
        <v>2.8721100000000002</v>
      </c>
      <c r="GB91">
        <v>0.108448</v>
      </c>
      <c r="GC91">
        <v>0.112798</v>
      </c>
      <c r="GD91">
        <v>0.15343699999999999</v>
      </c>
      <c r="GE91">
        <v>0.15503</v>
      </c>
      <c r="GF91">
        <v>30521.8</v>
      </c>
      <c r="GG91">
        <v>26427.1</v>
      </c>
      <c r="GH91">
        <v>30616.3</v>
      </c>
      <c r="GI91">
        <v>27785.4</v>
      </c>
      <c r="GJ91">
        <v>34169.4</v>
      </c>
      <c r="GK91">
        <v>33124.9</v>
      </c>
      <c r="GL91">
        <v>39918.199999999997</v>
      </c>
      <c r="GM91">
        <v>38733.199999999997</v>
      </c>
      <c r="GN91">
        <v>1.9443999999999999</v>
      </c>
      <c r="GO91">
        <v>1.86395</v>
      </c>
      <c r="GP91">
        <v>0</v>
      </c>
      <c r="GQ91">
        <v>5.1043900000000003E-2</v>
      </c>
      <c r="GR91">
        <v>999.9</v>
      </c>
      <c r="GS91">
        <v>35.370800000000003</v>
      </c>
      <c r="GT91">
        <v>48.1</v>
      </c>
      <c r="GU91">
        <v>45.6</v>
      </c>
      <c r="GV91">
        <v>47.289900000000003</v>
      </c>
      <c r="GW91">
        <v>30.610900000000001</v>
      </c>
      <c r="GX91">
        <v>33.657899999999998</v>
      </c>
      <c r="GY91">
        <v>1</v>
      </c>
      <c r="GZ91">
        <v>0.97992400000000002</v>
      </c>
      <c r="HA91">
        <v>3.0463100000000001</v>
      </c>
      <c r="HB91">
        <v>20.1799</v>
      </c>
      <c r="HC91">
        <v>5.2137000000000002</v>
      </c>
      <c r="HD91">
        <v>11.98</v>
      </c>
      <c r="HE91">
        <v>4.98855</v>
      </c>
      <c r="HF91">
        <v>3.2925</v>
      </c>
      <c r="HG91">
        <v>8850.2999999999993</v>
      </c>
      <c r="HH91">
        <v>9999</v>
      </c>
      <c r="HI91">
        <v>9999</v>
      </c>
      <c r="HJ91">
        <v>999.9</v>
      </c>
      <c r="HK91">
        <v>4.9713700000000003</v>
      </c>
      <c r="HL91">
        <v>1.87462</v>
      </c>
      <c r="HM91">
        <v>1.87096</v>
      </c>
      <c r="HN91">
        <v>1.87073</v>
      </c>
      <c r="HO91">
        <v>1.87514</v>
      </c>
      <c r="HP91">
        <v>1.8718999999999999</v>
      </c>
      <c r="HQ91">
        <v>1.86737</v>
      </c>
      <c r="HR91">
        <v>1.8782099999999999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-1.93</v>
      </c>
      <c r="IG91">
        <v>0.29859999999999998</v>
      </c>
      <c r="IH91">
        <v>-1.5320121600852781</v>
      </c>
      <c r="II91">
        <v>1.7196870422270779E-5</v>
      </c>
      <c r="IJ91">
        <v>-2.1741833173098589E-6</v>
      </c>
      <c r="IK91">
        <v>9.0595066644434051E-10</v>
      </c>
      <c r="IL91">
        <v>0.29866999999999422</v>
      </c>
      <c r="IM91">
        <v>0</v>
      </c>
      <c r="IN91">
        <v>0</v>
      </c>
      <c r="IO91">
        <v>0</v>
      </c>
      <c r="IP91">
        <v>17</v>
      </c>
      <c r="IQ91">
        <v>2050</v>
      </c>
      <c r="IR91">
        <v>3</v>
      </c>
      <c r="IS91">
        <v>34</v>
      </c>
      <c r="IT91">
        <v>22.8</v>
      </c>
      <c r="IU91">
        <v>22.8</v>
      </c>
      <c r="IV91">
        <v>1.24634</v>
      </c>
      <c r="IW91">
        <v>2.6159699999999999</v>
      </c>
      <c r="IX91">
        <v>1.49902</v>
      </c>
      <c r="IY91">
        <v>2.2790499999999998</v>
      </c>
      <c r="IZ91">
        <v>1.69678</v>
      </c>
      <c r="JA91">
        <v>2.4108900000000002</v>
      </c>
      <c r="JB91">
        <v>48.5779</v>
      </c>
      <c r="JC91">
        <v>12.809900000000001</v>
      </c>
      <c r="JD91">
        <v>18</v>
      </c>
      <c r="JE91">
        <v>468.101</v>
      </c>
      <c r="JF91">
        <v>488.24</v>
      </c>
      <c r="JG91">
        <v>29.995699999999999</v>
      </c>
      <c r="JH91">
        <v>39.601300000000002</v>
      </c>
      <c r="JI91">
        <v>30.000900000000001</v>
      </c>
      <c r="JJ91">
        <v>39.290199999999999</v>
      </c>
      <c r="JK91">
        <v>39.203099999999999</v>
      </c>
      <c r="JL91">
        <v>24.977699999999999</v>
      </c>
      <c r="JM91">
        <v>22.8307</v>
      </c>
      <c r="JN91">
        <v>0</v>
      </c>
      <c r="JO91">
        <v>30</v>
      </c>
      <c r="JP91">
        <v>511.81799999999998</v>
      </c>
      <c r="JQ91">
        <v>38.6267</v>
      </c>
      <c r="JR91">
        <v>97.580699999999993</v>
      </c>
      <c r="JS91">
        <v>97.543499999999995</v>
      </c>
    </row>
    <row r="92" spans="1:279" x14ac:dyDescent="0.2">
      <c r="A92">
        <v>77</v>
      </c>
      <c r="B92">
        <v>1658763782.5</v>
      </c>
      <c r="C92">
        <v>303</v>
      </c>
      <c r="D92" t="s">
        <v>573</v>
      </c>
      <c r="E92" t="s">
        <v>574</v>
      </c>
      <c r="F92">
        <v>4</v>
      </c>
      <c r="G92">
        <v>1658763780.428571</v>
      </c>
      <c r="H92">
        <f t="shared" si="100"/>
        <v>2.6410162177690143E-4</v>
      </c>
      <c r="I92">
        <f t="shared" si="101"/>
        <v>0.26410162177690144</v>
      </c>
      <c r="J92">
        <f t="shared" si="102"/>
        <v>2.605898727462884</v>
      </c>
      <c r="K92">
        <f t="shared" si="103"/>
        <v>484.4577142857143</v>
      </c>
      <c r="L92">
        <f t="shared" si="104"/>
        <v>132.08933072728638</v>
      </c>
      <c r="M92">
        <f t="shared" si="105"/>
        <v>13.368511848070879</v>
      </c>
      <c r="N92">
        <f t="shared" si="106"/>
        <v>49.031050862763045</v>
      </c>
      <c r="O92">
        <f t="shared" si="107"/>
        <v>1.2235440287090945E-2</v>
      </c>
      <c r="P92">
        <f t="shared" si="108"/>
        <v>2.1422391189337748</v>
      </c>
      <c r="Q92">
        <f t="shared" si="109"/>
        <v>1.2196748992702646E-2</v>
      </c>
      <c r="R92">
        <f t="shared" si="110"/>
        <v>7.6264341243377533E-3</v>
      </c>
      <c r="S92">
        <f t="shared" si="111"/>
        <v>194.42216704115299</v>
      </c>
      <c r="T92">
        <f t="shared" si="112"/>
        <v>37.188761828105143</v>
      </c>
      <c r="U92">
        <f t="shared" si="113"/>
        <v>36.189971428571432</v>
      </c>
      <c r="V92">
        <f t="shared" si="114"/>
        <v>6.0314110586392466</v>
      </c>
      <c r="W92">
        <f t="shared" si="115"/>
        <v>67.012197888141841</v>
      </c>
      <c r="X92">
        <f t="shared" si="116"/>
        <v>3.9479506326275544</v>
      </c>
      <c r="Y92">
        <f t="shared" si="117"/>
        <v>5.8913910557262366</v>
      </c>
      <c r="Z92">
        <f t="shared" si="118"/>
        <v>2.0834604260116922</v>
      </c>
      <c r="AA92">
        <f t="shared" si="119"/>
        <v>-11.646881520361353</v>
      </c>
      <c r="AB92">
        <f t="shared" si="120"/>
        <v>-49.33505152359421</v>
      </c>
      <c r="AC92">
        <f t="shared" si="121"/>
        <v>-5.4296885862184689</v>
      </c>
      <c r="AD92">
        <f t="shared" si="122"/>
        <v>128.01054541097895</v>
      </c>
      <c r="AE92">
        <f t="shared" si="123"/>
        <v>13.176749109831443</v>
      </c>
      <c r="AF92">
        <f t="shared" si="124"/>
        <v>0.24701095069385945</v>
      </c>
      <c r="AG92">
        <f t="shared" si="125"/>
        <v>2.605898727462884</v>
      </c>
      <c r="AH92">
        <v>520.18702516591986</v>
      </c>
      <c r="AI92">
        <v>506.81592121212122</v>
      </c>
      <c r="AJ92">
        <v>1.7129883057195561</v>
      </c>
      <c r="AK92">
        <v>65.170809206373946</v>
      </c>
      <c r="AL92">
        <f t="shared" si="126"/>
        <v>0.26410162177690144</v>
      </c>
      <c r="AM92">
        <v>38.721673848841668</v>
      </c>
      <c r="AN92">
        <v>39.01591608391611</v>
      </c>
      <c r="AO92">
        <v>5.5608094306035093E-3</v>
      </c>
      <c r="AP92">
        <v>90.324460528769862</v>
      </c>
      <c r="AQ92">
        <v>0</v>
      </c>
      <c r="AR92">
        <v>0</v>
      </c>
      <c r="AS92">
        <f t="shared" si="127"/>
        <v>1</v>
      </c>
      <c r="AT92">
        <f t="shared" si="128"/>
        <v>0</v>
      </c>
      <c r="AU92">
        <f t="shared" si="129"/>
        <v>30659.66484388322</v>
      </c>
      <c r="AV92" t="s">
        <v>413</v>
      </c>
      <c r="AW92" t="s">
        <v>413</v>
      </c>
      <c r="AX92">
        <v>0</v>
      </c>
      <c r="AY92">
        <v>0</v>
      </c>
      <c r="AZ92" t="e">
        <f t="shared" si="13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131"/>
        <v>#DIV/0!</v>
      </c>
      <c r="BG92">
        <v>0.5</v>
      </c>
      <c r="BH92">
        <f t="shared" si="132"/>
        <v>1009.4874855135513</v>
      </c>
      <c r="BI92">
        <f t="shared" si="133"/>
        <v>2.605898727462884</v>
      </c>
      <c r="BJ92" t="e">
        <f t="shared" si="134"/>
        <v>#DIV/0!</v>
      </c>
      <c r="BK92">
        <f t="shared" si="135"/>
        <v>2.5814076596870328E-3</v>
      </c>
      <c r="BL92" t="e">
        <f t="shared" si="136"/>
        <v>#DIV/0!</v>
      </c>
      <c r="BM92" t="e">
        <f t="shared" si="137"/>
        <v>#DIV/0!</v>
      </c>
      <c r="BN92" t="s">
        <v>413</v>
      </c>
      <c r="BO92">
        <v>0</v>
      </c>
      <c r="BP92" t="e">
        <f t="shared" si="138"/>
        <v>#DIV/0!</v>
      </c>
      <c r="BQ92" t="e">
        <f t="shared" si="139"/>
        <v>#DIV/0!</v>
      </c>
      <c r="BR92" t="e">
        <f t="shared" si="140"/>
        <v>#DIV/0!</v>
      </c>
      <c r="BS92" t="e">
        <f t="shared" si="141"/>
        <v>#DIV/0!</v>
      </c>
      <c r="BT92" t="e">
        <f t="shared" si="142"/>
        <v>#DIV/0!</v>
      </c>
      <c r="BU92" t="e">
        <f t="shared" si="143"/>
        <v>#DIV/0!</v>
      </c>
      <c r="BV92" t="e">
        <f t="shared" si="144"/>
        <v>#DIV/0!</v>
      </c>
      <c r="BW92" t="e">
        <f t="shared" si="14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146"/>
        <v>1199.978571428572</v>
      </c>
      <c r="CQ92">
        <f t="shared" si="147"/>
        <v>1009.4874855135513</v>
      </c>
      <c r="CR92">
        <f t="shared" si="148"/>
        <v>0.84125459366475064</v>
      </c>
      <c r="CS92">
        <f t="shared" si="149"/>
        <v>0.16202136577296861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1658763780.428571</v>
      </c>
      <c r="CZ92">
        <v>484.4577142857143</v>
      </c>
      <c r="DA92">
        <v>502.17342857142859</v>
      </c>
      <c r="DB92">
        <v>39.008242857142861</v>
      </c>
      <c r="DC92">
        <v>38.691971428571428</v>
      </c>
      <c r="DD92">
        <v>486.39157142857141</v>
      </c>
      <c r="DE92">
        <v>38.709542857142857</v>
      </c>
      <c r="DF92">
        <v>450.32614285714283</v>
      </c>
      <c r="DG92">
        <v>101.10814285714279</v>
      </c>
      <c r="DH92">
        <v>9.9969671428571424E-2</v>
      </c>
      <c r="DI92">
        <v>35.762799999999991</v>
      </c>
      <c r="DJ92">
        <v>999.89999999999986</v>
      </c>
      <c r="DK92">
        <v>36.189971428571432</v>
      </c>
      <c r="DL92">
        <v>0</v>
      </c>
      <c r="DM92">
        <v>0</v>
      </c>
      <c r="DN92">
        <v>5978.3942857142847</v>
      </c>
      <c r="DO92">
        <v>0</v>
      </c>
      <c r="DP92">
        <v>1959.454285714286</v>
      </c>
      <c r="DQ92">
        <v>-17.715599999999998</v>
      </c>
      <c r="DR92">
        <v>504.12285714285707</v>
      </c>
      <c r="DS92">
        <v>522.38557142857132</v>
      </c>
      <c r="DT92">
        <v>0.31626357142857142</v>
      </c>
      <c r="DU92">
        <v>502.17342857142859</v>
      </c>
      <c r="DV92">
        <v>38.691971428571428</v>
      </c>
      <c r="DW92">
        <v>3.9440428571428572</v>
      </c>
      <c r="DX92">
        <v>3.9120685714285721</v>
      </c>
      <c r="DY92">
        <v>28.663157142857148</v>
      </c>
      <c r="DZ92">
        <v>28.522885714285721</v>
      </c>
      <c r="EA92">
        <v>1199.978571428572</v>
      </c>
      <c r="EB92">
        <v>0.95800728571428573</v>
      </c>
      <c r="EC92">
        <v>4.1992785714285712E-2</v>
      </c>
      <c r="ED92">
        <v>0</v>
      </c>
      <c r="EE92">
        <v>1175.4385714285711</v>
      </c>
      <c r="EF92">
        <v>5.0001600000000002</v>
      </c>
      <c r="EG92">
        <v>16961.11428571428</v>
      </c>
      <c r="EH92">
        <v>9515.0142857142873</v>
      </c>
      <c r="EI92">
        <v>50.517714285714291</v>
      </c>
      <c r="EJ92">
        <v>52.936999999999998</v>
      </c>
      <c r="EK92">
        <v>51.624714285714283</v>
      </c>
      <c r="EL92">
        <v>52.017714285714291</v>
      </c>
      <c r="EM92">
        <v>52.25</v>
      </c>
      <c r="EN92">
        <v>1144.795714285714</v>
      </c>
      <c r="EO92">
        <v>50.182857142857152</v>
      </c>
      <c r="EP92">
        <v>0</v>
      </c>
      <c r="EQ92">
        <v>1206303.9000000949</v>
      </c>
      <c r="ER92">
        <v>0</v>
      </c>
      <c r="ES92">
        <v>1176.0503846153849</v>
      </c>
      <c r="ET92">
        <v>-7.6488888778703128</v>
      </c>
      <c r="EU92">
        <v>-18.184615341410481</v>
      </c>
      <c r="EV92">
        <v>16963.403846153851</v>
      </c>
      <c r="EW92">
        <v>15</v>
      </c>
      <c r="EX92">
        <v>1658762409.5999999</v>
      </c>
      <c r="EY92" t="s">
        <v>416</v>
      </c>
      <c r="EZ92">
        <v>1658762408.0999999</v>
      </c>
      <c r="FA92">
        <v>1658762409.5999999</v>
      </c>
      <c r="FB92">
        <v>17</v>
      </c>
      <c r="FC92">
        <v>-3.2000000000000001E-2</v>
      </c>
      <c r="FD92">
        <v>-0.09</v>
      </c>
      <c r="FE92">
        <v>-1.837</v>
      </c>
      <c r="FF92">
        <v>0.29899999999999999</v>
      </c>
      <c r="FG92">
        <v>415</v>
      </c>
      <c r="FH92">
        <v>37</v>
      </c>
      <c r="FI92">
        <v>0.44</v>
      </c>
      <c r="FJ92">
        <v>0.12</v>
      </c>
      <c r="FK92">
        <v>-17.55644146341464</v>
      </c>
      <c r="FL92">
        <v>-0.97437282229967404</v>
      </c>
      <c r="FM92">
        <v>0.1026967522121883</v>
      </c>
      <c r="FN92">
        <v>0</v>
      </c>
      <c r="FO92">
        <v>1176.47</v>
      </c>
      <c r="FP92">
        <v>-7.0319327646317564</v>
      </c>
      <c r="FQ92">
        <v>0.72301248870508406</v>
      </c>
      <c r="FR92">
        <v>0</v>
      </c>
      <c r="FS92">
        <v>0.24558814634146339</v>
      </c>
      <c r="FT92">
        <v>0.40209865505226511</v>
      </c>
      <c r="FU92">
        <v>4.1131303222823518E-2</v>
      </c>
      <c r="FV92">
        <v>0</v>
      </c>
      <c r="FW92">
        <v>0</v>
      </c>
      <c r="FX92">
        <v>3</v>
      </c>
      <c r="FY92" t="s">
        <v>425</v>
      </c>
      <c r="FZ92">
        <v>2.88504</v>
      </c>
      <c r="GA92">
        <v>2.8720599999999998</v>
      </c>
      <c r="GB92">
        <v>0.109406</v>
      </c>
      <c r="GC92">
        <v>0.113787</v>
      </c>
      <c r="GD92">
        <v>0.153478</v>
      </c>
      <c r="GE92">
        <v>0.15490300000000001</v>
      </c>
      <c r="GF92">
        <v>30488.799999999999</v>
      </c>
      <c r="GG92">
        <v>26397.200000000001</v>
      </c>
      <c r="GH92">
        <v>30616.3</v>
      </c>
      <c r="GI92">
        <v>27785.1</v>
      </c>
      <c r="GJ92">
        <v>34167.800000000003</v>
      </c>
      <c r="GK92">
        <v>33129.9</v>
      </c>
      <c r="GL92">
        <v>39918.199999999997</v>
      </c>
      <c r="GM92">
        <v>38733.199999999997</v>
      </c>
      <c r="GN92">
        <v>1.9443299999999999</v>
      </c>
      <c r="GO92">
        <v>1.86392</v>
      </c>
      <c r="GP92">
        <v>0</v>
      </c>
      <c r="GQ92">
        <v>5.0507499999999997E-2</v>
      </c>
      <c r="GR92">
        <v>999.9</v>
      </c>
      <c r="GS92">
        <v>35.371600000000001</v>
      </c>
      <c r="GT92">
        <v>48.1</v>
      </c>
      <c r="GU92">
        <v>45.6</v>
      </c>
      <c r="GV92">
        <v>47.2928</v>
      </c>
      <c r="GW92">
        <v>30.250900000000001</v>
      </c>
      <c r="GX92">
        <v>33.818100000000001</v>
      </c>
      <c r="GY92">
        <v>1</v>
      </c>
      <c r="GZ92">
        <v>0.980518</v>
      </c>
      <c r="HA92">
        <v>3.0277400000000001</v>
      </c>
      <c r="HB92">
        <v>20.180599999999998</v>
      </c>
      <c r="HC92">
        <v>5.2135499999999997</v>
      </c>
      <c r="HD92">
        <v>11.98</v>
      </c>
      <c r="HE92">
        <v>4.9881500000000001</v>
      </c>
      <c r="HF92">
        <v>3.2925</v>
      </c>
      <c r="HG92">
        <v>8850.5</v>
      </c>
      <c r="HH92">
        <v>9999</v>
      </c>
      <c r="HI92">
        <v>9999</v>
      </c>
      <c r="HJ92">
        <v>999.9</v>
      </c>
      <c r="HK92">
        <v>4.9713599999999998</v>
      </c>
      <c r="HL92">
        <v>1.8746100000000001</v>
      </c>
      <c r="HM92">
        <v>1.87097</v>
      </c>
      <c r="HN92">
        <v>1.8707499999999999</v>
      </c>
      <c r="HO92">
        <v>1.87513</v>
      </c>
      <c r="HP92">
        <v>1.87192</v>
      </c>
      <c r="HQ92">
        <v>1.86737</v>
      </c>
      <c r="HR92">
        <v>1.8782399999999999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-1.9390000000000001</v>
      </c>
      <c r="IG92">
        <v>0.29870000000000002</v>
      </c>
      <c r="IH92">
        <v>-1.5320121600852781</v>
      </c>
      <c r="II92">
        <v>1.7196870422270779E-5</v>
      </c>
      <c r="IJ92">
        <v>-2.1741833173098589E-6</v>
      </c>
      <c r="IK92">
        <v>9.0595066644434051E-10</v>
      </c>
      <c r="IL92">
        <v>0.29866999999999422</v>
      </c>
      <c r="IM92">
        <v>0</v>
      </c>
      <c r="IN92">
        <v>0</v>
      </c>
      <c r="IO92">
        <v>0</v>
      </c>
      <c r="IP92">
        <v>17</v>
      </c>
      <c r="IQ92">
        <v>2050</v>
      </c>
      <c r="IR92">
        <v>3</v>
      </c>
      <c r="IS92">
        <v>34</v>
      </c>
      <c r="IT92">
        <v>22.9</v>
      </c>
      <c r="IU92">
        <v>22.9</v>
      </c>
      <c r="IV92">
        <v>1.2561</v>
      </c>
      <c r="IW92">
        <v>2.6147499999999999</v>
      </c>
      <c r="IX92">
        <v>1.49902</v>
      </c>
      <c r="IY92">
        <v>2.2790499999999998</v>
      </c>
      <c r="IZ92">
        <v>1.69678</v>
      </c>
      <c r="JA92">
        <v>2.3791500000000001</v>
      </c>
      <c r="JB92">
        <v>48.546999999999997</v>
      </c>
      <c r="JC92">
        <v>12.809900000000001</v>
      </c>
      <c r="JD92">
        <v>18</v>
      </c>
      <c r="JE92">
        <v>468.09699999999998</v>
      </c>
      <c r="JF92">
        <v>488.25599999999997</v>
      </c>
      <c r="JG92">
        <v>29.994900000000001</v>
      </c>
      <c r="JH92">
        <v>39.606299999999997</v>
      </c>
      <c r="JI92">
        <v>30.000900000000001</v>
      </c>
      <c r="JJ92">
        <v>39.296399999999998</v>
      </c>
      <c r="JK92">
        <v>39.207500000000003</v>
      </c>
      <c r="JL92">
        <v>25.1845</v>
      </c>
      <c r="JM92">
        <v>22.8307</v>
      </c>
      <c r="JN92">
        <v>0</v>
      </c>
      <c r="JO92">
        <v>30</v>
      </c>
      <c r="JP92">
        <v>518.49599999999998</v>
      </c>
      <c r="JQ92">
        <v>38.622300000000003</v>
      </c>
      <c r="JR92">
        <v>97.580699999999993</v>
      </c>
      <c r="JS92">
        <v>97.543000000000006</v>
      </c>
    </row>
    <row r="93" spans="1:279" x14ac:dyDescent="0.2">
      <c r="A93">
        <v>78</v>
      </c>
      <c r="B93">
        <v>1658763786.5</v>
      </c>
      <c r="C93">
        <v>307</v>
      </c>
      <c r="D93" t="s">
        <v>575</v>
      </c>
      <c r="E93" t="s">
        <v>576</v>
      </c>
      <c r="F93">
        <v>4</v>
      </c>
      <c r="G93">
        <v>1658763784.5</v>
      </c>
      <c r="H93">
        <f t="shared" si="100"/>
        <v>2.980264792766783E-4</v>
      </c>
      <c r="I93">
        <f t="shared" si="101"/>
        <v>0.2980264792766783</v>
      </c>
      <c r="J93">
        <f t="shared" si="102"/>
        <v>2.5072975767022725</v>
      </c>
      <c r="K93">
        <f t="shared" si="103"/>
        <v>491.22371428571432</v>
      </c>
      <c r="L93">
        <f t="shared" si="104"/>
        <v>188.46718151289957</v>
      </c>
      <c r="M93">
        <f t="shared" si="105"/>
        <v>19.074262613617186</v>
      </c>
      <c r="N93">
        <f t="shared" si="106"/>
        <v>49.715446758993757</v>
      </c>
      <c r="O93">
        <f t="shared" si="107"/>
        <v>1.3828007355076796E-2</v>
      </c>
      <c r="P93">
        <f t="shared" si="108"/>
        <v>2.1459039268313411</v>
      </c>
      <c r="Q93">
        <f t="shared" si="109"/>
        <v>1.3778694420459653E-2</v>
      </c>
      <c r="R93">
        <f t="shared" si="110"/>
        <v>8.6160998580181239E-3</v>
      </c>
      <c r="S93">
        <f t="shared" si="111"/>
        <v>194.427245612614</v>
      </c>
      <c r="T93">
        <f t="shared" si="112"/>
        <v>37.181458105205969</v>
      </c>
      <c r="U93">
        <f t="shared" si="113"/>
        <v>36.188128571428578</v>
      </c>
      <c r="V93">
        <f t="shared" si="114"/>
        <v>6.0308008460588063</v>
      </c>
      <c r="W93">
        <f t="shared" si="115"/>
        <v>67.017361073961595</v>
      </c>
      <c r="X93">
        <f t="shared" si="116"/>
        <v>3.9496714872088541</v>
      </c>
      <c r="Y93">
        <f t="shared" si="117"/>
        <v>5.8935049424729264</v>
      </c>
      <c r="Z93">
        <f t="shared" si="118"/>
        <v>2.0811293588499522</v>
      </c>
      <c r="AA93">
        <f t="shared" si="119"/>
        <v>-13.142967736101513</v>
      </c>
      <c r="AB93">
        <f t="shared" si="120"/>
        <v>-48.45261319828861</v>
      </c>
      <c r="AC93">
        <f t="shared" si="121"/>
        <v>-5.3235832849129032</v>
      </c>
      <c r="AD93">
        <f t="shared" si="122"/>
        <v>127.50808139331096</v>
      </c>
      <c r="AE93">
        <f t="shared" si="123"/>
        <v>13.237575798539282</v>
      </c>
      <c r="AF93">
        <f t="shared" si="124"/>
        <v>0.28326412417714092</v>
      </c>
      <c r="AG93">
        <f t="shared" si="125"/>
        <v>2.5072975767022725</v>
      </c>
      <c r="AH93">
        <v>527.21108187675361</v>
      </c>
      <c r="AI93">
        <v>513.79029696969701</v>
      </c>
      <c r="AJ93">
        <v>1.7459352358172231</v>
      </c>
      <c r="AK93">
        <v>65.170809206373946</v>
      </c>
      <c r="AL93">
        <f t="shared" si="126"/>
        <v>0.2980264792766783</v>
      </c>
      <c r="AM93">
        <v>38.67245926292955</v>
      </c>
      <c r="AN93">
        <v>39.030459440559461</v>
      </c>
      <c r="AO93">
        <v>2.983374942489393E-3</v>
      </c>
      <c r="AP93">
        <v>90.324460528769862</v>
      </c>
      <c r="AQ93">
        <v>0</v>
      </c>
      <c r="AR93">
        <v>0</v>
      </c>
      <c r="AS93">
        <f t="shared" si="127"/>
        <v>1</v>
      </c>
      <c r="AT93">
        <f t="shared" si="128"/>
        <v>0</v>
      </c>
      <c r="AU93">
        <f t="shared" si="129"/>
        <v>30750.587966760231</v>
      </c>
      <c r="AV93" t="s">
        <v>413</v>
      </c>
      <c r="AW93" t="s">
        <v>413</v>
      </c>
      <c r="AX93">
        <v>0</v>
      </c>
      <c r="AY93">
        <v>0</v>
      </c>
      <c r="AZ93" t="e">
        <f t="shared" si="13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131"/>
        <v>#DIV/0!</v>
      </c>
      <c r="BG93">
        <v>0.5</v>
      </c>
      <c r="BH93">
        <f t="shared" si="132"/>
        <v>1009.5149997992813</v>
      </c>
      <c r="BI93">
        <f t="shared" si="133"/>
        <v>2.5072975767022725</v>
      </c>
      <c r="BJ93" t="e">
        <f t="shared" si="134"/>
        <v>#DIV/0!</v>
      </c>
      <c r="BK93">
        <f t="shared" si="135"/>
        <v>2.4836654999685895E-3</v>
      </c>
      <c r="BL93" t="e">
        <f t="shared" si="136"/>
        <v>#DIV/0!</v>
      </c>
      <c r="BM93" t="e">
        <f t="shared" si="137"/>
        <v>#DIV/0!</v>
      </c>
      <c r="BN93" t="s">
        <v>413</v>
      </c>
      <c r="BO93">
        <v>0</v>
      </c>
      <c r="BP93" t="e">
        <f t="shared" si="138"/>
        <v>#DIV/0!</v>
      </c>
      <c r="BQ93" t="e">
        <f t="shared" si="139"/>
        <v>#DIV/0!</v>
      </c>
      <c r="BR93" t="e">
        <f t="shared" si="140"/>
        <v>#DIV/0!</v>
      </c>
      <c r="BS93" t="e">
        <f t="shared" si="141"/>
        <v>#DIV/0!</v>
      </c>
      <c r="BT93" t="e">
        <f t="shared" si="142"/>
        <v>#DIV/0!</v>
      </c>
      <c r="BU93" t="e">
        <f t="shared" si="143"/>
        <v>#DIV/0!</v>
      </c>
      <c r="BV93" t="e">
        <f t="shared" si="144"/>
        <v>#DIV/0!</v>
      </c>
      <c r="BW93" t="e">
        <f t="shared" si="14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146"/>
        <v>1200.011428571428</v>
      </c>
      <c r="CQ93">
        <f t="shared" si="147"/>
        <v>1009.5149997992813</v>
      </c>
      <c r="CR93">
        <f t="shared" si="148"/>
        <v>0.84125448788523116</v>
      </c>
      <c r="CS93">
        <f t="shared" si="149"/>
        <v>0.16202116161849633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1658763784.5</v>
      </c>
      <c r="CZ93">
        <v>491.22371428571432</v>
      </c>
      <c r="DA93">
        <v>509.04514285714288</v>
      </c>
      <c r="DB93">
        <v>39.025542857142852</v>
      </c>
      <c r="DC93">
        <v>38.662885714285721</v>
      </c>
      <c r="DD93">
        <v>493.16742857142862</v>
      </c>
      <c r="DE93">
        <v>38.726871428571428</v>
      </c>
      <c r="DF93">
        <v>450.35857142857151</v>
      </c>
      <c r="DG93">
        <v>101.10728571428569</v>
      </c>
      <c r="DH93">
        <v>0.1000569142857143</v>
      </c>
      <c r="DI93">
        <v>35.769314285714287</v>
      </c>
      <c r="DJ93">
        <v>999.89999999999986</v>
      </c>
      <c r="DK93">
        <v>36.188128571428578</v>
      </c>
      <c r="DL93">
        <v>0</v>
      </c>
      <c r="DM93">
        <v>0</v>
      </c>
      <c r="DN93">
        <v>5994.73</v>
      </c>
      <c r="DO93">
        <v>0</v>
      </c>
      <c r="DP93">
        <v>1961.717142857143</v>
      </c>
      <c r="DQ93">
        <v>-17.821400000000001</v>
      </c>
      <c r="DR93">
        <v>511.17214285714289</v>
      </c>
      <c r="DS93">
        <v>529.51771428571431</v>
      </c>
      <c r="DT93">
        <v>0.36264785714285708</v>
      </c>
      <c r="DU93">
        <v>509.04514285714288</v>
      </c>
      <c r="DV93">
        <v>38.662885714285721</v>
      </c>
      <c r="DW93">
        <v>3.9457642857142861</v>
      </c>
      <c r="DX93">
        <v>3.9091</v>
      </c>
      <c r="DY93">
        <v>28.670671428571431</v>
      </c>
      <c r="DZ93">
        <v>28.509814285714292</v>
      </c>
      <c r="EA93">
        <v>1200.011428571428</v>
      </c>
      <c r="EB93">
        <v>0.95801199999999997</v>
      </c>
      <c r="EC93">
        <v>4.1988200000000003E-2</v>
      </c>
      <c r="ED93">
        <v>0</v>
      </c>
      <c r="EE93">
        <v>1175.1171428571431</v>
      </c>
      <c r="EF93">
        <v>5.0001600000000002</v>
      </c>
      <c r="EG93">
        <v>16960.757142857139</v>
      </c>
      <c r="EH93">
        <v>9515.3157142857126</v>
      </c>
      <c r="EI93">
        <v>50.5</v>
      </c>
      <c r="EJ93">
        <v>52.936999999999998</v>
      </c>
      <c r="EK93">
        <v>51.660428571428582</v>
      </c>
      <c r="EL93">
        <v>52</v>
      </c>
      <c r="EM93">
        <v>52.285428571428582</v>
      </c>
      <c r="EN93">
        <v>1144.831428571428</v>
      </c>
      <c r="EO93">
        <v>50.18</v>
      </c>
      <c r="EP93">
        <v>0</v>
      </c>
      <c r="EQ93">
        <v>1206307.5</v>
      </c>
      <c r="ER93">
        <v>0</v>
      </c>
      <c r="ES93">
        <v>1175.638461538462</v>
      </c>
      <c r="ET93">
        <v>-7.020170930808324</v>
      </c>
      <c r="EU93">
        <v>-24.769230707102029</v>
      </c>
      <c r="EV93">
        <v>16962.534615384611</v>
      </c>
      <c r="EW93">
        <v>15</v>
      </c>
      <c r="EX93">
        <v>1658762409.5999999</v>
      </c>
      <c r="EY93" t="s">
        <v>416</v>
      </c>
      <c r="EZ93">
        <v>1658762408.0999999</v>
      </c>
      <c r="FA93">
        <v>1658762409.5999999</v>
      </c>
      <c r="FB93">
        <v>17</v>
      </c>
      <c r="FC93">
        <v>-3.2000000000000001E-2</v>
      </c>
      <c r="FD93">
        <v>-0.09</v>
      </c>
      <c r="FE93">
        <v>-1.837</v>
      </c>
      <c r="FF93">
        <v>0.29899999999999999</v>
      </c>
      <c r="FG93">
        <v>415</v>
      </c>
      <c r="FH93">
        <v>37</v>
      </c>
      <c r="FI93">
        <v>0.44</v>
      </c>
      <c r="FJ93">
        <v>0.12</v>
      </c>
      <c r="FK93">
        <v>-17.634875609756101</v>
      </c>
      <c r="FL93">
        <v>-1.163767944250907</v>
      </c>
      <c r="FM93">
        <v>0.12180472532883541</v>
      </c>
      <c r="FN93">
        <v>0</v>
      </c>
      <c r="FO93">
        <v>1175.9926470588241</v>
      </c>
      <c r="FP93">
        <v>-6.9291061793272712</v>
      </c>
      <c r="FQ93">
        <v>0.71982150084559515</v>
      </c>
      <c r="FR93">
        <v>0</v>
      </c>
      <c r="FS93">
        <v>0.27746819512195131</v>
      </c>
      <c r="FT93">
        <v>0.52683148432055704</v>
      </c>
      <c r="FU93">
        <v>5.3349611500274487E-2</v>
      </c>
      <c r="FV93">
        <v>0</v>
      </c>
      <c r="FW93">
        <v>0</v>
      </c>
      <c r="FX93">
        <v>3</v>
      </c>
      <c r="FY93" t="s">
        <v>425</v>
      </c>
      <c r="FZ93">
        <v>2.8855300000000002</v>
      </c>
      <c r="GA93">
        <v>2.8721199999999998</v>
      </c>
      <c r="GB93">
        <v>0.11051800000000001</v>
      </c>
      <c r="GC93">
        <v>0.11489099999999999</v>
      </c>
      <c r="GD93">
        <v>0.15351200000000001</v>
      </c>
      <c r="GE93">
        <v>0.154887</v>
      </c>
      <c r="GF93">
        <v>30450.5</v>
      </c>
      <c r="GG93">
        <v>26363.599999999999</v>
      </c>
      <c r="GH93">
        <v>30616.2</v>
      </c>
      <c r="GI93">
        <v>27784.5</v>
      </c>
      <c r="GJ93">
        <v>34166.5</v>
      </c>
      <c r="GK93">
        <v>33129.9</v>
      </c>
      <c r="GL93">
        <v>39918.199999999997</v>
      </c>
      <c r="GM93">
        <v>38732.5</v>
      </c>
      <c r="GN93">
        <v>1.94435</v>
      </c>
      <c r="GO93">
        <v>1.8638300000000001</v>
      </c>
      <c r="GP93">
        <v>0</v>
      </c>
      <c r="GQ93">
        <v>5.0924700000000003E-2</v>
      </c>
      <c r="GR93">
        <v>999.9</v>
      </c>
      <c r="GS93">
        <v>35.371099999999998</v>
      </c>
      <c r="GT93">
        <v>48.1</v>
      </c>
      <c r="GU93">
        <v>45.6</v>
      </c>
      <c r="GV93">
        <v>47.287500000000001</v>
      </c>
      <c r="GW93">
        <v>30.730899999999998</v>
      </c>
      <c r="GX93">
        <v>33.4255</v>
      </c>
      <c r="GY93">
        <v>1</v>
      </c>
      <c r="GZ93">
        <v>0.981151</v>
      </c>
      <c r="HA93">
        <v>3.0081600000000002</v>
      </c>
      <c r="HB93">
        <v>20.181000000000001</v>
      </c>
      <c r="HC93">
        <v>5.2135499999999997</v>
      </c>
      <c r="HD93">
        <v>11.98</v>
      </c>
      <c r="HE93">
        <v>4.9892000000000003</v>
      </c>
      <c r="HF93">
        <v>3.2925</v>
      </c>
      <c r="HG93">
        <v>8850.5</v>
      </c>
      <c r="HH93">
        <v>9999</v>
      </c>
      <c r="HI93">
        <v>9999</v>
      </c>
      <c r="HJ93">
        <v>999.9</v>
      </c>
      <c r="HK93">
        <v>4.9713599999999998</v>
      </c>
      <c r="HL93">
        <v>1.8746100000000001</v>
      </c>
      <c r="HM93">
        <v>1.87096</v>
      </c>
      <c r="HN93">
        <v>1.87073</v>
      </c>
      <c r="HO93">
        <v>1.87514</v>
      </c>
      <c r="HP93">
        <v>1.8718900000000001</v>
      </c>
      <c r="HQ93">
        <v>1.86737</v>
      </c>
      <c r="HR93">
        <v>1.8783000000000001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-1.9490000000000001</v>
      </c>
      <c r="IG93">
        <v>0.29870000000000002</v>
      </c>
      <c r="IH93">
        <v>-1.5320121600852781</v>
      </c>
      <c r="II93">
        <v>1.7196870422270779E-5</v>
      </c>
      <c r="IJ93">
        <v>-2.1741833173098589E-6</v>
      </c>
      <c r="IK93">
        <v>9.0595066644434051E-10</v>
      </c>
      <c r="IL93">
        <v>0.29866999999999422</v>
      </c>
      <c r="IM93">
        <v>0</v>
      </c>
      <c r="IN93">
        <v>0</v>
      </c>
      <c r="IO93">
        <v>0</v>
      </c>
      <c r="IP93">
        <v>17</v>
      </c>
      <c r="IQ93">
        <v>2050</v>
      </c>
      <c r="IR93">
        <v>3</v>
      </c>
      <c r="IS93">
        <v>34</v>
      </c>
      <c r="IT93">
        <v>23</v>
      </c>
      <c r="IU93">
        <v>22.9</v>
      </c>
      <c r="IV93">
        <v>1.26953</v>
      </c>
      <c r="IW93">
        <v>2.6171899999999999</v>
      </c>
      <c r="IX93">
        <v>1.49902</v>
      </c>
      <c r="IY93">
        <v>2.2790499999999998</v>
      </c>
      <c r="IZ93">
        <v>1.69678</v>
      </c>
      <c r="JA93">
        <v>2.34741</v>
      </c>
      <c r="JB93">
        <v>48.546999999999997</v>
      </c>
      <c r="JC93">
        <v>12.809900000000001</v>
      </c>
      <c r="JD93">
        <v>18</v>
      </c>
      <c r="JE93">
        <v>468.154</v>
      </c>
      <c r="JF93">
        <v>488.22699999999998</v>
      </c>
      <c r="JG93">
        <v>29.994900000000001</v>
      </c>
      <c r="JH93">
        <v>39.613900000000001</v>
      </c>
      <c r="JI93">
        <v>30.000900000000001</v>
      </c>
      <c r="JJ93">
        <v>39.302700000000002</v>
      </c>
      <c r="JK93">
        <v>39.2136</v>
      </c>
      <c r="JL93">
        <v>25.448699999999999</v>
      </c>
      <c r="JM93">
        <v>22.8307</v>
      </c>
      <c r="JN93">
        <v>0</v>
      </c>
      <c r="JO93">
        <v>30</v>
      </c>
      <c r="JP93">
        <v>525.18799999999999</v>
      </c>
      <c r="JQ93">
        <v>38.608600000000003</v>
      </c>
      <c r="JR93">
        <v>97.580600000000004</v>
      </c>
      <c r="JS93">
        <v>97.5411</v>
      </c>
    </row>
    <row r="94" spans="1:279" x14ac:dyDescent="0.2">
      <c r="A94">
        <v>79</v>
      </c>
      <c r="B94">
        <v>1658763790.5</v>
      </c>
      <c r="C94">
        <v>311</v>
      </c>
      <c r="D94" t="s">
        <v>577</v>
      </c>
      <c r="E94" t="s">
        <v>578</v>
      </c>
      <c r="F94">
        <v>4</v>
      </c>
      <c r="G94">
        <v>1658763788.1875</v>
      </c>
      <c r="H94">
        <f t="shared" si="100"/>
        <v>3.042019958647175E-4</v>
      </c>
      <c r="I94">
        <f t="shared" si="101"/>
        <v>0.30420199586471752</v>
      </c>
      <c r="J94">
        <f t="shared" si="102"/>
        <v>2.5363517415591783</v>
      </c>
      <c r="K94">
        <f t="shared" si="103"/>
        <v>497.39912500000003</v>
      </c>
      <c r="L94">
        <f t="shared" si="104"/>
        <v>196.75016125908766</v>
      </c>
      <c r="M94">
        <f t="shared" si="105"/>
        <v>19.912688478636358</v>
      </c>
      <c r="N94">
        <f t="shared" si="106"/>
        <v>50.340765986100699</v>
      </c>
      <c r="O94">
        <f t="shared" si="107"/>
        <v>1.4103862061155985E-2</v>
      </c>
      <c r="P94">
        <f t="shared" si="108"/>
        <v>2.1447964601095402</v>
      </c>
      <c r="Q94">
        <f t="shared" si="109"/>
        <v>1.4052539572901323E-2</v>
      </c>
      <c r="R94">
        <f t="shared" si="110"/>
        <v>8.7874327183443575E-3</v>
      </c>
      <c r="S94">
        <f t="shared" si="111"/>
        <v>194.42542161261042</v>
      </c>
      <c r="T94">
        <f t="shared" si="112"/>
        <v>37.188727383465647</v>
      </c>
      <c r="U94">
        <f t="shared" si="113"/>
        <v>36.197125</v>
      </c>
      <c r="V94">
        <f t="shared" si="114"/>
        <v>6.0337802795802657</v>
      </c>
      <c r="W94">
        <f t="shared" si="115"/>
        <v>67.006805722211496</v>
      </c>
      <c r="X94">
        <f t="shared" si="116"/>
        <v>3.9509550083069596</v>
      </c>
      <c r="Y94">
        <f t="shared" si="117"/>
        <v>5.8963488346039634</v>
      </c>
      <c r="Z94">
        <f t="shared" si="118"/>
        <v>2.0828252712733062</v>
      </c>
      <c r="AA94">
        <f t="shared" si="119"/>
        <v>-13.415308017634041</v>
      </c>
      <c r="AB94">
        <f t="shared" si="120"/>
        <v>-48.454863284699009</v>
      </c>
      <c r="AC94">
        <f t="shared" si="121"/>
        <v>-5.3270386659428528</v>
      </c>
      <c r="AD94">
        <f t="shared" si="122"/>
        <v>127.22821164433452</v>
      </c>
      <c r="AE94">
        <f t="shared" si="123"/>
        <v>13.214803630803715</v>
      </c>
      <c r="AF94">
        <f t="shared" si="124"/>
        <v>0.29489158329003828</v>
      </c>
      <c r="AG94">
        <f t="shared" si="125"/>
        <v>2.5363517415591783</v>
      </c>
      <c r="AH94">
        <v>534.18973494514137</v>
      </c>
      <c r="AI94">
        <v>520.75651515151537</v>
      </c>
      <c r="AJ94">
        <v>1.7409396660880669</v>
      </c>
      <c r="AK94">
        <v>65.170809206373946</v>
      </c>
      <c r="AL94">
        <f t="shared" si="126"/>
        <v>0.30420199586471752</v>
      </c>
      <c r="AM94">
        <v>38.662024877959091</v>
      </c>
      <c r="AN94">
        <v>39.045128671328698</v>
      </c>
      <c r="AO94">
        <v>8.0756683401628378E-4</v>
      </c>
      <c r="AP94">
        <v>90.324460528769862</v>
      </c>
      <c r="AQ94">
        <v>0</v>
      </c>
      <c r="AR94">
        <v>0</v>
      </c>
      <c r="AS94">
        <f t="shared" si="127"/>
        <v>1</v>
      </c>
      <c r="AT94">
        <f t="shared" si="128"/>
        <v>0</v>
      </c>
      <c r="AU94">
        <f t="shared" si="129"/>
        <v>30722.027914303693</v>
      </c>
      <c r="AV94" t="s">
        <v>413</v>
      </c>
      <c r="AW94" t="s">
        <v>413</v>
      </c>
      <c r="AX94">
        <v>0</v>
      </c>
      <c r="AY94">
        <v>0</v>
      </c>
      <c r="AZ94" t="e">
        <f t="shared" si="13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131"/>
        <v>#DIV/0!</v>
      </c>
      <c r="BG94">
        <v>0.5</v>
      </c>
      <c r="BH94">
        <f t="shared" si="132"/>
        <v>1009.5053997992799</v>
      </c>
      <c r="BI94">
        <f t="shared" si="133"/>
        <v>2.5363517415591783</v>
      </c>
      <c r="BJ94" t="e">
        <f t="shared" si="134"/>
        <v>#DIV/0!</v>
      </c>
      <c r="BK94">
        <f t="shared" si="135"/>
        <v>2.5124697124586769E-3</v>
      </c>
      <c r="BL94" t="e">
        <f t="shared" si="136"/>
        <v>#DIV/0!</v>
      </c>
      <c r="BM94" t="e">
        <f t="shared" si="137"/>
        <v>#DIV/0!</v>
      </c>
      <c r="BN94" t="s">
        <v>413</v>
      </c>
      <c r="BO94">
        <v>0</v>
      </c>
      <c r="BP94" t="e">
        <f t="shared" si="138"/>
        <v>#DIV/0!</v>
      </c>
      <c r="BQ94" t="e">
        <f t="shared" si="139"/>
        <v>#DIV/0!</v>
      </c>
      <c r="BR94" t="e">
        <f t="shared" si="140"/>
        <v>#DIV/0!</v>
      </c>
      <c r="BS94" t="e">
        <f t="shared" si="141"/>
        <v>#DIV/0!</v>
      </c>
      <c r="BT94" t="e">
        <f t="shared" si="142"/>
        <v>#DIV/0!</v>
      </c>
      <c r="BU94" t="e">
        <f t="shared" si="143"/>
        <v>#DIV/0!</v>
      </c>
      <c r="BV94" t="e">
        <f t="shared" si="144"/>
        <v>#DIV/0!</v>
      </c>
      <c r="BW94" t="e">
        <f t="shared" si="14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146"/>
        <v>1200</v>
      </c>
      <c r="CQ94">
        <f t="shared" si="147"/>
        <v>1009.5053997992799</v>
      </c>
      <c r="CR94">
        <f t="shared" si="148"/>
        <v>0.84125449983273326</v>
      </c>
      <c r="CS94">
        <f t="shared" si="149"/>
        <v>0.16202118467717536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1658763788.1875</v>
      </c>
      <c r="CZ94">
        <v>497.39912500000003</v>
      </c>
      <c r="DA94">
        <v>515.20137499999998</v>
      </c>
      <c r="DB94">
        <v>39.037975000000003</v>
      </c>
      <c r="DC94">
        <v>38.660412500000007</v>
      </c>
      <c r="DD94">
        <v>499.35174999999998</v>
      </c>
      <c r="DE94">
        <v>38.7393</v>
      </c>
      <c r="DF94">
        <v>450.33012500000001</v>
      </c>
      <c r="DG94">
        <v>101.108</v>
      </c>
      <c r="DH94">
        <v>9.9990637500000007E-2</v>
      </c>
      <c r="DI94">
        <v>35.778075000000001</v>
      </c>
      <c r="DJ94">
        <v>999.9</v>
      </c>
      <c r="DK94">
        <v>36.197125</v>
      </c>
      <c r="DL94">
        <v>0</v>
      </c>
      <c r="DM94">
        <v>0</v>
      </c>
      <c r="DN94">
        <v>5989.7649999999994</v>
      </c>
      <c r="DO94">
        <v>0</v>
      </c>
      <c r="DP94">
        <v>1961.2987499999999</v>
      </c>
      <c r="DQ94">
        <v>-17.802387499999998</v>
      </c>
      <c r="DR94">
        <v>517.60525000000007</v>
      </c>
      <c r="DS94">
        <v>535.92037499999992</v>
      </c>
      <c r="DT94">
        <v>0.37755650000000002</v>
      </c>
      <c r="DU94">
        <v>515.20137499999998</v>
      </c>
      <c r="DV94">
        <v>38.660412500000007</v>
      </c>
      <c r="DW94">
        <v>3.9470475</v>
      </c>
      <c r="DX94">
        <v>3.9088725000000002</v>
      </c>
      <c r="DY94">
        <v>28.676300000000001</v>
      </c>
      <c r="DZ94">
        <v>28.508825000000002</v>
      </c>
      <c r="EA94">
        <v>1200</v>
      </c>
      <c r="EB94">
        <v>0.95801199999999997</v>
      </c>
      <c r="EC94">
        <v>4.1988200000000003E-2</v>
      </c>
      <c r="ED94">
        <v>0</v>
      </c>
      <c r="EE94">
        <v>1174.4849999999999</v>
      </c>
      <c r="EF94">
        <v>5.0001600000000002</v>
      </c>
      <c r="EG94">
        <v>16957.525000000001</v>
      </c>
      <c r="EH94">
        <v>9515.2124999999996</v>
      </c>
      <c r="EI94">
        <v>50.515500000000003</v>
      </c>
      <c r="EJ94">
        <v>52.936999999999998</v>
      </c>
      <c r="EK94">
        <v>51.640374999999999</v>
      </c>
      <c r="EL94">
        <v>52</v>
      </c>
      <c r="EM94">
        <v>52.280999999999999</v>
      </c>
      <c r="EN94">
        <v>1144.82</v>
      </c>
      <c r="EO94">
        <v>50.18</v>
      </c>
      <c r="EP94">
        <v>0</v>
      </c>
      <c r="EQ94">
        <v>1206311.7000000479</v>
      </c>
      <c r="ER94">
        <v>0</v>
      </c>
      <c r="ES94">
        <v>1175.0788</v>
      </c>
      <c r="ET94">
        <v>-7.5053845871307274</v>
      </c>
      <c r="EU94">
        <v>-32.907692196772352</v>
      </c>
      <c r="EV94">
        <v>16960.236000000001</v>
      </c>
      <c r="EW94">
        <v>15</v>
      </c>
      <c r="EX94">
        <v>1658762409.5999999</v>
      </c>
      <c r="EY94" t="s">
        <v>416</v>
      </c>
      <c r="EZ94">
        <v>1658762408.0999999</v>
      </c>
      <c r="FA94">
        <v>1658762409.5999999</v>
      </c>
      <c r="FB94">
        <v>17</v>
      </c>
      <c r="FC94">
        <v>-3.2000000000000001E-2</v>
      </c>
      <c r="FD94">
        <v>-0.09</v>
      </c>
      <c r="FE94">
        <v>-1.837</v>
      </c>
      <c r="FF94">
        <v>0.29899999999999999</v>
      </c>
      <c r="FG94">
        <v>415</v>
      </c>
      <c r="FH94">
        <v>37</v>
      </c>
      <c r="FI94">
        <v>0.44</v>
      </c>
      <c r="FJ94">
        <v>0.12</v>
      </c>
      <c r="FK94">
        <v>-17.692760975609762</v>
      </c>
      <c r="FL94">
        <v>-1.065154703832748</v>
      </c>
      <c r="FM94">
        <v>0.1147113299060048</v>
      </c>
      <c r="FN94">
        <v>0</v>
      </c>
      <c r="FO94">
        <v>1175.4779411764709</v>
      </c>
      <c r="FP94">
        <v>-7.2239877630465124</v>
      </c>
      <c r="FQ94">
        <v>0.74413305029397814</v>
      </c>
      <c r="FR94">
        <v>0</v>
      </c>
      <c r="FS94">
        <v>0.30920856097560978</v>
      </c>
      <c r="FT94">
        <v>0.54797667595818877</v>
      </c>
      <c r="FU94">
        <v>5.5168426181281018E-2</v>
      </c>
      <c r="FV94">
        <v>0</v>
      </c>
      <c r="FW94">
        <v>0</v>
      </c>
      <c r="FX94">
        <v>3</v>
      </c>
      <c r="FY94" t="s">
        <v>425</v>
      </c>
      <c r="FZ94">
        <v>2.8855599999999999</v>
      </c>
      <c r="GA94">
        <v>2.8721899999999998</v>
      </c>
      <c r="GB94">
        <v>0.111622</v>
      </c>
      <c r="GC94">
        <v>0.115981</v>
      </c>
      <c r="GD94">
        <v>0.15354999999999999</v>
      </c>
      <c r="GE94">
        <v>0.15488499999999999</v>
      </c>
      <c r="GF94">
        <v>30412.3</v>
      </c>
      <c r="GG94">
        <v>26330.6</v>
      </c>
      <c r="GH94">
        <v>30615.9</v>
      </c>
      <c r="GI94">
        <v>27784</v>
      </c>
      <c r="GJ94">
        <v>34164.6</v>
      </c>
      <c r="GK94">
        <v>33129.1</v>
      </c>
      <c r="GL94">
        <v>39917.699999999997</v>
      </c>
      <c r="GM94">
        <v>38731.4</v>
      </c>
      <c r="GN94">
        <v>1.9441200000000001</v>
      </c>
      <c r="GO94">
        <v>1.86365</v>
      </c>
      <c r="GP94">
        <v>0</v>
      </c>
      <c r="GQ94">
        <v>5.1356899999999997E-2</v>
      </c>
      <c r="GR94">
        <v>999.9</v>
      </c>
      <c r="GS94">
        <v>35.375100000000003</v>
      </c>
      <c r="GT94">
        <v>48.1</v>
      </c>
      <c r="GU94">
        <v>45.6</v>
      </c>
      <c r="GV94">
        <v>47.288699999999999</v>
      </c>
      <c r="GW94">
        <v>30.370899999999999</v>
      </c>
      <c r="GX94">
        <v>32.868600000000001</v>
      </c>
      <c r="GY94">
        <v>1</v>
      </c>
      <c r="GZ94">
        <v>0.981931</v>
      </c>
      <c r="HA94">
        <v>2.9984099999999998</v>
      </c>
      <c r="HB94">
        <v>20.181100000000001</v>
      </c>
      <c r="HC94">
        <v>5.2141500000000001</v>
      </c>
      <c r="HD94">
        <v>11.98</v>
      </c>
      <c r="HE94">
        <v>4.9889000000000001</v>
      </c>
      <c r="HF94">
        <v>3.2925</v>
      </c>
      <c r="HG94">
        <v>8850.7999999999993</v>
      </c>
      <c r="HH94">
        <v>9999</v>
      </c>
      <c r="HI94">
        <v>9999</v>
      </c>
      <c r="HJ94">
        <v>999.9</v>
      </c>
      <c r="HK94">
        <v>4.9713700000000003</v>
      </c>
      <c r="HL94">
        <v>1.8746</v>
      </c>
      <c r="HM94">
        <v>1.8709499999999999</v>
      </c>
      <c r="HN94">
        <v>1.87073</v>
      </c>
      <c r="HO94">
        <v>1.87513</v>
      </c>
      <c r="HP94">
        <v>1.87188</v>
      </c>
      <c r="HQ94">
        <v>1.86737</v>
      </c>
      <c r="HR94">
        <v>1.8782700000000001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-1.958</v>
      </c>
      <c r="IG94">
        <v>0.29870000000000002</v>
      </c>
      <c r="IH94">
        <v>-1.5320121600852781</v>
      </c>
      <c r="II94">
        <v>1.7196870422270779E-5</v>
      </c>
      <c r="IJ94">
        <v>-2.1741833173098589E-6</v>
      </c>
      <c r="IK94">
        <v>9.0595066644434051E-10</v>
      </c>
      <c r="IL94">
        <v>0.29866999999999422</v>
      </c>
      <c r="IM94">
        <v>0</v>
      </c>
      <c r="IN94">
        <v>0</v>
      </c>
      <c r="IO94">
        <v>0</v>
      </c>
      <c r="IP94">
        <v>17</v>
      </c>
      <c r="IQ94">
        <v>2050</v>
      </c>
      <c r="IR94">
        <v>3</v>
      </c>
      <c r="IS94">
        <v>34</v>
      </c>
      <c r="IT94">
        <v>23</v>
      </c>
      <c r="IU94">
        <v>23</v>
      </c>
      <c r="IV94">
        <v>1.2829600000000001</v>
      </c>
      <c r="IW94">
        <v>2.6220699999999999</v>
      </c>
      <c r="IX94">
        <v>1.49902</v>
      </c>
      <c r="IY94">
        <v>2.2790499999999998</v>
      </c>
      <c r="IZ94">
        <v>1.69678</v>
      </c>
      <c r="JA94">
        <v>2.2522000000000002</v>
      </c>
      <c r="JB94">
        <v>48.546999999999997</v>
      </c>
      <c r="JC94">
        <v>12.8011</v>
      </c>
      <c r="JD94">
        <v>18</v>
      </c>
      <c r="JE94">
        <v>468.06599999999997</v>
      </c>
      <c r="JF94">
        <v>488.14699999999999</v>
      </c>
      <c r="JG94">
        <v>29.996500000000001</v>
      </c>
      <c r="JH94">
        <v>39.621600000000001</v>
      </c>
      <c r="JI94">
        <v>30.000900000000001</v>
      </c>
      <c r="JJ94">
        <v>39.310299999999998</v>
      </c>
      <c r="JK94">
        <v>39.220300000000002</v>
      </c>
      <c r="JL94">
        <v>25.715199999999999</v>
      </c>
      <c r="JM94">
        <v>22.8307</v>
      </c>
      <c r="JN94">
        <v>0</v>
      </c>
      <c r="JO94">
        <v>30</v>
      </c>
      <c r="JP94">
        <v>531.875</v>
      </c>
      <c r="JQ94">
        <v>38.593800000000002</v>
      </c>
      <c r="JR94">
        <v>97.579499999999996</v>
      </c>
      <c r="JS94">
        <v>97.538799999999995</v>
      </c>
    </row>
    <row r="95" spans="1:279" x14ac:dyDescent="0.2">
      <c r="A95">
        <v>80</v>
      </c>
      <c r="B95">
        <v>1658763794.5</v>
      </c>
      <c r="C95">
        <v>315</v>
      </c>
      <c r="D95" t="s">
        <v>579</v>
      </c>
      <c r="E95" t="s">
        <v>580</v>
      </c>
      <c r="F95">
        <v>4</v>
      </c>
      <c r="G95">
        <v>1658763792.5</v>
      </c>
      <c r="H95">
        <f t="shared" si="100"/>
        <v>3.1645364317486695E-4</v>
      </c>
      <c r="I95">
        <f t="shared" si="101"/>
        <v>0.31645364317486696</v>
      </c>
      <c r="J95">
        <f t="shared" si="102"/>
        <v>2.6124767316761752</v>
      </c>
      <c r="K95">
        <f t="shared" si="103"/>
        <v>504.58157142857152</v>
      </c>
      <c r="L95">
        <f t="shared" si="104"/>
        <v>206.26338280232702</v>
      </c>
      <c r="M95">
        <f t="shared" si="105"/>
        <v>20.875452742321087</v>
      </c>
      <c r="N95">
        <f t="shared" si="106"/>
        <v>51.067565196959528</v>
      </c>
      <c r="O95">
        <f t="shared" si="107"/>
        <v>1.466256070233605E-2</v>
      </c>
      <c r="P95">
        <f t="shared" si="108"/>
        <v>2.1430772894047254</v>
      </c>
      <c r="Q95">
        <f t="shared" si="109"/>
        <v>1.4607055908339541E-2</v>
      </c>
      <c r="R95">
        <f t="shared" si="110"/>
        <v>9.134379241084822E-3</v>
      </c>
      <c r="S95">
        <f t="shared" si="111"/>
        <v>194.42266831828678</v>
      </c>
      <c r="T95">
        <f t="shared" si="112"/>
        <v>37.199817485631051</v>
      </c>
      <c r="U95">
        <f t="shared" si="113"/>
        <v>36.20684285714286</v>
      </c>
      <c r="V95">
        <f t="shared" si="114"/>
        <v>6.0370000718117094</v>
      </c>
      <c r="W95">
        <f t="shared" si="115"/>
        <v>66.981861494844935</v>
      </c>
      <c r="X95">
        <f t="shared" si="116"/>
        <v>3.9526006962528082</v>
      </c>
      <c r="Y95">
        <f t="shared" si="117"/>
        <v>5.9010015667555145</v>
      </c>
      <c r="Z95">
        <f t="shared" si="118"/>
        <v>2.0843993755589012</v>
      </c>
      <c r="AA95">
        <f t="shared" si="119"/>
        <v>-13.955605664011632</v>
      </c>
      <c r="AB95">
        <f t="shared" si="120"/>
        <v>-47.883725933947801</v>
      </c>
      <c r="AC95">
        <f t="shared" si="121"/>
        <v>-5.2690867347039347</v>
      </c>
      <c r="AD95">
        <f t="shared" si="122"/>
        <v>127.31424998562341</v>
      </c>
      <c r="AE95">
        <f t="shared" si="123"/>
        <v>13.251294019906346</v>
      </c>
      <c r="AF95">
        <f t="shared" si="124"/>
        <v>0.30841200171850763</v>
      </c>
      <c r="AG95">
        <f t="shared" si="125"/>
        <v>2.6124767316761752</v>
      </c>
      <c r="AH95">
        <v>541.12530765330678</v>
      </c>
      <c r="AI95">
        <v>527.67323030302987</v>
      </c>
      <c r="AJ95">
        <v>1.7257866560363171</v>
      </c>
      <c r="AK95">
        <v>65.170809206373946</v>
      </c>
      <c r="AL95">
        <f t="shared" si="126"/>
        <v>0.31645364317486696</v>
      </c>
      <c r="AM95">
        <v>38.660159270720897</v>
      </c>
      <c r="AN95">
        <v>39.060073426573439</v>
      </c>
      <c r="AO95">
        <v>6.6505010431792088E-4</v>
      </c>
      <c r="AP95">
        <v>90.324460528769862</v>
      </c>
      <c r="AQ95">
        <v>0</v>
      </c>
      <c r="AR95">
        <v>0</v>
      </c>
      <c r="AS95">
        <f t="shared" si="127"/>
        <v>1</v>
      </c>
      <c r="AT95">
        <f t="shared" si="128"/>
        <v>0</v>
      </c>
      <c r="AU95">
        <f t="shared" si="129"/>
        <v>30677.670858987527</v>
      </c>
      <c r="AV95" t="s">
        <v>413</v>
      </c>
      <c r="AW95" t="s">
        <v>413</v>
      </c>
      <c r="AX95">
        <v>0</v>
      </c>
      <c r="AY95">
        <v>0</v>
      </c>
      <c r="AZ95" t="e">
        <f t="shared" si="13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131"/>
        <v>#DIV/0!</v>
      </c>
      <c r="BG95">
        <v>0.5</v>
      </c>
      <c r="BH95">
        <f t="shared" si="132"/>
        <v>1009.4909908384905</v>
      </c>
      <c r="BI95">
        <f t="shared" si="133"/>
        <v>2.6124767316761752</v>
      </c>
      <c r="BJ95" t="e">
        <f t="shared" si="134"/>
        <v>#DIV/0!</v>
      </c>
      <c r="BK95">
        <f t="shared" si="135"/>
        <v>2.587914855491908E-3</v>
      </c>
      <c r="BL95" t="e">
        <f t="shared" si="136"/>
        <v>#DIV/0!</v>
      </c>
      <c r="BM95" t="e">
        <f t="shared" si="137"/>
        <v>#DIV/0!</v>
      </c>
      <c r="BN95" t="s">
        <v>413</v>
      </c>
      <c r="BO95">
        <v>0</v>
      </c>
      <c r="BP95" t="e">
        <f t="shared" si="138"/>
        <v>#DIV/0!</v>
      </c>
      <c r="BQ95" t="e">
        <f t="shared" si="139"/>
        <v>#DIV/0!</v>
      </c>
      <c r="BR95" t="e">
        <f t="shared" si="140"/>
        <v>#DIV/0!</v>
      </c>
      <c r="BS95" t="e">
        <f t="shared" si="141"/>
        <v>#DIV/0!</v>
      </c>
      <c r="BT95" t="e">
        <f t="shared" si="142"/>
        <v>#DIV/0!</v>
      </c>
      <c r="BU95" t="e">
        <f t="shared" si="143"/>
        <v>#DIV/0!</v>
      </c>
      <c r="BV95" t="e">
        <f t="shared" si="144"/>
        <v>#DIV/0!</v>
      </c>
      <c r="BW95" t="e">
        <f t="shared" si="14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146"/>
        <v>1199.982857142857</v>
      </c>
      <c r="CQ95">
        <f t="shared" si="147"/>
        <v>1009.4909908384905</v>
      </c>
      <c r="CR95">
        <f t="shared" si="148"/>
        <v>0.84125451028698428</v>
      </c>
      <c r="CS95">
        <f t="shared" si="149"/>
        <v>0.16202120485387977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1658763792.5</v>
      </c>
      <c r="CZ95">
        <v>504.58157142857152</v>
      </c>
      <c r="DA95">
        <v>522.44457142857141</v>
      </c>
      <c r="DB95">
        <v>39.05432857142857</v>
      </c>
      <c r="DC95">
        <v>38.65945714285715</v>
      </c>
      <c r="DD95">
        <v>506.54457142857149</v>
      </c>
      <c r="DE95">
        <v>38.755628571428574</v>
      </c>
      <c r="DF95">
        <v>450.3245714285714</v>
      </c>
      <c r="DG95">
        <v>101.10771428571429</v>
      </c>
      <c r="DH95">
        <v>0.10003504285714281</v>
      </c>
      <c r="DI95">
        <v>35.792400000000001</v>
      </c>
      <c r="DJ95">
        <v>999.89999999999986</v>
      </c>
      <c r="DK95">
        <v>36.20684285714286</v>
      </c>
      <c r="DL95">
        <v>0</v>
      </c>
      <c r="DM95">
        <v>0</v>
      </c>
      <c r="DN95">
        <v>5982.1428571428569</v>
      </c>
      <c r="DO95">
        <v>0</v>
      </c>
      <c r="DP95">
        <v>1957.798571428571</v>
      </c>
      <c r="DQ95">
        <v>-17.863042857142851</v>
      </c>
      <c r="DR95">
        <v>525.08842857142861</v>
      </c>
      <c r="DS95">
        <v>543.45414285714287</v>
      </c>
      <c r="DT95">
        <v>0.39485271428571428</v>
      </c>
      <c r="DU95">
        <v>522.44457142857141</v>
      </c>
      <c r="DV95">
        <v>38.65945714285715</v>
      </c>
      <c r="DW95">
        <v>3.9487000000000001</v>
      </c>
      <c r="DX95">
        <v>3.908775714285714</v>
      </c>
      <c r="DY95">
        <v>28.683500000000009</v>
      </c>
      <c r="DZ95">
        <v>28.508400000000002</v>
      </c>
      <c r="EA95">
        <v>1199.982857142857</v>
      </c>
      <c r="EB95">
        <v>0.95801199999999997</v>
      </c>
      <c r="EC95">
        <v>4.1988200000000003E-2</v>
      </c>
      <c r="ED95">
        <v>0</v>
      </c>
      <c r="EE95">
        <v>1173.9457142857141</v>
      </c>
      <c r="EF95">
        <v>5.0001600000000002</v>
      </c>
      <c r="EG95">
        <v>16953.91428571428</v>
      </c>
      <c r="EH95">
        <v>9515.0885714285705</v>
      </c>
      <c r="EI95">
        <v>50.535428571428568</v>
      </c>
      <c r="EJ95">
        <v>52.936999999999998</v>
      </c>
      <c r="EK95">
        <v>51.678428571428583</v>
      </c>
      <c r="EL95">
        <v>52</v>
      </c>
      <c r="EM95">
        <v>52.285428571428568</v>
      </c>
      <c r="EN95">
        <v>1144.81</v>
      </c>
      <c r="EO95">
        <v>50.18</v>
      </c>
      <c r="EP95">
        <v>0</v>
      </c>
      <c r="EQ95">
        <v>1206315.2999999521</v>
      </c>
      <c r="ER95">
        <v>0</v>
      </c>
      <c r="ES95">
        <v>1174.6215999999999</v>
      </c>
      <c r="ET95">
        <v>-7.8061538410357851</v>
      </c>
      <c r="EU95">
        <v>-41.992307694103907</v>
      </c>
      <c r="EV95">
        <v>16957.748</v>
      </c>
      <c r="EW95">
        <v>15</v>
      </c>
      <c r="EX95">
        <v>1658762409.5999999</v>
      </c>
      <c r="EY95" t="s">
        <v>416</v>
      </c>
      <c r="EZ95">
        <v>1658762408.0999999</v>
      </c>
      <c r="FA95">
        <v>1658762409.5999999</v>
      </c>
      <c r="FB95">
        <v>17</v>
      </c>
      <c r="FC95">
        <v>-3.2000000000000001E-2</v>
      </c>
      <c r="FD95">
        <v>-0.09</v>
      </c>
      <c r="FE95">
        <v>-1.837</v>
      </c>
      <c r="FF95">
        <v>0.29899999999999999</v>
      </c>
      <c r="FG95">
        <v>415</v>
      </c>
      <c r="FH95">
        <v>37</v>
      </c>
      <c r="FI95">
        <v>0.44</v>
      </c>
      <c r="FJ95">
        <v>0.12</v>
      </c>
      <c r="FK95">
        <v>-17.7535512195122</v>
      </c>
      <c r="FL95">
        <v>-0.89480696864113152</v>
      </c>
      <c r="FM95">
        <v>0.10075126851940309</v>
      </c>
      <c r="FN95">
        <v>0</v>
      </c>
      <c r="FO95">
        <v>1175.0323529411769</v>
      </c>
      <c r="FP95">
        <v>-7.5514132858470049</v>
      </c>
      <c r="FQ95">
        <v>0.77139315841166389</v>
      </c>
      <c r="FR95">
        <v>0</v>
      </c>
      <c r="FS95">
        <v>0.33939195121951221</v>
      </c>
      <c r="FT95">
        <v>0.49286011149825831</v>
      </c>
      <c r="FU95">
        <v>5.059529180301036E-2</v>
      </c>
      <c r="FV95">
        <v>0</v>
      </c>
      <c r="FW95">
        <v>0</v>
      </c>
      <c r="FX95">
        <v>3</v>
      </c>
      <c r="FY95" t="s">
        <v>425</v>
      </c>
      <c r="FZ95">
        <v>2.8853200000000001</v>
      </c>
      <c r="GA95">
        <v>2.8720400000000001</v>
      </c>
      <c r="GB95">
        <v>0.112704</v>
      </c>
      <c r="GC95">
        <v>0.11708499999999999</v>
      </c>
      <c r="GD95">
        <v>0.15359200000000001</v>
      </c>
      <c r="GE95">
        <v>0.15487400000000001</v>
      </c>
      <c r="GF95">
        <v>30374.9</v>
      </c>
      <c r="GG95">
        <v>26297.200000000001</v>
      </c>
      <c r="GH95">
        <v>30615.7</v>
      </c>
      <c r="GI95">
        <v>27783.599999999999</v>
      </c>
      <c r="GJ95">
        <v>34162.9</v>
      </c>
      <c r="GK95">
        <v>33128.699999999997</v>
      </c>
      <c r="GL95">
        <v>39917.599999999999</v>
      </c>
      <c r="GM95">
        <v>38730.400000000001</v>
      </c>
      <c r="GN95">
        <v>1.9442200000000001</v>
      </c>
      <c r="GO95">
        <v>1.8634299999999999</v>
      </c>
      <c r="GP95">
        <v>0</v>
      </c>
      <c r="GQ95">
        <v>5.1476099999999997E-2</v>
      </c>
      <c r="GR95">
        <v>999.9</v>
      </c>
      <c r="GS95">
        <v>35.382300000000001</v>
      </c>
      <c r="GT95">
        <v>48.1</v>
      </c>
      <c r="GU95">
        <v>45.6</v>
      </c>
      <c r="GV95">
        <v>47.288800000000002</v>
      </c>
      <c r="GW95">
        <v>30.730899999999998</v>
      </c>
      <c r="GX95">
        <v>33.910299999999999</v>
      </c>
      <c r="GY95">
        <v>1</v>
      </c>
      <c r="GZ95">
        <v>0.98258900000000005</v>
      </c>
      <c r="HA95">
        <v>2.9991400000000001</v>
      </c>
      <c r="HB95">
        <v>20.180700000000002</v>
      </c>
      <c r="HC95">
        <v>5.2141500000000001</v>
      </c>
      <c r="HD95">
        <v>11.98</v>
      </c>
      <c r="HE95">
        <v>4.9890499999999998</v>
      </c>
      <c r="HF95">
        <v>3.29243</v>
      </c>
      <c r="HG95">
        <v>8850.7999999999993</v>
      </c>
      <c r="HH95">
        <v>9999</v>
      </c>
      <c r="HI95">
        <v>9999</v>
      </c>
      <c r="HJ95">
        <v>999.9</v>
      </c>
      <c r="HK95">
        <v>4.9713700000000003</v>
      </c>
      <c r="HL95">
        <v>1.8745799999999999</v>
      </c>
      <c r="HM95">
        <v>1.87096</v>
      </c>
      <c r="HN95">
        <v>1.87073</v>
      </c>
      <c r="HO95">
        <v>1.87514</v>
      </c>
      <c r="HP95">
        <v>1.8718900000000001</v>
      </c>
      <c r="HQ95">
        <v>1.86737</v>
      </c>
      <c r="HR95">
        <v>1.87826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-1.968</v>
      </c>
      <c r="IG95">
        <v>0.29870000000000002</v>
      </c>
      <c r="IH95">
        <v>-1.5320121600852781</v>
      </c>
      <c r="II95">
        <v>1.7196870422270779E-5</v>
      </c>
      <c r="IJ95">
        <v>-2.1741833173098589E-6</v>
      </c>
      <c r="IK95">
        <v>9.0595066644434051E-10</v>
      </c>
      <c r="IL95">
        <v>0.29866999999999422</v>
      </c>
      <c r="IM95">
        <v>0</v>
      </c>
      <c r="IN95">
        <v>0</v>
      </c>
      <c r="IO95">
        <v>0</v>
      </c>
      <c r="IP95">
        <v>17</v>
      </c>
      <c r="IQ95">
        <v>2050</v>
      </c>
      <c r="IR95">
        <v>3</v>
      </c>
      <c r="IS95">
        <v>34</v>
      </c>
      <c r="IT95">
        <v>23.1</v>
      </c>
      <c r="IU95">
        <v>23.1</v>
      </c>
      <c r="IV95">
        <v>1.2951699999999999</v>
      </c>
      <c r="IW95">
        <v>2.6110799999999998</v>
      </c>
      <c r="IX95">
        <v>1.49902</v>
      </c>
      <c r="IY95">
        <v>2.2790499999999998</v>
      </c>
      <c r="IZ95">
        <v>1.69678</v>
      </c>
      <c r="JA95">
        <v>2.32666</v>
      </c>
      <c r="JB95">
        <v>48.546999999999997</v>
      </c>
      <c r="JC95">
        <v>12.809900000000001</v>
      </c>
      <c r="JD95">
        <v>18</v>
      </c>
      <c r="JE95">
        <v>468.16699999999997</v>
      </c>
      <c r="JF95">
        <v>488.03800000000001</v>
      </c>
      <c r="JG95">
        <v>29.9986</v>
      </c>
      <c r="JH95">
        <v>39.628500000000003</v>
      </c>
      <c r="JI95">
        <v>30.000900000000001</v>
      </c>
      <c r="JJ95">
        <v>39.316099999999999</v>
      </c>
      <c r="JK95">
        <v>39.227899999999998</v>
      </c>
      <c r="JL95">
        <v>25.980499999999999</v>
      </c>
      <c r="JM95">
        <v>22.8307</v>
      </c>
      <c r="JN95">
        <v>0</v>
      </c>
      <c r="JO95">
        <v>30</v>
      </c>
      <c r="JP95">
        <v>538.56100000000004</v>
      </c>
      <c r="JQ95">
        <v>38.5715</v>
      </c>
      <c r="JR95">
        <v>97.579099999999997</v>
      </c>
      <c r="JS95">
        <v>97.536699999999996</v>
      </c>
    </row>
    <row r="96" spans="1:279" x14ac:dyDescent="0.2">
      <c r="A96">
        <v>81</v>
      </c>
      <c r="B96">
        <v>1658763798.5</v>
      </c>
      <c r="C96">
        <v>319</v>
      </c>
      <c r="D96" t="s">
        <v>581</v>
      </c>
      <c r="E96" t="s">
        <v>582</v>
      </c>
      <c r="F96">
        <v>4</v>
      </c>
      <c r="G96">
        <v>1658763796.1875</v>
      </c>
      <c r="H96">
        <f t="shared" si="100"/>
        <v>3.3006586018738838E-4</v>
      </c>
      <c r="I96">
        <f t="shared" si="101"/>
        <v>0.33006586018738837</v>
      </c>
      <c r="J96">
        <f t="shared" si="102"/>
        <v>2.701084645096695</v>
      </c>
      <c r="K96">
        <f t="shared" si="103"/>
        <v>510.67487499999999</v>
      </c>
      <c r="L96">
        <f t="shared" si="104"/>
        <v>214.52153174546007</v>
      </c>
      <c r="M96">
        <f t="shared" si="105"/>
        <v>21.711212148972621</v>
      </c>
      <c r="N96">
        <f t="shared" si="106"/>
        <v>51.684185079522749</v>
      </c>
      <c r="O96">
        <f t="shared" si="107"/>
        <v>1.5291209787245571E-2</v>
      </c>
      <c r="P96">
        <f t="shared" si="108"/>
        <v>2.1426637918519544</v>
      </c>
      <c r="Q96">
        <f t="shared" si="109"/>
        <v>1.5230842466454312E-2</v>
      </c>
      <c r="R96">
        <f t="shared" si="110"/>
        <v>9.5246803632093573E-3</v>
      </c>
      <c r="S96">
        <f t="shared" si="111"/>
        <v>194.42382258610468</v>
      </c>
      <c r="T96">
        <f t="shared" si="112"/>
        <v>37.202204615052572</v>
      </c>
      <c r="U96">
        <f t="shared" si="113"/>
        <v>36.213162500000003</v>
      </c>
      <c r="V96">
        <f t="shared" si="114"/>
        <v>6.039094743282913</v>
      </c>
      <c r="W96">
        <f t="shared" si="115"/>
        <v>66.982380726512147</v>
      </c>
      <c r="X96">
        <f t="shared" si="116"/>
        <v>3.9541169171265098</v>
      </c>
      <c r="Y96">
        <f t="shared" si="117"/>
        <v>5.9032194350796487</v>
      </c>
      <c r="Z96">
        <f t="shared" si="118"/>
        <v>2.0849778261564031</v>
      </c>
      <c r="AA96">
        <f t="shared" si="119"/>
        <v>-14.555904434263827</v>
      </c>
      <c r="AB96">
        <f t="shared" si="120"/>
        <v>-47.816110497731245</v>
      </c>
      <c r="AC96">
        <f t="shared" si="121"/>
        <v>-5.2629976009838</v>
      </c>
      <c r="AD96">
        <f t="shared" si="122"/>
        <v>126.78881005312581</v>
      </c>
      <c r="AE96">
        <f t="shared" si="123"/>
        <v>13.301895740403474</v>
      </c>
      <c r="AF96">
        <f t="shared" si="124"/>
        <v>0.32028050848020506</v>
      </c>
      <c r="AG96">
        <f t="shared" si="125"/>
        <v>2.701084645096695</v>
      </c>
      <c r="AH96">
        <v>548.13543793613178</v>
      </c>
      <c r="AI96">
        <v>534.56608484848448</v>
      </c>
      <c r="AJ96">
        <v>1.724772527094665</v>
      </c>
      <c r="AK96">
        <v>65.170809206373946</v>
      </c>
      <c r="AL96">
        <f t="shared" si="126"/>
        <v>0.33006586018738837</v>
      </c>
      <c r="AM96">
        <v>38.658565642525588</v>
      </c>
      <c r="AN96">
        <v>39.076288811188853</v>
      </c>
      <c r="AO96">
        <v>6.1776396349944929E-4</v>
      </c>
      <c r="AP96">
        <v>90.324460528769862</v>
      </c>
      <c r="AQ96">
        <v>0</v>
      </c>
      <c r="AR96">
        <v>0</v>
      </c>
      <c r="AS96">
        <f t="shared" si="127"/>
        <v>1</v>
      </c>
      <c r="AT96">
        <f t="shared" si="128"/>
        <v>0</v>
      </c>
      <c r="AU96">
        <f t="shared" si="129"/>
        <v>30666.668769149557</v>
      </c>
      <c r="AV96" t="s">
        <v>413</v>
      </c>
      <c r="AW96" t="s">
        <v>413</v>
      </c>
      <c r="AX96">
        <v>0</v>
      </c>
      <c r="AY96">
        <v>0</v>
      </c>
      <c r="AZ96" t="e">
        <f t="shared" si="13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131"/>
        <v>#DIV/0!</v>
      </c>
      <c r="BG96">
        <v>0.5</v>
      </c>
      <c r="BH96">
        <f t="shared" si="132"/>
        <v>1009.4969982311422</v>
      </c>
      <c r="BI96">
        <f t="shared" si="133"/>
        <v>2.701084645096695</v>
      </c>
      <c r="BJ96" t="e">
        <f t="shared" si="134"/>
        <v>#DIV/0!</v>
      </c>
      <c r="BK96">
        <f t="shared" si="135"/>
        <v>2.6756737759791077E-3</v>
      </c>
      <c r="BL96" t="e">
        <f t="shared" si="136"/>
        <v>#DIV/0!</v>
      </c>
      <c r="BM96" t="e">
        <f t="shared" si="137"/>
        <v>#DIV/0!</v>
      </c>
      <c r="BN96" t="s">
        <v>413</v>
      </c>
      <c r="BO96">
        <v>0</v>
      </c>
      <c r="BP96" t="e">
        <f t="shared" si="138"/>
        <v>#DIV/0!</v>
      </c>
      <c r="BQ96" t="e">
        <f t="shared" si="139"/>
        <v>#DIV/0!</v>
      </c>
      <c r="BR96" t="e">
        <f t="shared" si="140"/>
        <v>#DIV/0!</v>
      </c>
      <c r="BS96" t="e">
        <f t="shared" si="141"/>
        <v>#DIV/0!</v>
      </c>
      <c r="BT96" t="e">
        <f t="shared" si="142"/>
        <v>#DIV/0!</v>
      </c>
      <c r="BU96" t="e">
        <f t="shared" si="143"/>
        <v>#DIV/0!</v>
      </c>
      <c r="BV96" t="e">
        <f t="shared" si="144"/>
        <v>#DIV/0!</v>
      </c>
      <c r="BW96" t="e">
        <f t="shared" si="14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146"/>
        <v>1199.99</v>
      </c>
      <c r="CQ96">
        <f t="shared" si="147"/>
        <v>1009.4969982311422</v>
      </c>
      <c r="CR96">
        <f t="shared" si="148"/>
        <v>0.84125450898019338</v>
      </c>
      <c r="CS96">
        <f t="shared" si="149"/>
        <v>0.16202120233177333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1658763796.1875</v>
      </c>
      <c r="CZ96">
        <v>510.67487499999999</v>
      </c>
      <c r="DA96">
        <v>528.61650000000009</v>
      </c>
      <c r="DB96">
        <v>39.069362499999997</v>
      </c>
      <c r="DC96">
        <v>38.659287499999998</v>
      </c>
      <c r="DD96">
        <v>512.64762500000006</v>
      </c>
      <c r="DE96">
        <v>38.770700000000012</v>
      </c>
      <c r="DF96">
        <v>450.30887499999989</v>
      </c>
      <c r="DG96">
        <v>101.107625</v>
      </c>
      <c r="DH96">
        <v>9.9987924999999991E-2</v>
      </c>
      <c r="DI96">
        <v>35.799225</v>
      </c>
      <c r="DJ96">
        <v>999.9</v>
      </c>
      <c r="DK96">
        <v>36.213162500000003</v>
      </c>
      <c r="DL96">
        <v>0</v>
      </c>
      <c r="DM96">
        <v>0</v>
      </c>
      <c r="DN96">
        <v>5980.3112499999997</v>
      </c>
      <c r="DO96">
        <v>0</v>
      </c>
      <c r="DP96">
        <v>1952.6375</v>
      </c>
      <c r="DQ96">
        <v>-17.941500000000001</v>
      </c>
      <c r="DR96">
        <v>531.43775000000005</v>
      </c>
      <c r="DS96">
        <v>549.87437499999987</v>
      </c>
      <c r="DT96">
        <v>0.41005762499999998</v>
      </c>
      <c r="DU96">
        <v>528.61650000000009</v>
      </c>
      <c r="DV96">
        <v>38.659287499999998</v>
      </c>
      <c r="DW96">
        <v>3.950213750000001</v>
      </c>
      <c r="DX96">
        <v>3.9087537499999998</v>
      </c>
      <c r="DY96">
        <v>28.690087500000001</v>
      </c>
      <c r="DZ96">
        <v>28.508312499999999</v>
      </c>
      <c r="EA96">
        <v>1199.99</v>
      </c>
      <c r="EB96">
        <v>0.95801199999999997</v>
      </c>
      <c r="EC96">
        <v>4.1988200000000003E-2</v>
      </c>
      <c r="ED96">
        <v>0</v>
      </c>
      <c r="EE96">
        <v>1173.67</v>
      </c>
      <c r="EF96">
        <v>5.0001600000000002</v>
      </c>
      <c r="EG96">
        <v>16948.599999999999</v>
      </c>
      <c r="EH96">
        <v>9515.1424999999999</v>
      </c>
      <c r="EI96">
        <v>50.530999999999999</v>
      </c>
      <c r="EJ96">
        <v>52.936999999999998</v>
      </c>
      <c r="EK96">
        <v>51.671624999999999</v>
      </c>
      <c r="EL96">
        <v>52.054250000000003</v>
      </c>
      <c r="EM96">
        <v>52.280999999999999</v>
      </c>
      <c r="EN96">
        <v>1144.81125</v>
      </c>
      <c r="EO96">
        <v>50.18</v>
      </c>
      <c r="EP96">
        <v>0</v>
      </c>
      <c r="EQ96">
        <v>1206319.5</v>
      </c>
      <c r="ER96">
        <v>0</v>
      </c>
      <c r="ES96">
        <v>1174.216923076923</v>
      </c>
      <c r="ET96">
        <v>-7.2041025619544321</v>
      </c>
      <c r="EU96">
        <v>-64.570940205895624</v>
      </c>
      <c r="EV96">
        <v>16954.31923076923</v>
      </c>
      <c r="EW96">
        <v>15</v>
      </c>
      <c r="EX96">
        <v>1658762409.5999999</v>
      </c>
      <c r="EY96" t="s">
        <v>416</v>
      </c>
      <c r="EZ96">
        <v>1658762408.0999999</v>
      </c>
      <c r="FA96">
        <v>1658762409.5999999</v>
      </c>
      <c r="FB96">
        <v>17</v>
      </c>
      <c r="FC96">
        <v>-3.2000000000000001E-2</v>
      </c>
      <c r="FD96">
        <v>-0.09</v>
      </c>
      <c r="FE96">
        <v>-1.837</v>
      </c>
      <c r="FF96">
        <v>0.29899999999999999</v>
      </c>
      <c r="FG96">
        <v>415</v>
      </c>
      <c r="FH96">
        <v>37</v>
      </c>
      <c r="FI96">
        <v>0.44</v>
      </c>
      <c r="FJ96">
        <v>0.12</v>
      </c>
      <c r="FK96">
        <v>-17.82013902439024</v>
      </c>
      <c r="FL96">
        <v>-0.80195331010453641</v>
      </c>
      <c r="FM96">
        <v>9.1470664037908669E-2</v>
      </c>
      <c r="FN96">
        <v>0</v>
      </c>
      <c r="FO96">
        <v>1174.549705882353</v>
      </c>
      <c r="FP96">
        <v>-7.0711993829071513</v>
      </c>
      <c r="FQ96">
        <v>0.73334642040331399</v>
      </c>
      <c r="FR96">
        <v>0</v>
      </c>
      <c r="FS96">
        <v>0.36884065853658538</v>
      </c>
      <c r="FT96">
        <v>0.36138060627177698</v>
      </c>
      <c r="FU96">
        <v>3.7856398764863762E-2</v>
      </c>
      <c r="FV96">
        <v>0</v>
      </c>
      <c r="FW96">
        <v>0</v>
      </c>
      <c r="FX96">
        <v>3</v>
      </c>
      <c r="FY96" t="s">
        <v>425</v>
      </c>
      <c r="FZ96">
        <v>2.8853499999999999</v>
      </c>
      <c r="GA96">
        <v>2.87216</v>
      </c>
      <c r="GB96">
        <v>0.11378199999999999</v>
      </c>
      <c r="GC96">
        <v>0.118156</v>
      </c>
      <c r="GD96">
        <v>0.15363099999999999</v>
      </c>
      <c r="GE96">
        <v>0.15487899999999999</v>
      </c>
      <c r="GF96">
        <v>30336.5</v>
      </c>
      <c r="GG96">
        <v>26265</v>
      </c>
      <c r="GH96">
        <v>30614.2</v>
      </c>
      <c r="GI96">
        <v>27783.4</v>
      </c>
      <c r="GJ96">
        <v>34159.9</v>
      </c>
      <c r="GK96">
        <v>33128.699999999997</v>
      </c>
      <c r="GL96">
        <v>39915.9</v>
      </c>
      <c r="GM96">
        <v>38730.6</v>
      </c>
      <c r="GN96">
        <v>1.94407</v>
      </c>
      <c r="GO96">
        <v>1.8636699999999999</v>
      </c>
      <c r="GP96">
        <v>0</v>
      </c>
      <c r="GQ96">
        <v>5.0947100000000002E-2</v>
      </c>
      <c r="GR96">
        <v>999.9</v>
      </c>
      <c r="GS96">
        <v>35.392899999999997</v>
      </c>
      <c r="GT96">
        <v>48.1</v>
      </c>
      <c r="GU96">
        <v>45.6</v>
      </c>
      <c r="GV96">
        <v>47.294199999999996</v>
      </c>
      <c r="GW96">
        <v>30.520900000000001</v>
      </c>
      <c r="GX96">
        <v>32.632199999999997</v>
      </c>
      <c r="GY96">
        <v>1</v>
      </c>
      <c r="GZ96">
        <v>0.98329500000000003</v>
      </c>
      <c r="HA96">
        <v>3.0023399999999998</v>
      </c>
      <c r="HB96">
        <v>20.180399999999999</v>
      </c>
      <c r="HC96">
        <v>5.2137000000000002</v>
      </c>
      <c r="HD96">
        <v>11.98</v>
      </c>
      <c r="HE96">
        <v>4.9890999999999996</v>
      </c>
      <c r="HF96">
        <v>3.2924500000000001</v>
      </c>
      <c r="HG96">
        <v>8850.7999999999993</v>
      </c>
      <c r="HH96">
        <v>9999</v>
      </c>
      <c r="HI96">
        <v>9999</v>
      </c>
      <c r="HJ96">
        <v>999.9</v>
      </c>
      <c r="HK96">
        <v>4.9713500000000002</v>
      </c>
      <c r="HL96">
        <v>1.8746</v>
      </c>
      <c r="HM96">
        <v>1.87096</v>
      </c>
      <c r="HN96">
        <v>1.87073</v>
      </c>
      <c r="HO96">
        <v>1.87514</v>
      </c>
      <c r="HP96">
        <v>1.87185</v>
      </c>
      <c r="HQ96">
        <v>1.86737</v>
      </c>
      <c r="HR96">
        <v>1.87826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-1.978</v>
      </c>
      <c r="IG96">
        <v>0.29859999999999998</v>
      </c>
      <c r="IH96">
        <v>-1.5320121600852781</v>
      </c>
      <c r="II96">
        <v>1.7196870422270779E-5</v>
      </c>
      <c r="IJ96">
        <v>-2.1741833173098589E-6</v>
      </c>
      <c r="IK96">
        <v>9.0595066644434051E-10</v>
      </c>
      <c r="IL96">
        <v>0.29866999999999422</v>
      </c>
      <c r="IM96">
        <v>0</v>
      </c>
      <c r="IN96">
        <v>0</v>
      </c>
      <c r="IO96">
        <v>0</v>
      </c>
      <c r="IP96">
        <v>17</v>
      </c>
      <c r="IQ96">
        <v>2050</v>
      </c>
      <c r="IR96">
        <v>3</v>
      </c>
      <c r="IS96">
        <v>34</v>
      </c>
      <c r="IT96">
        <v>23.2</v>
      </c>
      <c r="IU96">
        <v>23.1</v>
      </c>
      <c r="IV96">
        <v>1.3085899999999999</v>
      </c>
      <c r="IW96">
        <v>2.6122999999999998</v>
      </c>
      <c r="IX96">
        <v>1.49902</v>
      </c>
      <c r="IY96">
        <v>2.2790499999999998</v>
      </c>
      <c r="IZ96">
        <v>1.69678</v>
      </c>
      <c r="JA96">
        <v>2.3974600000000001</v>
      </c>
      <c r="JB96">
        <v>48.546999999999997</v>
      </c>
      <c r="JC96">
        <v>12.809900000000001</v>
      </c>
      <c r="JD96">
        <v>18</v>
      </c>
      <c r="JE96">
        <v>468.12700000000001</v>
      </c>
      <c r="JF96">
        <v>488.27199999999999</v>
      </c>
      <c r="JG96">
        <v>29.9998</v>
      </c>
      <c r="JH96">
        <v>39.635300000000001</v>
      </c>
      <c r="JI96">
        <v>30.000900000000001</v>
      </c>
      <c r="JJ96">
        <v>39.323700000000002</v>
      </c>
      <c r="JK96">
        <v>39.234099999999998</v>
      </c>
      <c r="JL96">
        <v>26.244800000000001</v>
      </c>
      <c r="JM96">
        <v>22.8307</v>
      </c>
      <c r="JN96">
        <v>0</v>
      </c>
      <c r="JO96">
        <v>30</v>
      </c>
      <c r="JP96">
        <v>545.24800000000005</v>
      </c>
      <c r="JQ96">
        <v>38.543500000000002</v>
      </c>
      <c r="JR96">
        <v>97.574600000000004</v>
      </c>
      <c r="JS96">
        <v>97.536699999999996</v>
      </c>
    </row>
    <row r="97" spans="1:279" x14ac:dyDescent="0.2">
      <c r="A97">
        <v>82</v>
      </c>
      <c r="B97">
        <v>1658763803</v>
      </c>
      <c r="C97">
        <v>323.5</v>
      </c>
      <c r="D97" t="s">
        <v>583</v>
      </c>
      <c r="E97" t="s">
        <v>584</v>
      </c>
      <c r="F97">
        <v>4</v>
      </c>
      <c r="G97">
        <v>1658763800.75</v>
      </c>
      <c r="H97">
        <f t="shared" si="100"/>
        <v>3.3438330381666486E-4</v>
      </c>
      <c r="I97">
        <f t="shared" si="101"/>
        <v>0.33438330381666487</v>
      </c>
      <c r="J97">
        <f t="shared" si="102"/>
        <v>2.6549075087137854</v>
      </c>
      <c r="K97">
        <f t="shared" si="103"/>
        <v>518.25637499999993</v>
      </c>
      <c r="L97">
        <f t="shared" si="104"/>
        <v>230.06372356556292</v>
      </c>
      <c r="M97">
        <f t="shared" si="105"/>
        <v>23.284062178330235</v>
      </c>
      <c r="N97">
        <f t="shared" si="106"/>
        <v>52.451179494089935</v>
      </c>
      <c r="O97">
        <f t="shared" si="107"/>
        <v>1.5487125247153028E-2</v>
      </c>
      <c r="P97">
        <f t="shared" si="108"/>
        <v>2.1491930766921969</v>
      </c>
      <c r="Q97">
        <f t="shared" si="109"/>
        <v>1.5425391817055781E-2</v>
      </c>
      <c r="R97">
        <f t="shared" si="110"/>
        <v>9.6463957991712139E-3</v>
      </c>
      <c r="S97">
        <f t="shared" si="111"/>
        <v>194.42761611261488</v>
      </c>
      <c r="T97">
        <f t="shared" si="112"/>
        <v>37.192866918891504</v>
      </c>
      <c r="U97">
        <f t="shared" si="113"/>
        <v>36.218999999999987</v>
      </c>
      <c r="V97">
        <f t="shared" si="114"/>
        <v>6.0410301673585893</v>
      </c>
      <c r="W97">
        <f t="shared" si="115"/>
        <v>67.02022122319427</v>
      </c>
      <c r="X97">
        <f t="shared" si="116"/>
        <v>3.9554686145607802</v>
      </c>
      <c r="Y97">
        <f t="shared" si="117"/>
        <v>5.901903250047579</v>
      </c>
      <c r="Z97">
        <f t="shared" si="118"/>
        <v>2.0855615527978091</v>
      </c>
      <c r="AA97">
        <f t="shared" si="119"/>
        <v>-14.74630369831492</v>
      </c>
      <c r="AB97">
        <f t="shared" si="120"/>
        <v>-49.107457214864084</v>
      </c>
      <c r="AC97">
        <f t="shared" si="121"/>
        <v>-5.3887588380277034</v>
      </c>
      <c r="AD97">
        <f t="shared" si="122"/>
        <v>125.18509636140816</v>
      </c>
      <c r="AE97">
        <f t="shared" si="123"/>
        <v>13.278045319006203</v>
      </c>
      <c r="AF97">
        <f t="shared" si="124"/>
        <v>0.33213298822201986</v>
      </c>
      <c r="AG97">
        <f t="shared" si="125"/>
        <v>2.6549075087137854</v>
      </c>
      <c r="AH97">
        <v>555.8665091807444</v>
      </c>
      <c r="AI97">
        <v>542.35193939393901</v>
      </c>
      <c r="AJ97">
        <v>1.7263488325816521</v>
      </c>
      <c r="AK97">
        <v>65.170809206373946</v>
      </c>
      <c r="AL97">
        <f t="shared" si="126"/>
        <v>0.33438330381666487</v>
      </c>
      <c r="AM97">
        <v>38.660224338824428</v>
      </c>
      <c r="AN97">
        <v>39.085472027972067</v>
      </c>
      <c r="AO97">
        <v>3.6506006423048031E-4</v>
      </c>
      <c r="AP97">
        <v>90.324460528769862</v>
      </c>
      <c r="AQ97">
        <v>0</v>
      </c>
      <c r="AR97">
        <v>0</v>
      </c>
      <c r="AS97">
        <f t="shared" si="127"/>
        <v>1</v>
      </c>
      <c r="AT97">
        <f t="shared" si="128"/>
        <v>0</v>
      </c>
      <c r="AU97">
        <f t="shared" si="129"/>
        <v>30830.204818385377</v>
      </c>
      <c r="AV97" t="s">
        <v>413</v>
      </c>
      <c r="AW97" t="s">
        <v>413</v>
      </c>
      <c r="AX97">
        <v>0</v>
      </c>
      <c r="AY97">
        <v>0</v>
      </c>
      <c r="AZ97" t="e">
        <f t="shared" si="13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131"/>
        <v>#DIV/0!</v>
      </c>
      <c r="BG97">
        <v>0.5</v>
      </c>
      <c r="BH97">
        <f t="shared" si="132"/>
        <v>1009.5169497992824</v>
      </c>
      <c r="BI97">
        <f t="shared" si="133"/>
        <v>2.6549075087137854</v>
      </c>
      <c r="BJ97" t="e">
        <f t="shared" si="134"/>
        <v>#DIV/0!</v>
      </c>
      <c r="BK97">
        <f t="shared" si="135"/>
        <v>2.6298790815168071E-3</v>
      </c>
      <c r="BL97" t="e">
        <f t="shared" si="136"/>
        <v>#DIV/0!</v>
      </c>
      <c r="BM97" t="e">
        <f t="shared" si="137"/>
        <v>#DIV/0!</v>
      </c>
      <c r="BN97" t="s">
        <v>413</v>
      </c>
      <c r="BO97">
        <v>0</v>
      </c>
      <c r="BP97" t="e">
        <f t="shared" si="138"/>
        <v>#DIV/0!</v>
      </c>
      <c r="BQ97" t="e">
        <f t="shared" si="139"/>
        <v>#DIV/0!</v>
      </c>
      <c r="BR97" t="e">
        <f t="shared" si="140"/>
        <v>#DIV/0!</v>
      </c>
      <c r="BS97" t="e">
        <f t="shared" si="141"/>
        <v>#DIV/0!</v>
      </c>
      <c r="BT97" t="e">
        <f t="shared" si="142"/>
        <v>#DIV/0!</v>
      </c>
      <c r="BU97" t="e">
        <f t="shared" si="143"/>
        <v>#DIV/0!</v>
      </c>
      <c r="BV97" t="e">
        <f t="shared" si="144"/>
        <v>#DIV/0!</v>
      </c>
      <c r="BW97" t="e">
        <f t="shared" si="14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146"/>
        <v>1200.0137500000001</v>
      </c>
      <c r="CQ97">
        <f t="shared" si="147"/>
        <v>1009.5169497992824</v>
      </c>
      <c r="CR97">
        <f t="shared" si="148"/>
        <v>0.84125448545842274</v>
      </c>
      <c r="CS97">
        <f t="shared" si="149"/>
        <v>0.16202115693475586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1658763800.75</v>
      </c>
      <c r="CZ97">
        <v>518.25637499999993</v>
      </c>
      <c r="DA97">
        <v>536.17787500000009</v>
      </c>
      <c r="DB97">
        <v>39.082949999999997</v>
      </c>
      <c r="DC97">
        <v>38.657700000000013</v>
      </c>
      <c r="DD97">
        <v>520.24</v>
      </c>
      <c r="DE97">
        <v>38.784275000000001</v>
      </c>
      <c r="DF97">
        <v>450.303</v>
      </c>
      <c r="DG97">
        <v>101.107</v>
      </c>
      <c r="DH97">
        <v>0.1000126375</v>
      </c>
      <c r="DI97">
        <v>35.795175</v>
      </c>
      <c r="DJ97">
        <v>999.9</v>
      </c>
      <c r="DK97">
        <v>36.218999999999987</v>
      </c>
      <c r="DL97">
        <v>0</v>
      </c>
      <c r="DM97">
        <v>0</v>
      </c>
      <c r="DN97">
        <v>6009.375</v>
      </c>
      <c r="DO97">
        <v>0</v>
      </c>
      <c r="DP97">
        <v>1950.33</v>
      </c>
      <c r="DQ97">
        <v>-17.921712500000002</v>
      </c>
      <c r="DR97">
        <v>539.33500000000004</v>
      </c>
      <c r="DS97">
        <v>557.73874999999998</v>
      </c>
      <c r="DT97">
        <v>0.42523899999999998</v>
      </c>
      <c r="DU97">
        <v>536.17787500000009</v>
      </c>
      <c r="DV97">
        <v>38.657700000000013</v>
      </c>
      <c r="DW97">
        <v>3.9515662499999999</v>
      </c>
      <c r="DX97">
        <v>3.9085700000000001</v>
      </c>
      <c r="DY97">
        <v>28.695987500000001</v>
      </c>
      <c r="DZ97">
        <v>28.5075</v>
      </c>
      <c r="EA97">
        <v>1200.0137500000001</v>
      </c>
      <c r="EB97">
        <v>0.95801199999999997</v>
      </c>
      <c r="EC97">
        <v>4.1988200000000003E-2</v>
      </c>
      <c r="ED97">
        <v>0</v>
      </c>
      <c r="EE97">
        <v>1172.79</v>
      </c>
      <c r="EF97">
        <v>5.0001600000000002</v>
      </c>
      <c r="EG97">
        <v>16941.487499999999</v>
      </c>
      <c r="EH97">
        <v>9515.3050000000003</v>
      </c>
      <c r="EI97">
        <v>50.561999999999998</v>
      </c>
      <c r="EJ97">
        <v>52.984250000000003</v>
      </c>
      <c r="EK97">
        <v>51.655999999999999</v>
      </c>
      <c r="EL97">
        <v>52.007750000000001</v>
      </c>
      <c r="EM97">
        <v>52.296499999999988</v>
      </c>
      <c r="EN97">
        <v>1144.83375</v>
      </c>
      <c r="EO97">
        <v>50.18</v>
      </c>
      <c r="EP97">
        <v>0</v>
      </c>
      <c r="EQ97">
        <v>1206323.7000000479</v>
      </c>
      <c r="ER97">
        <v>0</v>
      </c>
      <c r="ES97">
        <v>1173.6020000000001</v>
      </c>
      <c r="ET97">
        <v>-7.1746153777333674</v>
      </c>
      <c r="EU97">
        <v>-83.415384477849869</v>
      </c>
      <c r="EV97">
        <v>16948.86</v>
      </c>
      <c r="EW97">
        <v>15</v>
      </c>
      <c r="EX97">
        <v>1658762409.5999999</v>
      </c>
      <c r="EY97" t="s">
        <v>416</v>
      </c>
      <c r="EZ97">
        <v>1658762408.0999999</v>
      </c>
      <c r="FA97">
        <v>1658762409.5999999</v>
      </c>
      <c r="FB97">
        <v>17</v>
      </c>
      <c r="FC97">
        <v>-3.2000000000000001E-2</v>
      </c>
      <c r="FD97">
        <v>-0.09</v>
      </c>
      <c r="FE97">
        <v>-1.837</v>
      </c>
      <c r="FF97">
        <v>0.29899999999999999</v>
      </c>
      <c r="FG97">
        <v>415</v>
      </c>
      <c r="FH97">
        <v>37</v>
      </c>
      <c r="FI97">
        <v>0.44</v>
      </c>
      <c r="FJ97">
        <v>0.12</v>
      </c>
      <c r="FK97">
        <v>-17.8634725</v>
      </c>
      <c r="FL97">
        <v>-0.46674484052529858</v>
      </c>
      <c r="FM97">
        <v>5.8857713969793182E-2</v>
      </c>
      <c r="FN97">
        <v>1</v>
      </c>
      <c r="FO97">
        <v>1174.0958823529411</v>
      </c>
      <c r="FP97">
        <v>-7.5703590503050213</v>
      </c>
      <c r="FQ97">
        <v>0.78127767771039369</v>
      </c>
      <c r="FR97">
        <v>0</v>
      </c>
      <c r="FS97">
        <v>0.39119997499999998</v>
      </c>
      <c r="FT97">
        <v>0.23901943339587281</v>
      </c>
      <c r="FU97">
        <v>2.305773509853852E-2</v>
      </c>
      <c r="FV97">
        <v>0</v>
      </c>
      <c r="FW97">
        <v>1</v>
      </c>
      <c r="FX97">
        <v>3</v>
      </c>
      <c r="FY97" t="s">
        <v>417</v>
      </c>
      <c r="FZ97">
        <v>2.8856700000000002</v>
      </c>
      <c r="GA97">
        <v>2.87229</v>
      </c>
      <c r="GB97">
        <v>0.11498700000000001</v>
      </c>
      <c r="GC97">
        <v>0.119369</v>
      </c>
      <c r="GD97">
        <v>0.15364800000000001</v>
      </c>
      <c r="GE97">
        <v>0.15481400000000001</v>
      </c>
      <c r="GF97">
        <v>30294.3</v>
      </c>
      <c r="GG97">
        <v>26228.1</v>
      </c>
      <c r="GH97">
        <v>30613.4</v>
      </c>
      <c r="GI97">
        <v>27782.799999999999</v>
      </c>
      <c r="GJ97">
        <v>34158.1</v>
      </c>
      <c r="GK97">
        <v>33130.400000000001</v>
      </c>
      <c r="GL97">
        <v>39914.5</v>
      </c>
      <c r="GM97">
        <v>38729.599999999999</v>
      </c>
      <c r="GN97">
        <v>1.94418</v>
      </c>
      <c r="GO97">
        <v>1.8630500000000001</v>
      </c>
      <c r="GP97">
        <v>0</v>
      </c>
      <c r="GQ97">
        <v>5.0649E-2</v>
      </c>
      <c r="GR97">
        <v>999.9</v>
      </c>
      <c r="GS97">
        <v>35.4039</v>
      </c>
      <c r="GT97">
        <v>48.1</v>
      </c>
      <c r="GU97">
        <v>45.6</v>
      </c>
      <c r="GV97">
        <v>47.2896</v>
      </c>
      <c r="GW97">
        <v>30.730899999999998</v>
      </c>
      <c r="GX97">
        <v>32.700299999999999</v>
      </c>
      <c r="GY97">
        <v>1</v>
      </c>
      <c r="GZ97">
        <v>0.98411800000000005</v>
      </c>
      <c r="HA97">
        <v>2.9953500000000002</v>
      </c>
      <c r="HB97">
        <v>20.180599999999998</v>
      </c>
      <c r="HC97">
        <v>5.2148899999999996</v>
      </c>
      <c r="HD97">
        <v>11.98</v>
      </c>
      <c r="HE97">
        <v>4.9892500000000002</v>
      </c>
      <c r="HF97">
        <v>3.2925800000000001</v>
      </c>
      <c r="HG97">
        <v>8851</v>
      </c>
      <c r="HH97">
        <v>9999</v>
      </c>
      <c r="HI97">
        <v>9999</v>
      </c>
      <c r="HJ97">
        <v>999.9</v>
      </c>
      <c r="HK97">
        <v>4.9713500000000002</v>
      </c>
      <c r="HL97">
        <v>1.8745799999999999</v>
      </c>
      <c r="HM97">
        <v>1.8709499999999999</v>
      </c>
      <c r="HN97">
        <v>1.87073</v>
      </c>
      <c r="HO97">
        <v>1.8751500000000001</v>
      </c>
      <c r="HP97">
        <v>1.87188</v>
      </c>
      <c r="HQ97">
        <v>1.86737</v>
      </c>
      <c r="HR97">
        <v>1.8782300000000001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-1.9890000000000001</v>
      </c>
      <c r="IG97">
        <v>0.29870000000000002</v>
      </c>
      <c r="IH97">
        <v>-1.5320121600852781</v>
      </c>
      <c r="II97">
        <v>1.7196870422270779E-5</v>
      </c>
      <c r="IJ97">
        <v>-2.1741833173098589E-6</v>
      </c>
      <c r="IK97">
        <v>9.0595066644434051E-10</v>
      </c>
      <c r="IL97">
        <v>0.29866999999999422</v>
      </c>
      <c r="IM97">
        <v>0</v>
      </c>
      <c r="IN97">
        <v>0</v>
      </c>
      <c r="IO97">
        <v>0</v>
      </c>
      <c r="IP97">
        <v>17</v>
      </c>
      <c r="IQ97">
        <v>2050</v>
      </c>
      <c r="IR97">
        <v>3</v>
      </c>
      <c r="IS97">
        <v>34</v>
      </c>
      <c r="IT97">
        <v>23.2</v>
      </c>
      <c r="IU97">
        <v>23.2</v>
      </c>
      <c r="IV97">
        <v>1.32446</v>
      </c>
      <c r="IW97">
        <v>2.6049799999999999</v>
      </c>
      <c r="IX97">
        <v>1.49902</v>
      </c>
      <c r="IY97">
        <v>2.2790499999999998</v>
      </c>
      <c r="IZ97">
        <v>1.69678</v>
      </c>
      <c r="JA97">
        <v>2.3022499999999999</v>
      </c>
      <c r="JB97">
        <v>48.546999999999997</v>
      </c>
      <c r="JC97">
        <v>12.792400000000001</v>
      </c>
      <c r="JD97">
        <v>18</v>
      </c>
      <c r="JE97">
        <v>468.233</v>
      </c>
      <c r="JF97">
        <v>487.86099999999999</v>
      </c>
      <c r="JG97">
        <v>29.998799999999999</v>
      </c>
      <c r="JH97">
        <v>39.643999999999998</v>
      </c>
      <c r="JI97">
        <v>30.000900000000001</v>
      </c>
      <c r="JJ97">
        <v>39.330399999999997</v>
      </c>
      <c r="JK97">
        <v>39.241199999999999</v>
      </c>
      <c r="JL97">
        <v>26.5688</v>
      </c>
      <c r="JM97">
        <v>23.111000000000001</v>
      </c>
      <c r="JN97">
        <v>0</v>
      </c>
      <c r="JO97">
        <v>30</v>
      </c>
      <c r="JP97">
        <v>551.95000000000005</v>
      </c>
      <c r="JQ97">
        <v>38.524299999999997</v>
      </c>
      <c r="JR97">
        <v>97.571700000000007</v>
      </c>
      <c r="JS97">
        <v>97.534300000000002</v>
      </c>
    </row>
    <row r="98" spans="1:279" x14ac:dyDescent="0.2">
      <c r="A98">
        <v>83</v>
      </c>
      <c r="B98">
        <v>1658763807</v>
      </c>
      <c r="C98">
        <v>327.5</v>
      </c>
      <c r="D98" t="s">
        <v>585</v>
      </c>
      <c r="E98" t="s">
        <v>586</v>
      </c>
      <c r="F98">
        <v>4</v>
      </c>
      <c r="G98">
        <v>1658763805</v>
      </c>
      <c r="H98">
        <f t="shared" si="100"/>
        <v>3.4582459735758251E-4</v>
      </c>
      <c r="I98">
        <f t="shared" si="101"/>
        <v>0.34582459735758253</v>
      </c>
      <c r="J98">
        <f t="shared" si="102"/>
        <v>2.6860476489238474</v>
      </c>
      <c r="K98">
        <f t="shared" si="103"/>
        <v>525.29942857142851</v>
      </c>
      <c r="L98">
        <f t="shared" si="104"/>
        <v>242.77543885699245</v>
      </c>
      <c r="M98">
        <f t="shared" si="105"/>
        <v>24.570936200083242</v>
      </c>
      <c r="N98">
        <f t="shared" si="106"/>
        <v>53.16476331434712</v>
      </c>
      <c r="O98">
        <f t="shared" si="107"/>
        <v>1.6020561311915101E-2</v>
      </c>
      <c r="P98">
        <f t="shared" si="108"/>
        <v>2.1447544393992914</v>
      </c>
      <c r="Q98">
        <f t="shared" si="109"/>
        <v>1.59543756774683E-2</v>
      </c>
      <c r="R98">
        <f t="shared" si="110"/>
        <v>9.9774084411645599E-3</v>
      </c>
      <c r="S98">
        <f t="shared" si="111"/>
        <v>194.42861361261689</v>
      </c>
      <c r="T98">
        <f t="shared" si="112"/>
        <v>37.188834858405762</v>
      </c>
      <c r="U98">
        <f t="shared" si="113"/>
        <v>36.220371428571433</v>
      </c>
      <c r="V98">
        <f t="shared" si="114"/>
        <v>6.0414849428681574</v>
      </c>
      <c r="W98">
        <f t="shared" si="115"/>
        <v>67.040235588884727</v>
      </c>
      <c r="X98">
        <f t="shared" si="116"/>
        <v>3.9560577993305164</v>
      </c>
      <c r="Y98">
        <f t="shared" si="117"/>
        <v>5.9010201330295304</v>
      </c>
      <c r="Z98">
        <f t="shared" si="118"/>
        <v>2.085427143537641</v>
      </c>
      <c r="AA98">
        <f t="shared" si="119"/>
        <v>-15.250864743469389</v>
      </c>
      <c r="AB98">
        <f t="shared" si="120"/>
        <v>-49.478873600648733</v>
      </c>
      <c r="AC98">
        <f t="shared" si="121"/>
        <v>-5.4407168968175457</v>
      </c>
      <c r="AD98">
        <f t="shared" si="122"/>
        <v>124.25815837168122</v>
      </c>
      <c r="AE98">
        <f t="shared" si="123"/>
        <v>13.311274203870383</v>
      </c>
      <c r="AF98">
        <f t="shared" si="124"/>
        <v>0.40347051794937511</v>
      </c>
      <c r="AG98">
        <f t="shared" si="125"/>
        <v>2.6860476489238474</v>
      </c>
      <c r="AH98">
        <v>562.8636165362434</v>
      </c>
      <c r="AI98">
        <v>549.27194545454518</v>
      </c>
      <c r="AJ98">
        <v>1.732585684807316</v>
      </c>
      <c r="AK98">
        <v>65.170809206373946</v>
      </c>
      <c r="AL98">
        <f t="shared" si="126"/>
        <v>0.34582459735758253</v>
      </c>
      <c r="AM98">
        <v>38.647029601208352</v>
      </c>
      <c r="AN98">
        <v>39.08892377622378</v>
      </c>
      <c r="AO98">
        <v>1.057570362901867E-4</v>
      </c>
      <c r="AP98">
        <v>90.324460528769862</v>
      </c>
      <c r="AQ98">
        <v>0</v>
      </c>
      <c r="AR98">
        <v>0</v>
      </c>
      <c r="AS98">
        <f t="shared" si="127"/>
        <v>1</v>
      </c>
      <c r="AT98">
        <f t="shared" si="128"/>
        <v>0</v>
      </c>
      <c r="AU98">
        <f t="shared" si="129"/>
        <v>30719.534886132886</v>
      </c>
      <c r="AV98" t="s">
        <v>413</v>
      </c>
      <c r="AW98" t="s">
        <v>413</v>
      </c>
      <c r="AX98">
        <v>0</v>
      </c>
      <c r="AY98">
        <v>0</v>
      </c>
      <c r="AZ98" t="e">
        <f t="shared" si="13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131"/>
        <v>#DIV/0!</v>
      </c>
      <c r="BG98">
        <v>0.5</v>
      </c>
      <c r="BH98">
        <f t="shared" si="132"/>
        <v>1009.5221997992833</v>
      </c>
      <c r="BI98">
        <f t="shared" si="133"/>
        <v>2.6860476489238474</v>
      </c>
      <c r="BJ98" t="e">
        <f t="shared" si="134"/>
        <v>#DIV/0!</v>
      </c>
      <c r="BK98">
        <f t="shared" si="135"/>
        <v>2.6607118193714779E-3</v>
      </c>
      <c r="BL98" t="e">
        <f t="shared" si="136"/>
        <v>#DIV/0!</v>
      </c>
      <c r="BM98" t="e">
        <f t="shared" si="137"/>
        <v>#DIV/0!</v>
      </c>
      <c r="BN98" t="s">
        <v>413</v>
      </c>
      <c r="BO98">
        <v>0</v>
      </c>
      <c r="BP98" t="e">
        <f t="shared" si="138"/>
        <v>#DIV/0!</v>
      </c>
      <c r="BQ98" t="e">
        <f t="shared" si="139"/>
        <v>#DIV/0!</v>
      </c>
      <c r="BR98" t="e">
        <f t="shared" si="140"/>
        <v>#DIV/0!</v>
      </c>
      <c r="BS98" t="e">
        <f t="shared" si="141"/>
        <v>#DIV/0!</v>
      </c>
      <c r="BT98" t="e">
        <f t="shared" si="142"/>
        <v>#DIV/0!</v>
      </c>
      <c r="BU98" t="e">
        <f t="shared" si="143"/>
        <v>#DIV/0!</v>
      </c>
      <c r="BV98" t="e">
        <f t="shared" si="144"/>
        <v>#DIV/0!</v>
      </c>
      <c r="BW98" t="e">
        <f t="shared" si="14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146"/>
        <v>1200.02</v>
      </c>
      <c r="CQ98">
        <f t="shared" si="147"/>
        <v>1009.5221997992833</v>
      </c>
      <c r="CR98">
        <f t="shared" si="148"/>
        <v>0.84125447892475402</v>
      </c>
      <c r="CS98">
        <f t="shared" si="149"/>
        <v>0.16202114432477532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1658763805</v>
      </c>
      <c r="CZ98">
        <v>525.29942857142851</v>
      </c>
      <c r="DA98">
        <v>543.31628571428575</v>
      </c>
      <c r="DB98">
        <v>39.088200000000008</v>
      </c>
      <c r="DC98">
        <v>38.571671428571427</v>
      </c>
      <c r="DD98">
        <v>527.29428571428582</v>
      </c>
      <c r="DE98">
        <v>38.78951428571429</v>
      </c>
      <c r="DF98">
        <v>450.35214285714278</v>
      </c>
      <c r="DG98">
        <v>101.1084285714286</v>
      </c>
      <c r="DH98">
        <v>0.100064</v>
      </c>
      <c r="DI98">
        <v>35.792457142857138</v>
      </c>
      <c r="DJ98">
        <v>999.89999999999986</v>
      </c>
      <c r="DK98">
        <v>36.220371428571433</v>
      </c>
      <c r="DL98">
        <v>0</v>
      </c>
      <c r="DM98">
        <v>0</v>
      </c>
      <c r="DN98">
        <v>5989.5528571428576</v>
      </c>
      <c r="DO98">
        <v>0</v>
      </c>
      <c r="DP98">
        <v>1950.1185714285721</v>
      </c>
      <c r="DQ98">
        <v>-18.016928571428569</v>
      </c>
      <c r="DR98">
        <v>546.66800000000001</v>
      </c>
      <c r="DS98">
        <v>565.11385714285723</v>
      </c>
      <c r="DT98">
        <v>0.51653142857142853</v>
      </c>
      <c r="DU98">
        <v>543.31628571428575</v>
      </c>
      <c r="DV98">
        <v>38.571671428571427</v>
      </c>
      <c r="DW98">
        <v>3.9521542857142862</v>
      </c>
      <c r="DX98">
        <v>3.8999271428571429</v>
      </c>
      <c r="DY98">
        <v>28.69855714285714</v>
      </c>
      <c r="DZ98">
        <v>28.469371428571431</v>
      </c>
      <c r="EA98">
        <v>1200.02</v>
      </c>
      <c r="EB98">
        <v>0.95801199999999997</v>
      </c>
      <c r="EC98">
        <v>4.1988200000000003E-2</v>
      </c>
      <c r="ED98">
        <v>0</v>
      </c>
      <c r="EE98">
        <v>1172.49</v>
      </c>
      <c r="EF98">
        <v>5.0001600000000002</v>
      </c>
      <c r="EG98">
        <v>16933.914285714291</v>
      </c>
      <c r="EH98">
        <v>9515.3757142857121</v>
      </c>
      <c r="EI98">
        <v>50.544285714285706</v>
      </c>
      <c r="EJ98">
        <v>52.955000000000013</v>
      </c>
      <c r="EK98">
        <v>51.669285714285706</v>
      </c>
      <c r="EL98">
        <v>52.061999999999998</v>
      </c>
      <c r="EM98">
        <v>52.311999999999998</v>
      </c>
      <c r="EN98">
        <v>1144.8399999999999</v>
      </c>
      <c r="EO98">
        <v>50.18</v>
      </c>
      <c r="EP98">
        <v>0</v>
      </c>
      <c r="EQ98">
        <v>1206327.9000000949</v>
      </c>
      <c r="ER98">
        <v>0</v>
      </c>
      <c r="ES98">
        <v>1173.1630769230769</v>
      </c>
      <c r="ET98">
        <v>-7.4639316368043431</v>
      </c>
      <c r="EU98">
        <v>-99.128205194196511</v>
      </c>
      <c r="EV98">
        <v>16942.965384615389</v>
      </c>
      <c r="EW98">
        <v>15</v>
      </c>
      <c r="EX98">
        <v>1658762409.5999999</v>
      </c>
      <c r="EY98" t="s">
        <v>416</v>
      </c>
      <c r="EZ98">
        <v>1658762408.0999999</v>
      </c>
      <c r="FA98">
        <v>1658762409.5999999</v>
      </c>
      <c r="FB98">
        <v>17</v>
      </c>
      <c r="FC98">
        <v>-3.2000000000000001E-2</v>
      </c>
      <c r="FD98">
        <v>-0.09</v>
      </c>
      <c r="FE98">
        <v>-1.837</v>
      </c>
      <c r="FF98">
        <v>0.29899999999999999</v>
      </c>
      <c r="FG98">
        <v>415</v>
      </c>
      <c r="FH98">
        <v>37</v>
      </c>
      <c r="FI98">
        <v>0.44</v>
      </c>
      <c r="FJ98">
        <v>0.12</v>
      </c>
      <c r="FK98">
        <v>-17.903565853658542</v>
      </c>
      <c r="FL98">
        <v>-0.70425783972125544</v>
      </c>
      <c r="FM98">
        <v>7.8583078951145607E-2</v>
      </c>
      <c r="FN98">
        <v>0</v>
      </c>
      <c r="FO98">
        <v>1173.564117647059</v>
      </c>
      <c r="FP98">
        <v>-7.0377387344467257</v>
      </c>
      <c r="FQ98">
        <v>0.72075988351777409</v>
      </c>
      <c r="FR98">
        <v>0</v>
      </c>
      <c r="FS98">
        <v>0.41815302439024388</v>
      </c>
      <c r="FT98">
        <v>0.38770574216027759</v>
      </c>
      <c r="FU98">
        <v>4.3466472540303593E-2</v>
      </c>
      <c r="FV98">
        <v>0</v>
      </c>
      <c r="FW98">
        <v>0</v>
      </c>
      <c r="FX98">
        <v>3</v>
      </c>
      <c r="FY98" t="s">
        <v>425</v>
      </c>
      <c r="FZ98">
        <v>2.8854000000000002</v>
      </c>
      <c r="GA98">
        <v>2.8721299999999998</v>
      </c>
      <c r="GB98">
        <v>0.116059</v>
      </c>
      <c r="GC98">
        <v>0.120434</v>
      </c>
      <c r="GD98">
        <v>0.15365500000000001</v>
      </c>
      <c r="GE98">
        <v>0.15449199999999999</v>
      </c>
      <c r="GF98">
        <v>30256.5</v>
      </c>
      <c r="GG98">
        <v>26195.4</v>
      </c>
      <c r="GH98">
        <v>30612.5</v>
      </c>
      <c r="GI98">
        <v>27781.9</v>
      </c>
      <c r="GJ98">
        <v>34156.9</v>
      </c>
      <c r="GK98">
        <v>33142.1</v>
      </c>
      <c r="GL98">
        <v>39913.300000000003</v>
      </c>
      <c r="GM98">
        <v>38728.300000000003</v>
      </c>
      <c r="GN98">
        <v>1.94418</v>
      </c>
      <c r="GO98">
        <v>1.8634500000000001</v>
      </c>
      <c r="GP98">
        <v>0</v>
      </c>
      <c r="GQ98">
        <v>5.0175900000000002E-2</v>
      </c>
      <c r="GR98">
        <v>999.9</v>
      </c>
      <c r="GS98">
        <v>35.411299999999997</v>
      </c>
      <c r="GT98">
        <v>48.1</v>
      </c>
      <c r="GU98">
        <v>45.6</v>
      </c>
      <c r="GV98">
        <v>47.292400000000001</v>
      </c>
      <c r="GW98">
        <v>31.090900000000001</v>
      </c>
      <c r="GX98">
        <v>32.716299999999997</v>
      </c>
      <c r="GY98">
        <v>1</v>
      </c>
      <c r="GZ98">
        <v>0.984738</v>
      </c>
      <c r="HA98">
        <v>2.97831</v>
      </c>
      <c r="HB98">
        <v>20.180800000000001</v>
      </c>
      <c r="HC98">
        <v>5.2140000000000004</v>
      </c>
      <c r="HD98">
        <v>11.98</v>
      </c>
      <c r="HE98">
        <v>4.9893000000000001</v>
      </c>
      <c r="HF98">
        <v>3.2925</v>
      </c>
      <c r="HG98">
        <v>8851</v>
      </c>
      <c r="HH98">
        <v>9999</v>
      </c>
      <c r="HI98">
        <v>9999</v>
      </c>
      <c r="HJ98">
        <v>999.9</v>
      </c>
      <c r="HK98">
        <v>4.9713500000000002</v>
      </c>
      <c r="HL98">
        <v>1.8746</v>
      </c>
      <c r="HM98">
        <v>1.8709499999999999</v>
      </c>
      <c r="HN98">
        <v>1.8707400000000001</v>
      </c>
      <c r="HO98">
        <v>1.87514</v>
      </c>
      <c r="HP98">
        <v>1.87185</v>
      </c>
      <c r="HQ98">
        <v>1.86737</v>
      </c>
      <c r="HR98">
        <v>1.87826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-2</v>
      </c>
      <c r="IG98">
        <v>0.29870000000000002</v>
      </c>
      <c r="IH98">
        <v>-1.5320121600852781</v>
      </c>
      <c r="II98">
        <v>1.7196870422270779E-5</v>
      </c>
      <c r="IJ98">
        <v>-2.1741833173098589E-6</v>
      </c>
      <c r="IK98">
        <v>9.0595066644434051E-10</v>
      </c>
      <c r="IL98">
        <v>0.29866999999999422</v>
      </c>
      <c r="IM98">
        <v>0</v>
      </c>
      <c r="IN98">
        <v>0</v>
      </c>
      <c r="IO98">
        <v>0</v>
      </c>
      <c r="IP98">
        <v>17</v>
      </c>
      <c r="IQ98">
        <v>2050</v>
      </c>
      <c r="IR98">
        <v>3</v>
      </c>
      <c r="IS98">
        <v>34</v>
      </c>
      <c r="IT98">
        <v>23.3</v>
      </c>
      <c r="IU98">
        <v>23.3</v>
      </c>
      <c r="IV98">
        <v>1.33789</v>
      </c>
      <c r="IW98">
        <v>2.6220699999999999</v>
      </c>
      <c r="IX98">
        <v>1.49902</v>
      </c>
      <c r="IY98">
        <v>2.2790499999999998</v>
      </c>
      <c r="IZ98">
        <v>1.69678</v>
      </c>
      <c r="JA98">
        <v>2.4060100000000002</v>
      </c>
      <c r="JB98">
        <v>48.546999999999997</v>
      </c>
      <c r="JC98">
        <v>12.792400000000001</v>
      </c>
      <c r="JD98">
        <v>18</v>
      </c>
      <c r="JE98">
        <v>468.27800000000002</v>
      </c>
      <c r="JF98">
        <v>488.19499999999999</v>
      </c>
      <c r="JG98">
        <v>29.9968</v>
      </c>
      <c r="JH98">
        <v>39.651800000000001</v>
      </c>
      <c r="JI98">
        <v>30.000900000000001</v>
      </c>
      <c r="JJ98">
        <v>39.337000000000003</v>
      </c>
      <c r="JK98">
        <v>39.246099999999998</v>
      </c>
      <c r="JL98">
        <v>26.836400000000001</v>
      </c>
      <c r="JM98">
        <v>23.111000000000001</v>
      </c>
      <c r="JN98">
        <v>0</v>
      </c>
      <c r="JO98">
        <v>30</v>
      </c>
      <c r="JP98">
        <v>558.62800000000004</v>
      </c>
      <c r="JQ98">
        <v>38.511200000000002</v>
      </c>
      <c r="JR98">
        <v>97.568700000000007</v>
      </c>
      <c r="JS98">
        <v>97.531199999999998</v>
      </c>
    </row>
    <row r="99" spans="1:279" x14ac:dyDescent="0.2">
      <c r="A99">
        <v>84</v>
      </c>
      <c r="B99">
        <v>1658763811</v>
      </c>
      <c r="C99">
        <v>331.5</v>
      </c>
      <c r="D99" t="s">
        <v>587</v>
      </c>
      <c r="E99" t="s">
        <v>588</v>
      </c>
      <c r="F99">
        <v>4</v>
      </c>
      <c r="G99">
        <v>1658763808.6875</v>
      </c>
      <c r="H99">
        <f t="shared" si="100"/>
        <v>4.3252206442979013E-4</v>
      </c>
      <c r="I99">
        <f t="shared" si="101"/>
        <v>0.43252206442979013</v>
      </c>
      <c r="J99">
        <f t="shared" si="102"/>
        <v>2.6296184061826899</v>
      </c>
      <c r="K99">
        <f t="shared" si="103"/>
        <v>531.4671249999999</v>
      </c>
      <c r="L99">
        <f t="shared" si="104"/>
        <v>306.19830902041116</v>
      </c>
      <c r="M99">
        <f t="shared" si="105"/>
        <v>30.989763857064563</v>
      </c>
      <c r="N99">
        <f t="shared" si="106"/>
        <v>53.788803583644615</v>
      </c>
      <c r="O99">
        <f t="shared" si="107"/>
        <v>2.0052390947624992E-2</v>
      </c>
      <c r="P99">
        <f t="shared" si="108"/>
        <v>2.1504039460616129</v>
      </c>
      <c r="Q99">
        <f t="shared" si="109"/>
        <v>1.9949086897696738E-2</v>
      </c>
      <c r="R99">
        <f t="shared" si="110"/>
        <v>1.2477416305368078E-2</v>
      </c>
      <c r="S99">
        <f t="shared" si="111"/>
        <v>194.41684311259306</v>
      </c>
      <c r="T99">
        <f t="shared" si="112"/>
        <v>37.163281305297943</v>
      </c>
      <c r="U99">
        <f t="shared" si="113"/>
        <v>36.221287500000003</v>
      </c>
      <c r="V99">
        <f t="shared" si="114"/>
        <v>6.041788735261588</v>
      </c>
      <c r="W99">
        <f t="shared" si="115"/>
        <v>67.008668859698844</v>
      </c>
      <c r="X99">
        <f t="shared" si="116"/>
        <v>3.9558457199232877</v>
      </c>
      <c r="Y99">
        <f t="shared" si="117"/>
        <v>5.9034835152537397</v>
      </c>
      <c r="Z99">
        <f t="shared" si="118"/>
        <v>2.0859430153383003</v>
      </c>
      <c r="AA99">
        <f t="shared" si="119"/>
        <v>-19.074223041353743</v>
      </c>
      <c r="AB99">
        <f t="shared" si="120"/>
        <v>-48.8365982887561</v>
      </c>
      <c r="AC99">
        <f t="shared" si="121"/>
        <v>-5.3562046505258349</v>
      </c>
      <c r="AD99">
        <f t="shared" si="122"/>
        <v>121.14981713195738</v>
      </c>
      <c r="AE99">
        <f t="shared" si="123"/>
        <v>13.325597771042942</v>
      </c>
      <c r="AF99">
        <f t="shared" si="124"/>
        <v>0.4498227853676327</v>
      </c>
      <c r="AG99">
        <f t="shared" si="125"/>
        <v>2.6296184061826899</v>
      </c>
      <c r="AH99">
        <v>569.74918850644815</v>
      </c>
      <c r="AI99">
        <v>556.21976969696937</v>
      </c>
      <c r="AJ99">
        <v>1.7353497106851059</v>
      </c>
      <c r="AK99">
        <v>65.170809206373946</v>
      </c>
      <c r="AL99">
        <f t="shared" si="126"/>
        <v>0.43252206442979013</v>
      </c>
      <c r="AM99">
        <v>38.529606548925848</v>
      </c>
      <c r="AN99">
        <v>39.08334755244757</v>
      </c>
      <c r="AO99">
        <v>1.375627354124413E-6</v>
      </c>
      <c r="AP99">
        <v>90.324460528769862</v>
      </c>
      <c r="AQ99">
        <v>0</v>
      </c>
      <c r="AR99">
        <v>0</v>
      </c>
      <c r="AS99">
        <f t="shared" si="127"/>
        <v>1</v>
      </c>
      <c r="AT99">
        <f t="shared" si="128"/>
        <v>0</v>
      </c>
      <c r="AU99">
        <f t="shared" si="129"/>
        <v>30859.94505277897</v>
      </c>
      <c r="AV99" t="s">
        <v>413</v>
      </c>
      <c r="AW99" t="s">
        <v>413</v>
      </c>
      <c r="AX99">
        <v>0</v>
      </c>
      <c r="AY99">
        <v>0</v>
      </c>
      <c r="AZ99" t="e">
        <f t="shared" si="13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131"/>
        <v>#DIV/0!</v>
      </c>
      <c r="BG99">
        <v>0.5</v>
      </c>
      <c r="BH99">
        <f t="shared" si="132"/>
        <v>1009.4602497992709</v>
      </c>
      <c r="BI99">
        <f t="shared" si="133"/>
        <v>2.6296184061826899</v>
      </c>
      <c r="BJ99" t="e">
        <f t="shared" si="134"/>
        <v>#DIV/0!</v>
      </c>
      <c r="BK99">
        <f t="shared" si="135"/>
        <v>2.6049746948486425E-3</v>
      </c>
      <c r="BL99" t="e">
        <f t="shared" si="136"/>
        <v>#DIV/0!</v>
      </c>
      <c r="BM99" t="e">
        <f t="shared" si="137"/>
        <v>#DIV/0!</v>
      </c>
      <c r="BN99" t="s">
        <v>413</v>
      </c>
      <c r="BO99">
        <v>0</v>
      </c>
      <c r="BP99" t="e">
        <f t="shared" si="138"/>
        <v>#DIV/0!</v>
      </c>
      <c r="BQ99" t="e">
        <f t="shared" si="139"/>
        <v>#DIV/0!</v>
      </c>
      <c r="BR99" t="e">
        <f t="shared" si="140"/>
        <v>#DIV/0!</v>
      </c>
      <c r="BS99" t="e">
        <f t="shared" si="141"/>
        <v>#DIV/0!</v>
      </c>
      <c r="BT99" t="e">
        <f t="shared" si="142"/>
        <v>#DIV/0!</v>
      </c>
      <c r="BU99" t="e">
        <f t="shared" si="143"/>
        <v>#DIV/0!</v>
      </c>
      <c r="BV99" t="e">
        <f t="shared" si="144"/>
        <v>#DIV/0!</v>
      </c>
      <c r="BW99" t="e">
        <f t="shared" si="14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146"/>
        <v>1199.94625</v>
      </c>
      <c r="CQ99">
        <f t="shared" si="147"/>
        <v>1009.4602497992709</v>
      </c>
      <c r="CR99">
        <f t="shared" si="148"/>
        <v>0.84125455602638111</v>
      </c>
      <c r="CS99">
        <f t="shared" si="149"/>
        <v>0.16202129313091571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1658763808.6875</v>
      </c>
      <c r="CZ99">
        <v>531.4671249999999</v>
      </c>
      <c r="DA99">
        <v>549.54012499999999</v>
      </c>
      <c r="DB99">
        <v>39.086237500000003</v>
      </c>
      <c r="DC99">
        <v>38.510337499999991</v>
      </c>
      <c r="DD99">
        <v>533.47112500000003</v>
      </c>
      <c r="DE99">
        <v>38.787574999999997</v>
      </c>
      <c r="DF99">
        <v>450.32912499999998</v>
      </c>
      <c r="DG99">
        <v>101.10825</v>
      </c>
      <c r="DH99">
        <v>9.9898262500000001E-2</v>
      </c>
      <c r="DI99">
        <v>35.800037500000002</v>
      </c>
      <c r="DJ99">
        <v>999.9</v>
      </c>
      <c r="DK99">
        <v>36.221287500000003</v>
      </c>
      <c r="DL99">
        <v>0</v>
      </c>
      <c r="DM99">
        <v>0</v>
      </c>
      <c r="DN99">
        <v>6014.6887499999993</v>
      </c>
      <c r="DO99">
        <v>0</v>
      </c>
      <c r="DP99">
        <v>1948.15625</v>
      </c>
      <c r="DQ99">
        <v>-18.073025000000001</v>
      </c>
      <c r="DR99">
        <v>553.08500000000004</v>
      </c>
      <c r="DS99">
        <v>571.55099999999993</v>
      </c>
      <c r="DT99">
        <v>0.57587600000000005</v>
      </c>
      <c r="DU99">
        <v>549.54012499999999</v>
      </c>
      <c r="DV99">
        <v>38.510337499999991</v>
      </c>
      <c r="DW99">
        <v>3.9519487500000001</v>
      </c>
      <c r="DX99">
        <v>3.8937225</v>
      </c>
      <c r="DY99">
        <v>28.697675</v>
      </c>
      <c r="DZ99">
        <v>28.441949999999999</v>
      </c>
      <c r="EA99">
        <v>1199.94625</v>
      </c>
      <c r="EB99">
        <v>0.95800924999999992</v>
      </c>
      <c r="EC99">
        <v>4.1990874999999997E-2</v>
      </c>
      <c r="ED99">
        <v>0</v>
      </c>
      <c r="EE99">
        <v>1172.0474999999999</v>
      </c>
      <c r="EF99">
        <v>5.0001600000000002</v>
      </c>
      <c r="EG99">
        <v>16924.862499999999</v>
      </c>
      <c r="EH99">
        <v>9514.7737500000003</v>
      </c>
      <c r="EI99">
        <v>50.546499999999988</v>
      </c>
      <c r="EJ99">
        <v>52.936999999999998</v>
      </c>
      <c r="EK99">
        <v>51.702749999999988</v>
      </c>
      <c r="EL99">
        <v>52.046499999999988</v>
      </c>
      <c r="EM99">
        <v>52.311999999999998</v>
      </c>
      <c r="EN99">
        <v>1144.7662499999999</v>
      </c>
      <c r="EO99">
        <v>50.18</v>
      </c>
      <c r="EP99">
        <v>0</v>
      </c>
      <c r="EQ99">
        <v>1206332.1000001431</v>
      </c>
      <c r="ER99">
        <v>0</v>
      </c>
      <c r="ES99">
        <v>1172.5768</v>
      </c>
      <c r="ET99">
        <v>-7.2030769203087539</v>
      </c>
      <c r="EU99">
        <v>-118.2384613488162</v>
      </c>
      <c r="EV99">
        <v>16934.687999999998</v>
      </c>
      <c r="EW99">
        <v>15</v>
      </c>
      <c r="EX99">
        <v>1658762409.5999999</v>
      </c>
      <c r="EY99" t="s">
        <v>416</v>
      </c>
      <c r="EZ99">
        <v>1658762408.0999999</v>
      </c>
      <c r="FA99">
        <v>1658762409.5999999</v>
      </c>
      <c r="FB99">
        <v>17</v>
      </c>
      <c r="FC99">
        <v>-3.2000000000000001E-2</v>
      </c>
      <c r="FD99">
        <v>-0.09</v>
      </c>
      <c r="FE99">
        <v>-1.837</v>
      </c>
      <c r="FF99">
        <v>0.29899999999999999</v>
      </c>
      <c r="FG99">
        <v>415</v>
      </c>
      <c r="FH99">
        <v>37</v>
      </c>
      <c r="FI99">
        <v>0.44</v>
      </c>
      <c r="FJ99">
        <v>0.12</v>
      </c>
      <c r="FK99">
        <v>-17.945842500000001</v>
      </c>
      <c r="FL99">
        <v>-0.72210844277672459</v>
      </c>
      <c r="FM99">
        <v>7.9076225527967614E-2</v>
      </c>
      <c r="FN99">
        <v>0</v>
      </c>
      <c r="FO99">
        <v>1173.1452941176469</v>
      </c>
      <c r="FP99">
        <v>-7.3005347616647507</v>
      </c>
      <c r="FQ99">
        <v>0.74766395130633589</v>
      </c>
      <c r="FR99">
        <v>0</v>
      </c>
      <c r="FS99">
        <v>0.45398919999999998</v>
      </c>
      <c r="FT99">
        <v>0.63971720825515821</v>
      </c>
      <c r="FU99">
        <v>6.7570028952635502E-2</v>
      </c>
      <c r="FV99">
        <v>0</v>
      </c>
      <c r="FW99">
        <v>0</v>
      </c>
      <c r="FX99">
        <v>3</v>
      </c>
      <c r="FY99" t="s">
        <v>425</v>
      </c>
      <c r="FZ99">
        <v>2.8851300000000002</v>
      </c>
      <c r="GA99">
        <v>2.8722500000000002</v>
      </c>
      <c r="GB99">
        <v>0.11712</v>
      </c>
      <c r="GC99">
        <v>0.121517</v>
      </c>
      <c r="GD99">
        <v>0.15363499999999999</v>
      </c>
      <c r="GE99">
        <v>0.15445200000000001</v>
      </c>
      <c r="GF99">
        <v>30219.599999999999</v>
      </c>
      <c r="GG99">
        <v>26162.3</v>
      </c>
      <c r="GH99">
        <v>30612</v>
      </c>
      <c r="GI99">
        <v>27781.1</v>
      </c>
      <c r="GJ99">
        <v>34157.199999999997</v>
      </c>
      <c r="GK99">
        <v>33143</v>
      </c>
      <c r="GL99">
        <v>39912.800000000003</v>
      </c>
      <c r="GM99">
        <v>38727.5</v>
      </c>
      <c r="GN99">
        <v>1.9440999999999999</v>
      </c>
      <c r="GO99">
        <v>1.86313</v>
      </c>
      <c r="GP99">
        <v>0</v>
      </c>
      <c r="GQ99">
        <v>5.0187099999999998E-2</v>
      </c>
      <c r="GR99">
        <v>999.9</v>
      </c>
      <c r="GS99">
        <v>35.416200000000003</v>
      </c>
      <c r="GT99">
        <v>48.1</v>
      </c>
      <c r="GU99">
        <v>45.6</v>
      </c>
      <c r="GV99">
        <v>47.291600000000003</v>
      </c>
      <c r="GW99">
        <v>30.940899999999999</v>
      </c>
      <c r="GX99">
        <v>33.373399999999997</v>
      </c>
      <c r="GY99">
        <v>1</v>
      </c>
      <c r="GZ99">
        <v>0.98529699999999998</v>
      </c>
      <c r="HA99">
        <v>2.9597500000000001</v>
      </c>
      <c r="HB99">
        <v>20.1813</v>
      </c>
      <c r="HC99">
        <v>5.2141500000000001</v>
      </c>
      <c r="HD99">
        <v>11.98</v>
      </c>
      <c r="HE99">
        <v>4.9892000000000003</v>
      </c>
      <c r="HF99">
        <v>3.2925</v>
      </c>
      <c r="HG99">
        <v>8851.2000000000007</v>
      </c>
      <c r="HH99">
        <v>9999</v>
      </c>
      <c r="HI99">
        <v>9999</v>
      </c>
      <c r="HJ99">
        <v>999.9</v>
      </c>
      <c r="HK99">
        <v>4.9713599999999998</v>
      </c>
      <c r="HL99">
        <v>1.8746100000000001</v>
      </c>
      <c r="HM99">
        <v>1.8709499999999999</v>
      </c>
      <c r="HN99">
        <v>1.87073</v>
      </c>
      <c r="HO99">
        <v>1.87513</v>
      </c>
      <c r="HP99">
        <v>1.87185</v>
      </c>
      <c r="HQ99">
        <v>1.86737</v>
      </c>
      <c r="HR99">
        <v>1.87826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-2.0099999999999998</v>
      </c>
      <c r="IG99">
        <v>0.29870000000000002</v>
      </c>
      <c r="IH99">
        <v>-1.5320121600852781</v>
      </c>
      <c r="II99">
        <v>1.7196870422270779E-5</v>
      </c>
      <c r="IJ99">
        <v>-2.1741833173098589E-6</v>
      </c>
      <c r="IK99">
        <v>9.0595066644434051E-10</v>
      </c>
      <c r="IL99">
        <v>0.29866999999999422</v>
      </c>
      <c r="IM99">
        <v>0</v>
      </c>
      <c r="IN99">
        <v>0</v>
      </c>
      <c r="IO99">
        <v>0</v>
      </c>
      <c r="IP99">
        <v>17</v>
      </c>
      <c r="IQ99">
        <v>2050</v>
      </c>
      <c r="IR99">
        <v>3</v>
      </c>
      <c r="IS99">
        <v>34</v>
      </c>
      <c r="IT99">
        <v>23.4</v>
      </c>
      <c r="IU99">
        <v>23.4</v>
      </c>
      <c r="IV99">
        <v>1.3525400000000001</v>
      </c>
      <c r="IW99">
        <v>2.6403799999999999</v>
      </c>
      <c r="IX99">
        <v>1.49902</v>
      </c>
      <c r="IY99">
        <v>2.2790499999999998</v>
      </c>
      <c r="IZ99">
        <v>1.69678</v>
      </c>
      <c r="JA99">
        <v>2.4084500000000002</v>
      </c>
      <c r="JB99">
        <v>48.546999999999997</v>
      </c>
      <c r="JC99">
        <v>12.792400000000001</v>
      </c>
      <c r="JD99">
        <v>18</v>
      </c>
      <c r="JE99">
        <v>468.27100000000002</v>
      </c>
      <c r="JF99">
        <v>488.00299999999999</v>
      </c>
      <c r="JG99">
        <v>29.995799999999999</v>
      </c>
      <c r="JH99">
        <v>39.659599999999998</v>
      </c>
      <c r="JI99">
        <v>30.000800000000002</v>
      </c>
      <c r="JJ99">
        <v>39.3429</v>
      </c>
      <c r="JK99">
        <v>39.252699999999997</v>
      </c>
      <c r="JL99">
        <v>27.098500000000001</v>
      </c>
      <c r="JM99">
        <v>23.111000000000001</v>
      </c>
      <c r="JN99">
        <v>0</v>
      </c>
      <c r="JO99">
        <v>30</v>
      </c>
      <c r="JP99">
        <v>565.30999999999995</v>
      </c>
      <c r="JQ99">
        <v>38.496600000000001</v>
      </c>
      <c r="JR99">
        <v>97.567400000000006</v>
      </c>
      <c r="JS99">
        <v>97.528899999999993</v>
      </c>
    </row>
    <row r="100" spans="1:279" x14ac:dyDescent="0.2">
      <c r="A100">
        <v>85</v>
      </c>
      <c r="B100">
        <v>1658763815</v>
      </c>
      <c r="C100">
        <v>335.5</v>
      </c>
      <c r="D100" t="s">
        <v>589</v>
      </c>
      <c r="E100" t="s">
        <v>590</v>
      </c>
      <c r="F100">
        <v>4</v>
      </c>
      <c r="G100">
        <v>1658763813</v>
      </c>
      <c r="H100">
        <f t="shared" si="100"/>
        <v>4.4443010414167065E-4</v>
      </c>
      <c r="I100">
        <f t="shared" si="101"/>
        <v>0.44443010414167067</v>
      </c>
      <c r="J100">
        <f t="shared" si="102"/>
        <v>2.7348258943324208</v>
      </c>
      <c r="K100">
        <f t="shared" si="103"/>
        <v>538.6261428571429</v>
      </c>
      <c r="L100">
        <f t="shared" si="104"/>
        <v>310.24949361028268</v>
      </c>
      <c r="M100">
        <f t="shared" si="105"/>
        <v>31.400176927970531</v>
      </c>
      <c r="N100">
        <f t="shared" si="106"/>
        <v>54.514049279931086</v>
      </c>
      <c r="O100">
        <f t="shared" si="107"/>
        <v>2.057484989454476E-2</v>
      </c>
      <c r="P100">
        <f t="shared" si="108"/>
        <v>2.1504498337899114</v>
      </c>
      <c r="Q100">
        <f t="shared" si="109"/>
        <v>2.0466110667778821E-2</v>
      </c>
      <c r="R100">
        <f t="shared" si="110"/>
        <v>1.2801040945878955E-2</v>
      </c>
      <c r="S100">
        <f t="shared" si="111"/>
        <v>194.43020961262013</v>
      </c>
      <c r="T100">
        <f t="shared" si="112"/>
        <v>37.16828411166442</v>
      </c>
      <c r="U100">
        <f t="shared" si="113"/>
        <v>36.228957142857148</v>
      </c>
      <c r="V100">
        <f t="shared" si="114"/>
        <v>6.0443327028982816</v>
      </c>
      <c r="W100">
        <f t="shared" si="115"/>
        <v>66.962752259877192</v>
      </c>
      <c r="X100">
        <f t="shared" si="116"/>
        <v>3.9550985694162191</v>
      </c>
      <c r="Y100">
        <f t="shared" si="117"/>
        <v>5.906415784803456</v>
      </c>
      <c r="Z100">
        <f t="shared" si="118"/>
        <v>2.0892341334820625</v>
      </c>
      <c r="AA100">
        <f t="shared" si="119"/>
        <v>-19.599367592647678</v>
      </c>
      <c r="AB100">
        <f t="shared" si="120"/>
        <v>-48.681128099354211</v>
      </c>
      <c r="AC100">
        <f t="shared" si="121"/>
        <v>-5.3394718936868912</v>
      </c>
      <c r="AD100">
        <f t="shared" si="122"/>
        <v>120.81024202693136</v>
      </c>
      <c r="AE100">
        <f t="shared" si="123"/>
        <v>13.363118863756581</v>
      </c>
      <c r="AF100">
        <f t="shared" si="124"/>
        <v>0.45325706588597181</v>
      </c>
      <c r="AG100">
        <f t="shared" si="125"/>
        <v>2.7348258943324208</v>
      </c>
      <c r="AH100">
        <v>576.76222991003863</v>
      </c>
      <c r="AI100">
        <v>563.12867878787847</v>
      </c>
      <c r="AJ100">
        <v>1.728023694513094</v>
      </c>
      <c r="AK100">
        <v>65.170809206373946</v>
      </c>
      <c r="AL100">
        <f t="shared" si="126"/>
        <v>0.44443010414167067</v>
      </c>
      <c r="AM100">
        <v>38.504530933096333</v>
      </c>
      <c r="AN100">
        <v>39.074115384615382</v>
      </c>
      <c r="AO100">
        <v>-7.2067893095495303E-5</v>
      </c>
      <c r="AP100">
        <v>90.324460528769862</v>
      </c>
      <c r="AQ100">
        <v>0</v>
      </c>
      <c r="AR100">
        <v>0</v>
      </c>
      <c r="AS100">
        <f t="shared" si="127"/>
        <v>1</v>
      </c>
      <c r="AT100">
        <f t="shared" si="128"/>
        <v>0</v>
      </c>
      <c r="AU100">
        <f t="shared" si="129"/>
        <v>30860.156542810408</v>
      </c>
      <c r="AV100" t="s">
        <v>413</v>
      </c>
      <c r="AW100" t="s">
        <v>413</v>
      </c>
      <c r="AX100">
        <v>0</v>
      </c>
      <c r="AY100">
        <v>0</v>
      </c>
      <c r="AZ100" t="e">
        <f t="shared" si="13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131"/>
        <v>#DIV/0!</v>
      </c>
      <c r="BG100">
        <v>0.5</v>
      </c>
      <c r="BH100">
        <f t="shared" si="132"/>
        <v>1009.5305997992849</v>
      </c>
      <c r="BI100">
        <f t="shared" si="133"/>
        <v>2.7348258943324208</v>
      </c>
      <c r="BJ100" t="e">
        <f t="shared" si="134"/>
        <v>#DIV/0!</v>
      </c>
      <c r="BK100">
        <f t="shared" si="135"/>
        <v>2.7090074286764162E-3</v>
      </c>
      <c r="BL100" t="e">
        <f t="shared" si="136"/>
        <v>#DIV/0!</v>
      </c>
      <c r="BM100" t="e">
        <f t="shared" si="137"/>
        <v>#DIV/0!</v>
      </c>
      <c r="BN100" t="s">
        <v>413</v>
      </c>
      <c r="BO100">
        <v>0</v>
      </c>
      <c r="BP100" t="e">
        <f t="shared" si="138"/>
        <v>#DIV/0!</v>
      </c>
      <c r="BQ100" t="e">
        <f t="shared" si="139"/>
        <v>#DIV/0!</v>
      </c>
      <c r="BR100" t="e">
        <f t="shared" si="140"/>
        <v>#DIV/0!</v>
      </c>
      <c r="BS100" t="e">
        <f t="shared" si="141"/>
        <v>#DIV/0!</v>
      </c>
      <c r="BT100" t="e">
        <f t="shared" si="142"/>
        <v>#DIV/0!</v>
      </c>
      <c r="BU100" t="e">
        <f t="shared" si="143"/>
        <v>#DIV/0!</v>
      </c>
      <c r="BV100" t="e">
        <f t="shared" si="144"/>
        <v>#DIV/0!</v>
      </c>
      <c r="BW100" t="e">
        <f t="shared" si="14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146"/>
        <v>1200.03</v>
      </c>
      <c r="CQ100">
        <f t="shared" si="147"/>
        <v>1009.5305997992849</v>
      </c>
      <c r="CR100">
        <f t="shared" si="148"/>
        <v>0.8412544684710257</v>
      </c>
      <c r="CS100">
        <f t="shared" si="149"/>
        <v>0.16202112414907971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1658763813</v>
      </c>
      <c r="CZ100">
        <v>538.6261428571429</v>
      </c>
      <c r="DA100">
        <v>556.7562857142857</v>
      </c>
      <c r="DB100">
        <v>39.078357142857151</v>
      </c>
      <c r="DC100">
        <v>38.498042857142863</v>
      </c>
      <c r="DD100">
        <v>540.64128571428569</v>
      </c>
      <c r="DE100">
        <v>38.779671428571433</v>
      </c>
      <c r="DF100">
        <v>450.31928571428568</v>
      </c>
      <c r="DG100">
        <v>101.10942857142859</v>
      </c>
      <c r="DH100">
        <v>0.1000095571428571</v>
      </c>
      <c r="DI100">
        <v>35.809057142857149</v>
      </c>
      <c r="DJ100">
        <v>999.89999999999986</v>
      </c>
      <c r="DK100">
        <v>36.228957142857148</v>
      </c>
      <c r="DL100">
        <v>0</v>
      </c>
      <c r="DM100">
        <v>0</v>
      </c>
      <c r="DN100">
        <v>6014.8228571428563</v>
      </c>
      <c r="DO100">
        <v>0</v>
      </c>
      <c r="DP100">
        <v>1944.4114285714279</v>
      </c>
      <c r="DQ100">
        <v>-18.129857142857141</v>
      </c>
      <c r="DR100">
        <v>560.53071428571434</v>
      </c>
      <c r="DS100">
        <v>579.04828571428573</v>
      </c>
      <c r="DT100">
        <v>0.58028914285714284</v>
      </c>
      <c r="DU100">
        <v>556.7562857142857</v>
      </c>
      <c r="DV100">
        <v>38.498042857142863</v>
      </c>
      <c r="DW100">
        <v>3.95119</v>
      </c>
      <c r="DX100">
        <v>3.8925185714285711</v>
      </c>
      <c r="DY100">
        <v>28.694385714285708</v>
      </c>
      <c r="DZ100">
        <v>28.436642857142861</v>
      </c>
      <c r="EA100">
        <v>1200.03</v>
      </c>
      <c r="EB100">
        <v>0.95801199999999997</v>
      </c>
      <c r="EC100">
        <v>4.1988200000000003E-2</v>
      </c>
      <c r="ED100">
        <v>0</v>
      </c>
      <c r="EE100">
        <v>1171.6071428571429</v>
      </c>
      <c r="EF100">
        <v>5.0001600000000002</v>
      </c>
      <c r="EG100">
        <v>16915.38571428572</v>
      </c>
      <c r="EH100">
        <v>9515.4414285714283</v>
      </c>
      <c r="EI100">
        <v>50.561999999999998</v>
      </c>
      <c r="EJ100">
        <v>52.963999999999999</v>
      </c>
      <c r="EK100">
        <v>51.669285714285706</v>
      </c>
      <c r="EL100">
        <v>52.053142857142859</v>
      </c>
      <c r="EM100">
        <v>52.311999999999998</v>
      </c>
      <c r="EN100">
        <v>1144.8499999999999</v>
      </c>
      <c r="EO100">
        <v>50.18</v>
      </c>
      <c r="EP100">
        <v>0</v>
      </c>
      <c r="EQ100">
        <v>1206335.7000000479</v>
      </c>
      <c r="ER100">
        <v>0</v>
      </c>
      <c r="ES100">
        <v>1172.1804</v>
      </c>
      <c r="ET100">
        <v>-6.6353846033012056</v>
      </c>
      <c r="EU100">
        <v>-134.43846131155749</v>
      </c>
      <c r="EV100">
        <v>16927.259999999998</v>
      </c>
      <c r="EW100">
        <v>15</v>
      </c>
      <c r="EX100">
        <v>1658762409.5999999</v>
      </c>
      <c r="EY100" t="s">
        <v>416</v>
      </c>
      <c r="EZ100">
        <v>1658762408.0999999</v>
      </c>
      <c r="FA100">
        <v>1658762409.5999999</v>
      </c>
      <c r="FB100">
        <v>17</v>
      </c>
      <c r="FC100">
        <v>-3.2000000000000001E-2</v>
      </c>
      <c r="FD100">
        <v>-0.09</v>
      </c>
      <c r="FE100">
        <v>-1.837</v>
      </c>
      <c r="FF100">
        <v>0.29899999999999999</v>
      </c>
      <c r="FG100">
        <v>415</v>
      </c>
      <c r="FH100">
        <v>37</v>
      </c>
      <c r="FI100">
        <v>0.44</v>
      </c>
      <c r="FJ100">
        <v>0.12</v>
      </c>
      <c r="FK100">
        <v>-18.009263414634152</v>
      </c>
      <c r="FL100">
        <v>-0.75435261324040603</v>
      </c>
      <c r="FM100">
        <v>8.4331051354092787E-2</v>
      </c>
      <c r="FN100">
        <v>0</v>
      </c>
      <c r="FO100">
        <v>1172.5914705882351</v>
      </c>
      <c r="FP100">
        <v>-7.3434682918656327</v>
      </c>
      <c r="FQ100">
        <v>0.75238496229515017</v>
      </c>
      <c r="FR100">
        <v>0</v>
      </c>
      <c r="FS100">
        <v>0.4937933902439024</v>
      </c>
      <c r="FT100">
        <v>0.71584147735191639</v>
      </c>
      <c r="FU100">
        <v>7.4741919158570216E-2</v>
      </c>
      <c r="FV100">
        <v>0</v>
      </c>
      <c r="FW100">
        <v>0</v>
      </c>
      <c r="FX100">
        <v>3</v>
      </c>
      <c r="FY100" t="s">
        <v>425</v>
      </c>
      <c r="FZ100">
        <v>2.8852000000000002</v>
      </c>
      <c r="GA100">
        <v>2.8722300000000001</v>
      </c>
      <c r="GB100">
        <v>0.118176</v>
      </c>
      <c r="GC100">
        <v>0.122575</v>
      </c>
      <c r="GD100">
        <v>0.15361</v>
      </c>
      <c r="GE100">
        <v>0.15442800000000001</v>
      </c>
      <c r="GF100">
        <v>30183.1</v>
      </c>
      <c r="GG100">
        <v>26129.8</v>
      </c>
      <c r="GH100">
        <v>30611.8</v>
      </c>
      <c r="GI100">
        <v>27780.1</v>
      </c>
      <c r="GJ100">
        <v>34158.199999999997</v>
      </c>
      <c r="GK100">
        <v>33143</v>
      </c>
      <c r="GL100">
        <v>39912.699999999997</v>
      </c>
      <c r="GM100">
        <v>38726.300000000003</v>
      </c>
      <c r="GN100">
        <v>1.94407</v>
      </c>
      <c r="GO100">
        <v>1.8629199999999999</v>
      </c>
      <c r="GP100">
        <v>0</v>
      </c>
      <c r="GQ100">
        <v>4.9881599999999998E-2</v>
      </c>
      <c r="GR100">
        <v>999.9</v>
      </c>
      <c r="GS100">
        <v>35.421199999999999</v>
      </c>
      <c r="GT100">
        <v>48.1</v>
      </c>
      <c r="GU100">
        <v>45.6</v>
      </c>
      <c r="GV100">
        <v>47.295099999999998</v>
      </c>
      <c r="GW100">
        <v>30.4009</v>
      </c>
      <c r="GX100">
        <v>33.954300000000003</v>
      </c>
      <c r="GY100">
        <v>1</v>
      </c>
      <c r="GZ100">
        <v>0.98572899999999997</v>
      </c>
      <c r="HA100">
        <v>2.9449100000000001</v>
      </c>
      <c r="HB100">
        <v>20.181699999999999</v>
      </c>
      <c r="HC100">
        <v>5.2148899999999996</v>
      </c>
      <c r="HD100">
        <v>11.98</v>
      </c>
      <c r="HE100">
        <v>4.9897999999999998</v>
      </c>
      <c r="HF100">
        <v>3.2926500000000001</v>
      </c>
      <c r="HG100">
        <v>8851.2000000000007</v>
      </c>
      <c r="HH100">
        <v>9999</v>
      </c>
      <c r="HI100">
        <v>9999</v>
      </c>
      <c r="HJ100">
        <v>999.9</v>
      </c>
      <c r="HK100">
        <v>4.9713399999999996</v>
      </c>
      <c r="HL100">
        <v>1.8746</v>
      </c>
      <c r="HM100">
        <v>1.8709499999999999</v>
      </c>
      <c r="HN100">
        <v>1.87073</v>
      </c>
      <c r="HO100">
        <v>1.87513</v>
      </c>
      <c r="HP100">
        <v>1.8718600000000001</v>
      </c>
      <c r="HQ100">
        <v>1.86737</v>
      </c>
      <c r="HR100">
        <v>1.87822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-2.02</v>
      </c>
      <c r="IG100">
        <v>0.29870000000000002</v>
      </c>
      <c r="IH100">
        <v>-1.5320121600852781</v>
      </c>
      <c r="II100">
        <v>1.7196870422270779E-5</v>
      </c>
      <c r="IJ100">
        <v>-2.1741833173098589E-6</v>
      </c>
      <c r="IK100">
        <v>9.0595066644434051E-10</v>
      </c>
      <c r="IL100">
        <v>0.29866999999999422</v>
      </c>
      <c r="IM100">
        <v>0</v>
      </c>
      <c r="IN100">
        <v>0</v>
      </c>
      <c r="IO100">
        <v>0</v>
      </c>
      <c r="IP100">
        <v>17</v>
      </c>
      <c r="IQ100">
        <v>2050</v>
      </c>
      <c r="IR100">
        <v>3</v>
      </c>
      <c r="IS100">
        <v>34</v>
      </c>
      <c r="IT100">
        <v>23.4</v>
      </c>
      <c r="IU100">
        <v>23.4</v>
      </c>
      <c r="IV100">
        <v>1.3623000000000001</v>
      </c>
      <c r="IW100">
        <v>2.6171899999999999</v>
      </c>
      <c r="IX100">
        <v>1.49902</v>
      </c>
      <c r="IY100">
        <v>2.2790499999999998</v>
      </c>
      <c r="IZ100">
        <v>1.69678</v>
      </c>
      <c r="JA100">
        <v>2.33643</v>
      </c>
      <c r="JB100">
        <v>48.546999999999997</v>
      </c>
      <c r="JC100">
        <v>12.792400000000001</v>
      </c>
      <c r="JD100">
        <v>18</v>
      </c>
      <c r="JE100">
        <v>468.30099999999999</v>
      </c>
      <c r="JF100">
        <v>487.892</v>
      </c>
      <c r="JG100">
        <v>29.995899999999999</v>
      </c>
      <c r="JH100">
        <v>39.665399999999998</v>
      </c>
      <c r="JI100">
        <v>30.000699999999998</v>
      </c>
      <c r="JJ100">
        <v>39.349499999999999</v>
      </c>
      <c r="JK100">
        <v>39.2575</v>
      </c>
      <c r="JL100">
        <v>27.3569</v>
      </c>
      <c r="JM100">
        <v>23.111000000000001</v>
      </c>
      <c r="JN100">
        <v>0</v>
      </c>
      <c r="JO100">
        <v>30</v>
      </c>
      <c r="JP100">
        <v>572.05399999999997</v>
      </c>
      <c r="JQ100">
        <v>38.4895</v>
      </c>
      <c r="JR100">
        <v>97.566900000000004</v>
      </c>
      <c r="JS100">
        <v>97.525700000000001</v>
      </c>
    </row>
    <row r="101" spans="1:279" x14ac:dyDescent="0.2">
      <c r="A101">
        <v>86</v>
      </c>
      <c r="B101">
        <v>1658763819</v>
      </c>
      <c r="C101">
        <v>339.5</v>
      </c>
      <c r="D101" t="s">
        <v>591</v>
      </c>
      <c r="E101" t="s">
        <v>592</v>
      </c>
      <c r="F101">
        <v>4</v>
      </c>
      <c r="G101">
        <v>1658763816.6875</v>
      </c>
      <c r="H101">
        <f t="shared" si="100"/>
        <v>4.4840534666693412E-4</v>
      </c>
      <c r="I101">
        <f t="shared" si="101"/>
        <v>0.4484053466669341</v>
      </c>
      <c r="J101">
        <f t="shared" si="102"/>
        <v>2.8534284789087008</v>
      </c>
      <c r="K101">
        <f t="shared" si="103"/>
        <v>544.75049999999999</v>
      </c>
      <c r="L101">
        <f t="shared" si="104"/>
        <v>309.18944256583427</v>
      </c>
      <c r="M101">
        <f t="shared" si="105"/>
        <v>31.292166357325879</v>
      </c>
      <c r="N101">
        <f t="shared" si="106"/>
        <v>55.132617490996104</v>
      </c>
      <c r="O101">
        <f t="shared" si="107"/>
        <v>2.0776919673963255E-2</v>
      </c>
      <c r="P101">
        <f t="shared" si="108"/>
        <v>2.1469990728997859</v>
      </c>
      <c r="Q101">
        <f t="shared" si="109"/>
        <v>2.0665863088188179E-2</v>
      </c>
      <c r="R101">
        <f t="shared" si="110"/>
        <v>1.2926092835820994E-2</v>
      </c>
      <c r="S101">
        <f t="shared" si="111"/>
        <v>194.42542161261042</v>
      </c>
      <c r="T101">
        <f t="shared" si="112"/>
        <v>37.169704931026629</v>
      </c>
      <c r="U101">
        <f t="shared" si="113"/>
        <v>36.221649999999997</v>
      </c>
      <c r="V101">
        <f t="shared" si="114"/>
        <v>6.0419089530694734</v>
      </c>
      <c r="W101">
        <f t="shared" si="115"/>
        <v>66.947415627832427</v>
      </c>
      <c r="X101">
        <f t="shared" si="116"/>
        <v>3.9543789321915694</v>
      </c>
      <c r="Y101">
        <f t="shared" si="117"/>
        <v>5.9066939255345847</v>
      </c>
      <c r="Z101">
        <f t="shared" si="118"/>
        <v>2.087530020877904</v>
      </c>
      <c r="AA101">
        <f t="shared" si="119"/>
        <v>-19.774675788011795</v>
      </c>
      <c r="AB101">
        <f t="shared" si="120"/>
        <v>-47.658209659306898</v>
      </c>
      <c r="AC101">
        <f t="shared" si="121"/>
        <v>-5.2355130277994579</v>
      </c>
      <c r="AD101">
        <f t="shared" si="122"/>
        <v>121.75702313749227</v>
      </c>
      <c r="AE101">
        <f t="shared" si="123"/>
        <v>13.417311554859076</v>
      </c>
      <c r="AF101">
        <f t="shared" si="124"/>
        <v>0.45074608866316151</v>
      </c>
      <c r="AG101">
        <f t="shared" si="125"/>
        <v>2.8534284789087008</v>
      </c>
      <c r="AH101">
        <v>583.76178711191369</v>
      </c>
      <c r="AI101">
        <v>570.01222424242405</v>
      </c>
      <c r="AJ101">
        <v>1.7195971662609719</v>
      </c>
      <c r="AK101">
        <v>65.170809206373946</v>
      </c>
      <c r="AL101">
        <f t="shared" si="126"/>
        <v>0.4484053466669341</v>
      </c>
      <c r="AM101">
        <v>38.495875158731607</v>
      </c>
      <c r="AN101">
        <v>39.070823076923091</v>
      </c>
      <c r="AO101">
        <v>-1.069066939185005E-4</v>
      </c>
      <c r="AP101">
        <v>90.324460528769862</v>
      </c>
      <c r="AQ101">
        <v>0</v>
      </c>
      <c r="AR101">
        <v>0</v>
      </c>
      <c r="AS101">
        <f t="shared" si="127"/>
        <v>1</v>
      </c>
      <c r="AT101">
        <f t="shared" si="128"/>
        <v>0</v>
      </c>
      <c r="AU101">
        <f t="shared" si="129"/>
        <v>30773.909242891685</v>
      </c>
      <c r="AV101" t="s">
        <v>413</v>
      </c>
      <c r="AW101" t="s">
        <v>413</v>
      </c>
      <c r="AX101">
        <v>0</v>
      </c>
      <c r="AY101">
        <v>0</v>
      </c>
      <c r="AZ101" t="e">
        <f t="shared" si="13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131"/>
        <v>#DIV/0!</v>
      </c>
      <c r="BG101">
        <v>0.5</v>
      </c>
      <c r="BH101">
        <f t="shared" si="132"/>
        <v>1009.5053997992799</v>
      </c>
      <c r="BI101">
        <f t="shared" si="133"/>
        <v>2.8534284789087008</v>
      </c>
      <c r="BJ101" t="e">
        <f t="shared" si="134"/>
        <v>#DIV/0!</v>
      </c>
      <c r="BK101">
        <f t="shared" si="135"/>
        <v>2.8265608876149135E-3</v>
      </c>
      <c r="BL101" t="e">
        <f t="shared" si="136"/>
        <v>#DIV/0!</v>
      </c>
      <c r="BM101" t="e">
        <f t="shared" si="137"/>
        <v>#DIV/0!</v>
      </c>
      <c r="BN101" t="s">
        <v>413</v>
      </c>
      <c r="BO101">
        <v>0</v>
      </c>
      <c r="BP101" t="e">
        <f t="shared" si="138"/>
        <v>#DIV/0!</v>
      </c>
      <c r="BQ101" t="e">
        <f t="shared" si="139"/>
        <v>#DIV/0!</v>
      </c>
      <c r="BR101" t="e">
        <f t="shared" si="140"/>
        <v>#DIV/0!</v>
      </c>
      <c r="BS101" t="e">
        <f t="shared" si="141"/>
        <v>#DIV/0!</v>
      </c>
      <c r="BT101" t="e">
        <f t="shared" si="142"/>
        <v>#DIV/0!</v>
      </c>
      <c r="BU101" t="e">
        <f t="shared" si="143"/>
        <v>#DIV/0!</v>
      </c>
      <c r="BV101" t="e">
        <f t="shared" si="144"/>
        <v>#DIV/0!</v>
      </c>
      <c r="BW101" t="e">
        <f t="shared" si="14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146"/>
        <v>1200</v>
      </c>
      <c r="CQ101">
        <f t="shared" si="147"/>
        <v>1009.5053997992799</v>
      </c>
      <c r="CR101">
        <f t="shared" si="148"/>
        <v>0.84125449983273326</v>
      </c>
      <c r="CS101">
        <f t="shared" si="149"/>
        <v>0.16202118467717536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1658763816.6875</v>
      </c>
      <c r="CZ101">
        <v>544.75049999999999</v>
      </c>
      <c r="DA101">
        <v>562.95462500000008</v>
      </c>
      <c r="DB101">
        <v>39.072150000000001</v>
      </c>
      <c r="DC101">
        <v>38.495049999999999</v>
      </c>
      <c r="DD101">
        <v>546.77499999999998</v>
      </c>
      <c r="DE101">
        <v>38.773474999999998</v>
      </c>
      <c r="DF101">
        <v>450.32175000000001</v>
      </c>
      <c r="DG101">
        <v>101.107125</v>
      </c>
      <c r="DH101">
        <v>9.9973462499999999E-2</v>
      </c>
      <c r="DI101">
        <v>35.809912500000003</v>
      </c>
      <c r="DJ101">
        <v>999.9</v>
      </c>
      <c r="DK101">
        <v>36.221649999999997</v>
      </c>
      <c r="DL101">
        <v>0</v>
      </c>
      <c r="DM101">
        <v>0</v>
      </c>
      <c r="DN101">
        <v>5999.6087499999994</v>
      </c>
      <c r="DO101">
        <v>0</v>
      </c>
      <c r="DP101">
        <v>1943.3062500000001</v>
      </c>
      <c r="DQ101">
        <v>-18.204249999999998</v>
      </c>
      <c r="DR101">
        <v>566.90037500000005</v>
      </c>
      <c r="DS101">
        <v>585.49312500000008</v>
      </c>
      <c r="DT101">
        <v>0.57708775000000001</v>
      </c>
      <c r="DU101">
        <v>562.95462500000008</v>
      </c>
      <c r="DV101">
        <v>38.495049999999999</v>
      </c>
      <c r="DW101">
        <v>3.95047375</v>
      </c>
      <c r="DX101">
        <v>3.89212625</v>
      </c>
      <c r="DY101">
        <v>28.69125</v>
      </c>
      <c r="DZ101">
        <v>28.434925</v>
      </c>
      <c r="EA101">
        <v>1200</v>
      </c>
      <c r="EB101">
        <v>0.958010625</v>
      </c>
      <c r="EC101">
        <v>4.1989537500000007E-2</v>
      </c>
      <c r="ED101">
        <v>0</v>
      </c>
      <c r="EE101">
        <v>1171.2425000000001</v>
      </c>
      <c r="EF101">
        <v>5.0001600000000002</v>
      </c>
      <c r="EG101">
        <v>16905.8125</v>
      </c>
      <c r="EH101">
        <v>9515.1937500000004</v>
      </c>
      <c r="EI101">
        <v>50.561999999999998</v>
      </c>
      <c r="EJ101">
        <v>52.984250000000003</v>
      </c>
      <c r="EK101">
        <v>51.686999999999998</v>
      </c>
      <c r="EL101">
        <v>52.054250000000003</v>
      </c>
      <c r="EM101">
        <v>52.312249999999999</v>
      </c>
      <c r="EN101">
        <v>1144.82</v>
      </c>
      <c r="EO101">
        <v>50.18</v>
      </c>
      <c r="EP101">
        <v>0</v>
      </c>
      <c r="EQ101">
        <v>1206339.9000000949</v>
      </c>
      <c r="ER101">
        <v>0</v>
      </c>
      <c r="ES101">
        <v>1171.7550000000001</v>
      </c>
      <c r="ET101">
        <v>-6.6170940134471028</v>
      </c>
      <c r="EU101">
        <v>-147.75042741705181</v>
      </c>
      <c r="EV101">
        <v>16918.219230769231</v>
      </c>
      <c r="EW101">
        <v>15</v>
      </c>
      <c r="EX101">
        <v>1658762409.5999999</v>
      </c>
      <c r="EY101" t="s">
        <v>416</v>
      </c>
      <c r="EZ101">
        <v>1658762408.0999999</v>
      </c>
      <c r="FA101">
        <v>1658762409.5999999</v>
      </c>
      <c r="FB101">
        <v>17</v>
      </c>
      <c r="FC101">
        <v>-3.2000000000000001E-2</v>
      </c>
      <c r="FD101">
        <v>-0.09</v>
      </c>
      <c r="FE101">
        <v>-1.837</v>
      </c>
      <c r="FF101">
        <v>0.29899999999999999</v>
      </c>
      <c r="FG101">
        <v>415</v>
      </c>
      <c r="FH101">
        <v>37</v>
      </c>
      <c r="FI101">
        <v>0.44</v>
      </c>
      <c r="FJ101">
        <v>0.12</v>
      </c>
      <c r="FK101">
        <v>-18.05986585365854</v>
      </c>
      <c r="FL101">
        <v>-0.9985965156794806</v>
      </c>
      <c r="FM101">
        <v>0.10400710015574841</v>
      </c>
      <c r="FN101">
        <v>0</v>
      </c>
      <c r="FO101">
        <v>1172.157058823529</v>
      </c>
      <c r="FP101">
        <v>-6.3239113835695013</v>
      </c>
      <c r="FQ101">
        <v>0.65041402837307782</v>
      </c>
      <c r="FR101">
        <v>0</v>
      </c>
      <c r="FS101">
        <v>0.52675097560975614</v>
      </c>
      <c r="FT101">
        <v>0.59602402787456499</v>
      </c>
      <c r="FU101">
        <v>6.6712181847128071E-2</v>
      </c>
      <c r="FV101">
        <v>0</v>
      </c>
      <c r="FW101">
        <v>0</v>
      </c>
      <c r="FX101">
        <v>3</v>
      </c>
      <c r="FY101" t="s">
        <v>425</v>
      </c>
      <c r="FZ101">
        <v>2.8855900000000001</v>
      </c>
      <c r="GA101">
        <v>2.87215</v>
      </c>
      <c r="GB101">
        <v>0.119213</v>
      </c>
      <c r="GC101">
        <v>0.123616</v>
      </c>
      <c r="GD101">
        <v>0.15359500000000001</v>
      </c>
      <c r="GE101">
        <v>0.154421</v>
      </c>
      <c r="GF101">
        <v>30146.400000000001</v>
      </c>
      <c r="GG101">
        <v>26098.400000000001</v>
      </c>
      <c r="GH101">
        <v>30610.799999999999</v>
      </c>
      <c r="GI101">
        <v>27779.9</v>
      </c>
      <c r="GJ101">
        <v>34158</v>
      </c>
      <c r="GK101">
        <v>33142.800000000003</v>
      </c>
      <c r="GL101">
        <v>39911.699999999997</v>
      </c>
      <c r="GM101">
        <v>38725.800000000003</v>
      </c>
      <c r="GN101">
        <v>1.9439</v>
      </c>
      <c r="GO101">
        <v>1.8631800000000001</v>
      </c>
      <c r="GP101">
        <v>0</v>
      </c>
      <c r="GQ101">
        <v>4.9512800000000003E-2</v>
      </c>
      <c r="GR101">
        <v>999.9</v>
      </c>
      <c r="GS101">
        <v>35.427599999999998</v>
      </c>
      <c r="GT101">
        <v>48.1</v>
      </c>
      <c r="GU101">
        <v>45.6</v>
      </c>
      <c r="GV101">
        <v>47.286099999999998</v>
      </c>
      <c r="GW101">
        <v>30.730899999999998</v>
      </c>
      <c r="GX101">
        <v>32.664299999999997</v>
      </c>
      <c r="GY101">
        <v>1</v>
      </c>
      <c r="GZ101">
        <v>0.98619199999999996</v>
      </c>
      <c r="HA101">
        <v>2.9293100000000001</v>
      </c>
      <c r="HB101">
        <v>20.181899999999999</v>
      </c>
      <c r="HC101">
        <v>5.2145900000000003</v>
      </c>
      <c r="HD101">
        <v>11.98</v>
      </c>
      <c r="HE101">
        <v>4.9896000000000003</v>
      </c>
      <c r="HF101">
        <v>3.2925800000000001</v>
      </c>
      <c r="HG101">
        <v>8851.2000000000007</v>
      </c>
      <c r="HH101">
        <v>9999</v>
      </c>
      <c r="HI101">
        <v>9999</v>
      </c>
      <c r="HJ101">
        <v>999.9</v>
      </c>
      <c r="HK101">
        <v>4.9713200000000004</v>
      </c>
      <c r="HL101">
        <v>1.87459</v>
      </c>
      <c r="HM101">
        <v>1.8709800000000001</v>
      </c>
      <c r="HN101">
        <v>1.87073</v>
      </c>
      <c r="HO101">
        <v>1.87514</v>
      </c>
      <c r="HP101">
        <v>1.8718600000000001</v>
      </c>
      <c r="HQ101">
        <v>1.86737</v>
      </c>
      <c r="HR101">
        <v>1.8782000000000001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-2.0299999999999998</v>
      </c>
      <c r="IG101">
        <v>0.29859999999999998</v>
      </c>
      <c r="IH101">
        <v>-1.5320121600852781</v>
      </c>
      <c r="II101">
        <v>1.7196870422270779E-5</v>
      </c>
      <c r="IJ101">
        <v>-2.1741833173098589E-6</v>
      </c>
      <c r="IK101">
        <v>9.0595066644434051E-10</v>
      </c>
      <c r="IL101">
        <v>0.29866999999999422</v>
      </c>
      <c r="IM101">
        <v>0</v>
      </c>
      <c r="IN101">
        <v>0</v>
      </c>
      <c r="IO101">
        <v>0</v>
      </c>
      <c r="IP101">
        <v>17</v>
      </c>
      <c r="IQ101">
        <v>2050</v>
      </c>
      <c r="IR101">
        <v>3</v>
      </c>
      <c r="IS101">
        <v>34</v>
      </c>
      <c r="IT101">
        <v>23.5</v>
      </c>
      <c r="IU101">
        <v>23.5</v>
      </c>
      <c r="IV101">
        <v>1.3745099999999999</v>
      </c>
      <c r="IW101">
        <v>2.6086399999999998</v>
      </c>
      <c r="IX101">
        <v>1.49902</v>
      </c>
      <c r="IY101">
        <v>2.2802699999999998</v>
      </c>
      <c r="IZ101">
        <v>1.69678</v>
      </c>
      <c r="JA101">
        <v>2.3828100000000001</v>
      </c>
      <c r="JB101">
        <v>48.516199999999998</v>
      </c>
      <c r="JC101">
        <v>12.792400000000001</v>
      </c>
      <c r="JD101">
        <v>18</v>
      </c>
      <c r="JE101">
        <v>468.22500000000002</v>
      </c>
      <c r="JF101">
        <v>488.11399999999998</v>
      </c>
      <c r="JG101">
        <v>29.995799999999999</v>
      </c>
      <c r="JH101">
        <v>39.671900000000001</v>
      </c>
      <c r="JI101">
        <v>30.000699999999998</v>
      </c>
      <c r="JJ101">
        <v>39.354399999999998</v>
      </c>
      <c r="JK101">
        <v>39.262300000000003</v>
      </c>
      <c r="JL101">
        <v>27.622699999999998</v>
      </c>
      <c r="JM101">
        <v>23.111000000000001</v>
      </c>
      <c r="JN101">
        <v>0</v>
      </c>
      <c r="JO101">
        <v>30</v>
      </c>
      <c r="JP101">
        <v>578.74</v>
      </c>
      <c r="JQ101">
        <v>38.476799999999997</v>
      </c>
      <c r="JR101">
        <v>97.564099999999996</v>
      </c>
      <c r="JS101">
        <v>97.524500000000003</v>
      </c>
    </row>
    <row r="102" spans="1:279" x14ac:dyDescent="0.2">
      <c r="A102">
        <v>87</v>
      </c>
      <c r="B102">
        <v>1658763823</v>
      </c>
      <c r="C102">
        <v>343.5</v>
      </c>
      <c r="D102" t="s">
        <v>593</v>
      </c>
      <c r="E102" t="s">
        <v>594</v>
      </c>
      <c r="F102">
        <v>4</v>
      </c>
      <c r="G102">
        <v>1658763821</v>
      </c>
      <c r="H102">
        <f t="shared" si="100"/>
        <v>4.4619514399069744E-4</v>
      </c>
      <c r="I102">
        <f t="shared" si="101"/>
        <v>0.44619514399069743</v>
      </c>
      <c r="J102">
        <f t="shared" si="102"/>
        <v>2.8978248943220404</v>
      </c>
      <c r="K102">
        <f t="shared" si="103"/>
        <v>551.85014285714294</v>
      </c>
      <c r="L102">
        <f t="shared" si="104"/>
        <v>310.96763339610072</v>
      </c>
      <c r="M102">
        <f t="shared" si="105"/>
        <v>31.47223366981029</v>
      </c>
      <c r="N102">
        <f t="shared" si="106"/>
        <v>55.851332362282989</v>
      </c>
      <c r="O102">
        <f t="shared" si="107"/>
        <v>2.0620331745711467E-2</v>
      </c>
      <c r="P102">
        <f t="shared" si="108"/>
        <v>2.1481755202502875</v>
      </c>
      <c r="Q102">
        <f t="shared" si="109"/>
        <v>2.0510997646109384E-2</v>
      </c>
      <c r="R102">
        <f t="shared" si="110"/>
        <v>1.282914833539776E-2</v>
      </c>
      <c r="S102">
        <f t="shared" si="111"/>
        <v>194.43020961262013</v>
      </c>
      <c r="T102">
        <f t="shared" si="112"/>
        <v>37.168818368897654</v>
      </c>
      <c r="U102">
        <f t="shared" si="113"/>
        <v>36.236499999999999</v>
      </c>
      <c r="V102">
        <f t="shared" si="114"/>
        <v>6.0468355239536162</v>
      </c>
      <c r="W102">
        <f t="shared" si="115"/>
        <v>66.943934607348538</v>
      </c>
      <c r="X102">
        <f t="shared" si="116"/>
        <v>3.9539529138152738</v>
      </c>
      <c r="Y102">
        <f t="shared" si="117"/>
        <v>5.9063646871172146</v>
      </c>
      <c r="Z102">
        <f t="shared" si="118"/>
        <v>2.0928826101383424</v>
      </c>
      <c r="AA102">
        <f t="shared" si="119"/>
        <v>-19.677205849989758</v>
      </c>
      <c r="AB102">
        <f t="shared" si="120"/>
        <v>-49.521398765770634</v>
      </c>
      <c r="AC102">
        <f t="shared" si="121"/>
        <v>-5.4375805541663098</v>
      </c>
      <c r="AD102">
        <f t="shared" si="122"/>
        <v>119.79402444269343</v>
      </c>
      <c r="AE102">
        <f t="shared" si="123"/>
        <v>13.502923335532433</v>
      </c>
      <c r="AF102">
        <f t="shared" si="124"/>
        <v>0.44948991854183357</v>
      </c>
      <c r="AG102">
        <f t="shared" si="125"/>
        <v>2.8978248943220404</v>
      </c>
      <c r="AH102">
        <v>590.68837449628018</v>
      </c>
      <c r="AI102">
        <v>576.88062424242401</v>
      </c>
      <c r="AJ102">
        <v>1.7189790992519669</v>
      </c>
      <c r="AK102">
        <v>65.170809206373946</v>
      </c>
      <c r="AL102">
        <f t="shared" si="126"/>
        <v>0.44619514399069743</v>
      </c>
      <c r="AM102">
        <v>38.494428628017197</v>
      </c>
      <c r="AN102">
        <v>39.066151748251791</v>
      </c>
      <c r="AO102">
        <v>-5.5802026880213589E-5</v>
      </c>
      <c r="AP102">
        <v>90.324460528769862</v>
      </c>
      <c r="AQ102">
        <v>0</v>
      </c>
      <c r="AR102">
        <v>0</v>
      </c>
      <c r="AS102">
        <f t="shared" si="127"/>
        <v>1</v>
      </c>
      <c r="AT102">
        <f t="shared" si="128"/>
        <v>0</v>
      </c>
      <c r="AU102">
        <f t="shared" si="129"/>
        <v>30803.395280035311</v>
      </c>
      <c r="AV102" t="s">
        <v>413</v>
      </c>
      <c r="AW102" t="s">
        <v>413</v>
      </c>
      <c r="AX102">
        <v>0</v>
      </c>
      <c r="AY102">
        <v>0</v>
      </c>
      <c r="AZ102" t="e">
        <f t="shared" si="13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131"/>
        <v>#DIV/0!</v>
      </c>
      <c r="BG102">
        <v>0.5</v>
      </c>
      <c r="BH102">
        <f t="shared" si="132"/>
        <v>1009.5305997992849</v>
      </c>
      <c r="BI102">
        <f t="shared" si="133"/>
        <v>2.8978248943220404</v>
      </c>
      <c r="BJ102" t="e">
        <f t="shared" si="134"/>
        <v>#DIV/0!</v>
      </c>
      <c r="BK102">
        <f t="shared" si="135"/>
        <v>2.8704676162348984E-3</v>
      </c>
      <c r="BL102" t="e">
        <f t="shared" si="136"/>
        <v>#DIV/0!</v>
      </c>
      <c r="BM102" t="e">
        <f t="shared" si="137"/>
        <v>#DIV/0!</v>
      </c>
      <c r="BN102" t="s">
        <v>413</v>
      </c>
      <c r="BO102">
        <v>0</v>
      </c>
      <c r="BP102" t="e">
        <f t="shared" si="138"/>
        <v>#DIV/0!</v>
      </c>
      <c r="BQ102" t="e">
        <f t="shared" si="139"/>
        <v>#DIV/0!</v>
      </c>
      <c r="BR102" t="e">
        <f t="shared" si="140"/>
        <v>#DIV/0!</v>
      </c>
      <c r="BS102" t="e">
        <f t="shared" si="141"/>
        <v>#DIV/0!</v>
      </c>
      <c r="BT102" t="e">
        <f t="shared" si="142"/>
        <v>#DIV/0!</v>
      </c>
      <c r="BU102" t="e">
        <f t="shared" si="143"/>
        <v>#DIV/0!</v>
      </c>
      <c r="BV102" t="e">
        <f t="shared" si="144"/>
        <v>#DIV/0!</v>
      </c>
      <c r="BW102" t="e">
        <f t="shared" si="14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146"/>
        <v>1200.03</v>
      </c>
      <c r="CQ102">
        <f t="shared" si="147"/>
        <v>1009.5305997992849</v>
      </c>
      <c r="CR102">
        <f t="shared" si="148"/>
        <v>0.8412544684710257</v>
      </c>
      <c r="CS102">
        <f t="shared" si="149"/>
        <v>0.16202112414907971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1658763821</v>
      </c>
      <c r="CZ102">
        <v>551.85014285714294</v>
      </c>
      <c r="DA102">
        <v>570.17185714285722</v>
      </c>
      <c r="DB102">
        <v>39.067814285714277</v>
      </c>
      <c r="DC102">
        <v>38.492314285714293</v>
      </c>
      <c r="DD102">
        <v>553.88585714285705</v>
      </c>
      <c r="DE102">
        <v>38.769171428571433</v>
      </c>
      <c r="DF102">
        <v>450.31728571428579</v>
      </c>
      <c r="DG102">
        <v>101.1074285714286</v>
      </c>
      <c r="DH102">
        <v>9.9997185714285716E-2</v>
      </c>
      <c r="DI102">
        <v>35.808900000000001</v>
      </c>
      <c r="DJ102">
        <v>999.89999999999986</v>
      </c>
      <c r="DK102">
        <v>36.236499999999999</v>
      </c>
      <c r="DL102">
        <v>0</v>
      </c>
      <c r="DM102">
        <v>0</v>
      </c>
      <c r="DN102">
        <v>6004.8228571428572</v>
      </c>
      <c r="DO102">
        <v>0</v>
      </c>
      <c r="DP102">
        <v>1940.474285714286</v>
      </c>
      <c r="DQ102">
        <v>-18.321842857142862</v>
      </c>
      <c r="DR102">
        <v>574.28599999999994</v>
      </c>
      <c r="DS102">
        <v>592.99785714285724</v>
      </c>
      <c r="DT102">
        <v>0.57552614285714288</v>
      </c>
      <c r="DU102">
        <v>570.17185714285722</v>
      </c>
      <c r="DV102">
        <v>38.492314285714293</v>
      </c>
      <c r="DW102">
        <v>3.9500514285714292</v>
      </c>
      <c r="DX102">
        <v>3.891861428571429</v>
      </c>
      <c r="DY102">
        <v>28.68938571428572</v>
      </c>
      <c r="DZ102">
        <v>28.433728571428571</v>
      </c>
      <c r="EA102">
        <v>1200.03</v>
      </c>
      <c r="EB102">
        <v>0.95801199999999997</v>
      </c>
      <c r="EC102">
        <v>4.1988200000000003E-2</v>
      </c>
      <c r="ED102">
        <v>0</v>
      </c>
      <c r="EE102">
        <v>1170.447142857143</v>
      </c>
      <c r="EF102">
        <v>5.0001600000000002</v>
      </c>
      <c r="EG102">
        <v>16896.12857142857</v>
      </c>
      <c r="EH102">
        <v>9515.4499999999989</v>
      </c>
      <c r="EI102">
        <v>50.561999999999998</v>
      </c>
      <c r="EJ102">
        <v>52.982000000000014</v>
      </c>
      <c r="EK102">
        <v>51.723000000000013</v>
      </c>
      <c r="EL102">
        <v>52.044285714285706</v>
      </c>
      <c r="EM102">
        <v>52.311999999999998</v>
      </c>
      <c r="EN102">
        <v>1144.8499999999999</v>
      </c>
      <c r="EO102">
        <v>50.18</v>
      </c>
      <c r="EP102">
        <v>0</v>
      </c>
      <c r="EQ102">
        <v>1206344.1000001431</v>
      </c>
      <c r="ER102">
        <v>0</v>
      </c>
      <c r="ES102">
        <v>1171.1668</v>
      </c>
      <c r="ET102">
        <v>-7.1576922847748454</v>
      </c>
      <c r="EU102">
        <v>-142.27692281195201</v>
      </c>
      <c r="EV102">
        <v>16907.68</v>
      </c>
      <c r="EW102">
        <v>15</v>
      </c>
      <c r="EX102">
        <v>1658762409.5999999</v>
      </c>
      <c r="EY102" t="s">
        <v>416</v>
      </c>
      <c r="EZ102">
        <v>1658762408.0999999</v>
      </c>
      <c r="FA102">
        <v>1658762409.5999999</v>
      </c>
      <c r="FB102">
        <v>17</v>
      </c>
      <c r="FC102">
        <v>-3.2000000000000001E-2</v>
      </c>
      <c r="FD102">
        <v>-0.09</v>
      </c>
      <c r="FE102">
        <v>-1.837</v>
      </c>
      <c r="FF102">
        <v>0.29899999999999999</v>
      </c>
      <c r="FG102">
        <v>415</v>
      </c>
      <c r="FH102">
        <v>37</v>
      </c>
      <c r="FI102">
        <v>0.44</v>
      </c>
      <c r="FJ102">
        <v>0.12</v>
      </c>
      <c r="FK102">
        <v>-18.13498780487804</v>
      </c>
      <c r="FL102">
        <v>-1.067623693379864</v>
      </c>
      <c r="FM102">
        <v>0.1110198953717403</v>
      </c>
      <c r="FN102">
        <v>0</v>
      </c>
      <c r="FO102">
        <v>1171.6541176470589</v>
      </c>
      <c r="FP102">
        <v>-7.3430099309130634</v>
      </c>
      <c r="FQ102">
        <v>0.74524420650926715</v>
      </c>
      <c r="FR102">
        <v>0</v>
      </c>
      <c r="FS102">
        <v>0.55680043902439025</v>
      </c>
      <c r="FT102">
        <v>0.29821791637630679</v>
      </c>
      <c r="FU102">
        <v>4.3017848523748098E-2</v>
      </c>
      <c r="FV102">
        <v>0</v>
      </c>
      <c r="FW102">
        <v>0</v>
      </c>
      <c r="FX102">
        <v>3</v>
      </c>
      <c r="FY102" t="s">
        <v>425</v>
      </c>
      <c r="FZ102">
        <v>2.8851800000000001</v>
      </c>
      <c r="GA102">
        <v>2.8721999999999999</v>
      </c>
      <c r="GB102">
        <v>0.12025</v>
      </c>
      <c r="GC102">
        <v>0.124669</v>
      </c>
      <c r="GD102">
        <v>0.153583</v>
      </c>
      <c r="GE102">
        <v>0.15441099999999999</v>
      </c>
      <c r="GF102">
        <v>30110.3</v>
      </c>
      <c r="GG102">
        <v>26066.799999999999</v>
      </c>
      <c r="GH102">
        <v>30610.3</v>
      </c>
      <c r="GI102">
        <v>27779.8</v>
      </c>
      <c r="GJ102">
        <v>34158.199999999997</v>
      </c>
      <c r="GK102">
        <v>33142.9</v>
      </c>
      <c r="GL102">
        <v>39911.300000000003</v>
      </c>
      <c r="GM102">
        <v>38725.5</v>
      </c>
      <c r="GN102">
        <v>1.9441200000000001</v>
      </c>
      <c r="GO102">
        <v>1.8629199999999999</v>
      </c>
      <c r="GP102">
        <v>0</v>
      </c>
      <c r="GQ102">
        <v>5.0064200000000003E-2</v>
      </c>
      <c r="GR102">
        <v>999.9</v>
      </c>
      <c r="GS102">
        <v>35.434899999999999</v>
      </c>
      <c r="GT102">
        <v>48.1</v>
      </c>
      <c r="GU102">
        <v>45.6</v>
      </c>
      <c r="GV102">
        <v>47.289700000000003</v>
      </c>
      <c r="GW102">
        <v>30.790900000000001</v>
      </c>
      <c r="GX102">
        <v>33.3934</v>
      </c>
      <c r="GY102">
        <v>1</v>
      </c>
      <c r="GZ102">
        <v>0.98663599999999996</v>
      </c>
      <c r="HA102">
        <v>2.9158200000000001</v>
      </c>
      <c r="HB102">
        <v>20.182300000000001</v>
      </c>
      <c r="HC102">
        <v>5.2148899999999996</v>
      </c>
      <c r="HD102">
        <v>11.98</v>
      </c>
      <c r="HE102">
        <v>4.9896000000000003</v>
      </c>
      <c r="HF102">
        <v>3.2926199999999999</v>
      </c>
      <c r="HG102">
        <v>8851.4</v>
      </c>
      <c r="HH102">
        <v>9999</v>
      </c>
      <c r="HI102">
        <v>9999</v>
      </c>
      <c r="HJ102">
        <v>999.9</v>
      </c>
      <c r="HK102">
        <v>4.9713399999999996</v>
      </c>
      <c r="HL102">
        <v>1.87459</v>
      </c>
      <c r="HM102">
        <v>1.8709499999999999</v>
      </c>
      <c r="HN102">
        <v>1.87073</v>
      </c>
      <c r="HO102">
        <v>1.8751</v>
      </c>
      <c r="HP102">
        <v>1.8718300000000001</v>
      </c>
      <c r="HQ102">
        <v>1.8673599999999999</v>
      </c>
      <c r="HR102">
        <v>1.8782099999999999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-2.0409999999999999</v>
      </c>
      <c r="IG102">
        <v>0.29870000000000002</v>
      </c>
      <c r="IH102">
        <v>-1.5320121600852781</v>
      </c>
      <c r="II102">
        <v>1.7196870422270779E-5</v>
      </c>
      <c r="IJ102">
        <v>-2.1741833173098589E-6</v>
      </c>
      <c r="IK102">
        <v>9.0595066644434051E-10</v>
      </c>
      <c r="IL102">
        <v>0.29866999999999422</v>
      </c>
      <c r="IM102">
        <v>0</v>
      </c>
      <c r="IN102">
        <v>0</v>
      </c>
      <c r="IO102">
        <v>0</v>
      </c>
      <c r="IP102">
        <v>17</v>
      </c>
      <c r="IQ102">
        <v>2050</v>
      </c>
      <c r="IR102">
        <v>3</v>
      </c>
      <c r="IS102">
        <v>34</v>
      </c>
      <c r="IT102">
        <v>23.6</v>
      </c>
      <c r="IU102">
        <v>23.6</v>
      </c>
      <c r="IV102">
        <v>1.38794</v>
      </c>
      <c r="IW102">
        <v>2.6061999999999999</v>
      </c>
      <c r="IX102">
        <v>1.49902</v>
      </c>
      <c r="IY102">
        <v>2.2790499999999998</v>
      </c>
      <c r="IZ102">
        <v>1.69678</v>
      </c>
      <c r="JA102">
        <v>2.4194300000000002</v>
      </c>
      <c r="JB102">
        <v>48.516199999999998</v>
      </c>
      <c r="JC102">
        <v>12.792400000000001</v>
      </c>
      <c r="JD102">
        <v>18</v>
      </c>
      <c r="JE102">
        <v>468.40199999999999</v>
      </c>
      <c r="JF102">
        <v>487.964</v>
      </c>
      <c r="JG102">
        <v>29.996200000000002</v>
      </c>
      <c r="JH102">
        <v>39.677999999999997</v>
      </c>
      <c r="JI102">
        <v>30.000599999999999</v>
      </c>
      <c r="JJ102">
        <v>39.36</v>
      </c>
      <c r="JK102">
        <v>39.267000000000003</v>
      </c>
      <c r="JL102">
        <v>27.887499999999999</v>
      </c>
      <c r="JM102">
        <v>23.111000000000001</v>
      </c>
      <c r="JN102">
        <v>0</v>
      </c>
      <c r="JO102">
        <v>30</v>
      </c>
      <c r="JP102">
        <v>585.46</v>
      </c>
      <c r="JQ102">
        <v>38.470199999999998</v>
      </c>
      <c r="JR102">
        <v>97.562899999999999</v>
      </c>
      <c r="JS102">
        <v>97.523899999999998</v>
      </c>
    </row>
    <row r="103" spans="1:279" x14ac:dyDescent="0.2">
      <c r="A103">
        <v>88</v>
      </c>
      <c r="B103">
        <v>1658763827</v>
      </c>
      <c r="C103">
        <v>347.5</v>
      </c>
      <c r="D103" t="s">
        <v>595</v>
      </c>
      <c r="E103" t="s">
        <v>596</v>
      </c>
      <c r="F103">
        <v>4</v>
      </c>
      <c r="G103">
        <v>1658763824.6875</v>
      </c>
      <c r="H103">
        <f t="shared" si="100"/>
        <v>4.4787311146421167E-4</v>
      </c>
      <c r="I103">
        <f t="shared" si="101"/>
        <v>0.44787311146421166</v>
      </c>
      <c r="J103">
        <f t="shared" si="102"/>
        <v>2.8503342082528103</v>
      </c>
      <c r="K103">
        <f t="shared" si="103"/>
        <v>557.9837500000001</v>
      </c>
      <c r="L103">
        <f t="shared" si="104"/>
        <v>321.08210769011595</v>
      </c>
      <c r="M103">
        <f t="shared" si="105"/>
        <v>32.495825460145291</v>
      </c>
      <c r="N103">
        <f t="shared" si="106"/>
        <v>56.471980578553804</v>
      </c>
      <c r="O103">
        <f t="shared" si="107"/>
        <v>2.0674336094960468E-2</v>
      </c>
      <c r="P103">
        <f t="shared" si="108"/>
        <v>2.1511805989241726</v>
      </c>
      <c r="Q103">
        <f t="shared" si="109"/>
        <v>2.0564582856571052E-2</v>
      </c>
      <c r="R103">
        <f t="shared" si="110"/>
        <v>1.2862676505634706E-2</v>
      </c>
      <c r="S103">
        <f t="shared" si="111"/>
        <v>194.42881311261732</v>
      </c>
      <c r="T103">
        <f t="shared" si="112"/>
        <v>37.174047723630096</v>
      </c>
      <c r="U103">
        <f t="shared" si="113"/>
        <v>36.242712500000003</v>
      </c>
      <c r="V103">
        <f t="shared" si="114"/>
        <v>6.0488975906251232</v>
      </c>
      <c r="W103">
        <f t="shared" si="115"/>
        <v>66.910901335847498</v>
      </c>
      <c r="X103">
        <f t="shared" si="116"/>
        <v>3.9536420885099299</v>
      </c>
      <c r="Y103">
        <f t="shared" si="117"/>
        <v>5.9088160667053629</v>
      </c>
      <c r="Z103">
        <f t="shared" si="118"/>
        <v>2.0952555021151933</v>
      </c>
      <c r="AA103">
        <f t="shared" si="119"/>
        <v>-19.751204215571736</v>
      </c>
      <c r="AB103">
        <f t="shared" si="120"/>
        <v>-49.437008012683187</v>
      </c>
      <c r="AC103">
        <f t="shared" si="121"/>
        <v>-5.4210929616433674</v>
      </c>
      <c r="AD103">
        <f t="shared" si="122"/>
        <v>119.81950792271905</v>
      </c>
      <c r="AE103">
        <f t="shared" si="123"/>
        <v>13.556141960904615</v>
      </c>
      <c r="AF103">
        <f t="shared" si="124"/>
        <v>0.44989361535235756</v>
      </c>
      <c r="AG103">
        <f t="shared" si="125"/>
        <v>2.8503342082528103</v>
      </c>
      <c r="AH103">
        <v>597.67029334835786</v>
      </c>
      <c r="AI103">
        <v>583.81552121212144</v>
      </c>
      <c r="AJ103">
        <v>1.7389130978621441</v>
      </c>
      <c r="AK103">
        <v>65.170809206373946</v>
      </c>
      <c r="AL103">
        <f t="shared" si="126"/>
        <v>0.44787311146421166</v>
      </c>
      <c r="AM103">
        <v>38.491077789026917</v>
      </c>
      <c r="AN103">
        <v>39.065081818181838</v>
      </c>
      <c r="AO103">
        <v>-7.4865621513472167E-5</v>
      </c>
      <c r="AP103">
        <v>90.324460528769862</v>
      </c>
      <c r="AQ103">
        <v>0</v>
      </c>
      <c r="AR103">
        <v>0</v>
      </c>
      <c r="AS103">
        <f t="shared" si="127"/>
        <v>1</v>
      </c>
      <c r="AT103">
        <f t="shared" si="128"/>
        <v>0</v>
      </c>
      <c r="AU103">
        <f t="shared" si="129"/>
        <v>30877.745991139989</v>
      </c>
      <c r="AV103" t="s">
        <v>413</v>
      </c>
      <c r="AW103" t="s">
        <v>413</v>
      </c>
      <c r="AX103">
        <v>0</v>
      </c>
      <c r="AY103">
        <v>0</v>
      </c>
      <c r="AZ103" t="e">
        <f t="shared" si="13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131"/>
        <v>#DIV/0!</v>
      </c>
      <c r="BG103">
        <v>0.5</v>
      </c>
      <c r="BH103">
        <f t="shared" si="132"/>
        <v>1009.5232497992836</v>
      </c>
      <c r="BI103">
        <f t="shared" si="133"/>
        <v>2.8503342082528103</v>
      </c>
      <c r="BJ103" t="e">
        <f t="shared" si="134"/>
        <v>#DIV/0!</v>
      </c>
      <c r="BK103">
        <f t="shared" si="135"/>
        <v>2.8234458283348325E-3</v>
      </c>
      <c r="BL103" t="e">
        <f t="shared" si="136"/>
        <v>#DIV/0!</v>
      </c>
      <c r="BM103" t="e">
        <f t="shared" si="137"/>
        <v>#DIV/0!</v>
      </c>
      <c r="BN103" t="s">
        <v>413</v>
      </c>
      <c r="BO103">
        <v>0</v>
      </c>
      <c r="BP103" t="e">
        <f t="shared" si="138"/>
        <v>#DIV/0!</v>
      </c>
      <c r="BQ103" t="e">
        <f t="shared" si="139"/>
        <v>#DIV/0!</v>
      </c>
      <c r="BR103" t="e">
        <f t="shared" si="140"/>
        <v>#DIV/0!</v>
      </c>
      <c r="BS103" t="e">
        <f t="shared" si="141"/>
        <v>#DIV/0!</v>
      </c>
      <c r="BT103" t="e">
        <f t="shared" si="142"/>
        <v>#DIV/0!</v>
      </c>
      <c r="BU103" t="e">
        <f t="shared" si="143"/>
        <v>#DIV/0!</v>
      </c>
      <c r="BV103" t="e">
        <f t="shared" si="144"/>
        <v>#DIV/0!</v>
      </c>
      <c r="BW103" t="e">
        <f t="shared" si="14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146"/>
        <v>1200.02125</v>
      </c>
      <c r="CQ103">
        <f t="shared" si="147"/>
        <v>1009.5232497992836</v>
      </c>
      <c r="CR103">
        <f t="shared" si="148"/>
        <v>0.84125447761802852</v>
      </c>
      <c r="CS103">
        <f t="shared" si="149"/>
        <v>0.162021141802795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1658763824.6875</v>
      </c>
      <c r="CZ103">
        <v>557.9837500000001</v>
      </c>
      <c r="DA103">
        <v>576.37975000000006</v>
      </c>
      <c r="DB103">
        <v>39.064824999999999</v>
      </c>
      <c r="DC103">
        <v>38.488824999999999</v>
      </c>
      <c r="DD103">
        <v>560.02887499999997</v>
      </c>
      <c r="DE103">
        <v>38.766137499999999</v>
      </c>
      <c r="DF103">
        <v>450.33187500000003</v>
      </c>
      <c r="DG103">
        <v>101.10724999999999</v>
      </c>
      <c r="DH103">
        <v>9.9963612500000007E-2</v>
      </c>
      <c r="DI103">
        <v>35.816437499999999</v>
      </c>
      <c r="DJ103">
        <v>999.9</v>
      </c>
      <c r="DK103">
        <v>36.242712500000003</v>
      </c>
      <c r="DL103">
        <v>0</v>
      </c>
      <c r="DM103">
        <v>0</v>
      </c>
      <c r="DN103">
        <v>6018.2049999999999</v>
      </c>
      <c r="DO103">
        <v>0</v>
      </c>
      <c r="DP103">
        <v>1938.57</v>
      </c>
      <c r="DQ103">
        <v>-18.3959875</v>
      </c>
      <c r="DR103">
        <v>580.66724999999997</v>
      </c>
      <c r="DS103">
        <v>599.452</v>
      </c>
      <c r="DT103">
        <v>0.57599312499999999</v>
      </c>
      <c r="DU103">
        <v>576.37975000000006</v>
      </c>
      <c r="DV103">
        <v>38.488824999999999</v>
      </c>
      <c r="DW103">
        <v>3.9497325000000001</v>
      </c>
      <c r="DX103">
        <v>3.8914962499999999</v>
      </c>
      <c r="DY103">
        <v>28.687999999999999</v>
      </c>
      <c r="DZ103">
        <v>28.432124999999999</v>
      </c>
      <c r="EA103">
        <v>1200.02125</v>
      </c>
      <c r="EB103">
        <v>0.95801199999999997</v>
      </c>
      <c r="EC103">
        <v>4.1988200000000003E-2</v>
      </c>
      <c r="ED103">
        <v>0</v>
      </c>
      <c r="EE103">
        <v>1170.2662499999999</v>
      </c>
      <c r="EF103">
        <v>5.0001600000000002</v>
      </c>
      <c r="EG103">
        <v>16888.512500000001</v>
      </c>
      <c r="EH103">
        <v>9515.3700000000008</v>
      </c>
      <c r="EI103">
        <v>50.561999999999998</v>
      </c>
      <c r="EJ103">
        <v>53</v>
      </c>
      <c r="EK103">
        <v>51.718249999999998</v>
      </c>
      <c r="EL103">
        <v>52.054250000000003</v>
      </c>
      <c r="EM103">
        <v>52.311999999999998</v>
      </c>
      <c r="EN103">
        <v>1144.8412499999999</v>
      </c>
      <c r="EO103">
        <v>50.18</v>
      </c>
      <c r="EP103">
        <v>0</v>
      </c>
      <c r="EQ103">
        <v>1206347.7000000479</v>
      </c>
      <c r="ER103">
        <v>0</v>
      </c>
      <c r="ES103">
        <v>1170.7919999999999</v>
      </c>
      <c r="ET103">
        <v>-7.4853845951386999</v>
      </c>
      <c r="EU103">
        <v>-133.35384589792741</v>
      </c>
      <c r="EV103">
        <v>16899.28</v>
      </c>
      <c r="EW103">
        <v>15</v>
      </c>
      <c r="EX103">
        <v>1658762409.5999999</v>
      </c>
      <c r="EY103" t="s">
        <v>416</v>
      </c>
      <c r="EZ103">
        <v>1658762408.0999999</v>
      </c>
      <c r="FA103">
        <v>1658762409.5999999</v>
      </c>
      <c r="FB103">
        <v>17</v>
      </c>
      <c r="FC103">
        <v>-3.2000000000000001E-2</v>
      </c>
      <c r="FD103">
        <v>-0.09</v>
      </c>
      <c r="FE103">
        <v>-1.837</v>
      </c>
      <c r="FF103">
        <v>0.29899999999999999</v>
      </c>
      <c r="FG103">
        <v>415</v>
      </c>
      <c r="FH103">
        <v>37</v>
      </c>
      <c r="FI103">
        <v>0.44</v>
      </c>
      <c r="FJ103">
        <v>0.12</v>
      </c>
      <c r="FK103">
        <v>-18.208290243902439</v>
      </c>
      <c r="FL103">
        <v>-1.25267874564465</v>
      </c>
      <c r="FM103">
        <v>0.12757393036861661</v>
      </c>
      <c r="FN103">
        <v>0</v>
      </c>
      <c r="FO103">
        <v>1171.172352941177</v>
      </c>
      <c r="FP103">
        <v>-7.0572956343824851</v>
      </c>
      <c r="FQ103">
        <v>0.72019629196625456</v>
      </c>
      <c r="FR103">
        <v>0</v>
      </c>
      <c r="FS103">
        <v>0.57620543902439025</v>
      </c>
      <c r="FT103">
        <v>6.7106341463415197E-3</v>
      </c>
      <c r="FU103">
        <v>4.51735104252525E-3</v>
      </c>
      <c r="FV103">
        <v>1</v>
      </c>
      <c r="FW103">
        <v>1</v>
      </c>
      <c r="FX103">
        <v>3</v>
      </c>
      <c r="FY103" t="s">
        <v>417</v>
      </c>
      <c r="FZ103">
        <v>2.8851499999999999</v>
      </c>
      <c r="GA103">
        <v>2.8722599999999998</v>
      </c>
      <c r="GB103">
        <v>0.121292</v>
      </c>
      <c r="GC103">
        <v>0.125717</v>
      </c>
      <c r="GD103">
        <v>0.15357899999999999</v>
      </c>
      <c r="GE103">
        <v>0.15439800000000001</v>
      </c>
      <c r="GF103">
        <v>30074.799999999999</v>
      </c>
      <c r="GG103">
        <v>26034.9</v>
      </c>
      <c r="GH103">
        <v>30610.6</v>
      </c>
      <c r="GI103">
        <v>27779.1</v>
      </c>
      <c r="GJ103">
        <v>34158.9</v>
      </c>
      <c r="GK103">
        <v>33142.5</v>
      </c>
      <c r="GL103">
        <v>39911.800000000003</v>
      </c>
      <c r="GM103">
        <v>38724.400000000001</v>
      </c>
      <c r="GN103">
        <v>1.9437500000000001</v>
      </c>
      <c r="GO103">
        <v>1.8627800000000001</v>
      </c>
      <c r="GP103">
        <v>0</v>
      </c>
      <c r="GQ103">
        <v>4.9650699999999999E-2</v>
      </c>
      <c r="GR103">
        <v>999.9</v>
      </c>
      <c r="GS103">
        <v>35.443899999999999</v>
      </c>
      <c r="GT103">
        <v>48.1</v>
      </c>
      <c r="GU103">
        <v>45.6</v>
      </c>
      <c r="GV103">
        <v>47.293500000000002</v>
      </c>
      <c r="GW103">
        <v>30.9709</v>
      </c>
      <c r="GX103">
        <v>33.950299999999999</v>
      </c>
      <c r="GY103">
        <v>1</v>
      </c>
      <c r="GZ103">
        <v>0.98688500000000001</v>
      </c>
      <c r="HA103">
        <v>2.9076499999999998</v>
      </c>
      <c r="HB103">
        <v>20.182300000000001</v>
      </c>
      <c r="HC103">
        <v>5.2141500000000001</v>
      </c>
      <c r="HD103">
        <v>11.98</v>
      </c>
      <c r="HE103">
        <v>4.9893000000000001</v>
      </c>
      <c r="HF103">
        <v>3.2925300000000002</v>
      </c>
      <c r="HG103">
        <v>8851.4</v>
      </c>
      <c r="HH103">
        <v>9999</v>
      </c>
      <c r="HI103">
        <v>9999</v>
      </c>
      <c r="HJ103">
        <v>999.9</v>
      </c>
      <c r="HK103">
        <v>4.9713399999999996</v>
      </c>
      <c r="HL103">
        <v>1.8746100000000001</v>
      </c>
      <c r="HM103">
        <v>1.8709100000000001</v>
      </c>
      <c r="HN103">
        <v>1.87073</v>
      </c>
      <c r="HO103">
        <v>1.8751199999999999</v>
      </c>
      <c r="HP103">
        <v>1.8718300000000001</v>
      </c>
      <c r="HQ103">
        <v>1.8673599999999999</v>
      </c>
      <c r="HR103">
        <v>1.8782000000000001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-2.0510000000000002</v>
      </c>
      <c r="IG103">
        <v>0.29870000000000002</v>
      </c>
      <c r="IH103">
        <v>-1.5320121600852781</v>
      </c>
      <c r="II103">
        <v>1.7196870422270779E-5</v>
      </c>
      <c r="IJ103">
        <v>-2.1741833173098589E-6</v>
      </c>
      <c r="IK103">
        <v>9.0595066644434051E-10</v>
      </c>
      <c r="IL103">
        <v>0.29866999999999422</v>
      </c>
      <c r="IM103">
        <v>0</v>
      </c>
      <c r="IN103">
        <v>0</v>
      </c>
      <c r="IO103">
        <v>0</v>
      </c>
      <c r="IP103">
        <v>17</v>
      </c>
      <c r="IQ103">
        <v>2050</v>
      </c>
      <c r="IR103">
        <v>3</v>
      </c>
      <c r="IS103">
        <v>34</v>
      </c>
      <c r="IT103">
        <v>23.6</v>
      </c>
      <c r="IU103">
        <v>23.6</v>
      </c>
      <c r="IV103">
        <v>1.40137</v>
      </c>
      <c r="IW103">
        <v>2.6171899999999999</v>
      </c>
      <c r="IX103">
        <v>1.49902</v>
      </c>
      <c r="IY103">
        <v>2.2790499999999998</v>
      </c>
      <c r="IZ103">
        <v>1.69678</v>
      </c>
      <c r="JA103">
        <v>2.32056</v>
      </c>
      <c r="JB103">
        <v>48.516199999999998</v>
      </c>
      <c r="JC103">
        <v>12.7836</v>
      </c>
      <c r="JD103">
        <v>18</v>
      </c>
      <c r="JE103">
        <v>468.20400000000001</v>
      </c>
      <c r="JF103">
        <v>487.88200000000001</v>
      </c>
      <c r="JG103">
        <v>29.9971</v>
      </c>
      <c r="JH103">
        <v>39.684600000000003</v>
      </c>
      <c r="JI103">
        <v>30.000499999999999</v>
      </c>
      <c r="JJ103">
        <v>39.364800000000002</v>
      </c>
      <c r="JK103">
        <v>39.270800000000001</v>
      </c>
      <c r="JL103">
        <v>28.150099999999998</v>
      </c>
      <c r="JM103">
        <v>23.111000000000001</v>
      </c>
      <c r="JN103">
        <v>0</v>
      </c>
      <c r="JO103">
        <v>30</v>
      </c>
      <c r="JP103">
        <v>592.21900000000005</v>
      </c>
      <c r="JQ103">
        <v>38.459200000000003</v>
      </c>
      <c r="JR103">
        <v>97.564099999999996</v>
      </c>
      <c r="JS103">
        <v>97.5214</v>
      </c>
    </row>
    <row r="104" spans="1:279" x14ac:dyDescent="0.2">
      <c r="A104">
        <v>89</v>
      </c>
      <c r="B104">
        <v>1658763831</v>
      </c>
      <c r="C104">
        <v>351.5</v>
      </c>
      <c r="D104" t="s">
        <v>597</v>
      </c>
      <c r="E104" t="s">
        <v>598</v>
      </c>
      <c r="F104">
        <v>4</v>
      </c>
      <c r="G104">
        <v>1658763829</v>
      </c>
      <c r="H104">
        <f t="shared" si="100"/>
        <v>4.4944994978396891E-4</v>
      </c>
      <c r="I104">
        <f t="shared" si="101"/>
        <v>0.44944994978396891</v>
      </c>
      <c r="J104">
        <f t="shared" si="102"/>
        <v>2.9432434044490074</v>
      </c>
      <c r="K104">
        <f t="shared" si="103"/>
        <v>565.18642857142845</v>
      </c>
      <c r="L104">
        <f t="shared" si="104"/>
        <v>321.70032907105247</v>
      </c>
      <c r="M104">
        <f t="shared" si="105"/>
        <v>32.558022567007292</v>
      </c>
      <c r="N104">
        <f t="shared" si="106"/>
        <v>57.200291181332929</v>
      </c>
      <c r="O104">
        <f t="shared" si="107"/>
        <v>2.0745470075884662E-2</v>
      </c>
      <c r="P104">
        <f t="shared" si="108"/>
        <v>2.1421298628329053</v>
      </c>
      <c r="Q104">
        <f t="shared" si="109"/>
        <v>2.0634498252122494E-2</v>
      </c>
      <c r="R104">
        <f t="shared" si="110"/>
        <v>1.2906482198534682E-2</v>
      </c>
      <c r="S104">
        <f t="shared" si="111"/>
        <v>194.4215456126027</v>
      </c>
      <c r="T104">
        <f t="shared" si="112"/>
        <v>37.180391083294936</v>
      </c>
      <c r="U104">
        <f t="shared" si="113"/>
        <v>36.242942857142857</v>
      </c>
      <c r="V104">
        <f t="shared" si="114"/>
        <v>6.0489740630166029</v>
      </c>
      <c r="W104">
        <f t="shared" si="115"/>
        <v>66.901789469304148</v>
      </c>
      <c r="X104">
        <f t="shared" si="116"/>
        <v>3.9534903660074838</v>
      </c>
      <c r="Y104">
        <f t="shared" si="117"/>
        <v>5.9093940496485855</v>
      </c>
      <c r="Z104">
        <f t="shared" si="118"/>
        <v>2.0954836970091191</v>
      </c>
      <c r="AA104">
        <f t="shared" si="119"/>
        <v>-19.82074278547303</v>
      </c>
      <c r="AB104">
        <f t="shared" si="120"/>
        <v>-49.050418358028459</v>
      </c>
      <c r="AC104">
        <f t="shared" si="121"/>
        <v>-5.4014790764294132</v>
      </c>
      <c r="AD104">
        <f t="shared" si="122"/>
        <v>120.14890539267182</v>
      </c>
      <c r="AE104">
        <f t="shared" si="123"/>
        <v>13.635202770748174</v>
      </c>
      <c r="AF104">
        <f t="shared" si="124"/>
        <v>0.45173449047411446</v>
      </c>
      <c r="AG104">
        <f t="shared" si="125"/>
        <v>2.9432434044490074</v>
      </c>
      <c r="AH104">
        <v>604.72346053627371</v>
      </c>
      <c r="AI104">
        <v>590.76573333333295</v>
      </c>
      <c r="AJ104">
        <v>1.7344819131141589</v>
      </c>
      <c r="AK104">
        <v>65.170809206373946</v>
      </c>
      <c r="AL104">
        <f t="shared" si="126"/>
        <v>0.44944994978396891</v>
      </c>
      <c r="AM104">
        <v>38.487315836215053</v>
      </c>
      <c r="AN104">
        <v>39.062718181818198</v>
      </c>
      <c r="AO104">
        <v>2.0659885673025499E-6</v>
      </c>
      <c r="AP104">
        <v>90.324460528769862</v>
      </c>
      <c r="AQ104">
        <v>0</v>
      </c>
      <c r="AR104">
        <v>0</v>
      </c>
      <c r="AS104">
        <f t="shared" si="127"/>
        <v>1</v>
      </c>
      <c r="AT104">
        <f t="shared" si="128"/>
        <v>0</v>
      </c>
      <c r="AU104">
        <f t="shared" si="129"/>
        <v>30651.497746671994</v>
      </c>
      <c r="AV104" t="s">
        <v>413</v>
      </c>
      <c r="AW104" t="s">
        <v>413</v>
      </c>
      <c r="AX104">
        <v>0</v>
      </c>
      <c r="AY104">
        <v>0</v>
      </c>
      <c r="AZ104" t="e">
        <f t="shared" si="13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131"/>
        <v>#DIV/0!</v>
      </c>
      <c r="BG104">
        <v>0.5</v>
      </c>
      <c r="BH104">
        <f t="shared" si="132"/>
        <v>1009.4849997992764</v>
      </c>
      <c r="BI104">
        <f t="shared" si="133"/>
        <v>2.9432434044490074</v>
      </c>
      <c r="BJ104" t="e">
        <f t="shared" si="134"/>
        <v>#DIV/0!</v>
      </c>
      <c r="BK104">
        <f t="shared" si="135"/>
        <v>2.9155890429617428E-3</v>
      </c>
      <c r="BL104" t="e">
        <f t="shared" si="136"/>
        <v>#DIV/0!</v>
      </c>
      <c r="BM104" t="e">
        <f t="shared" si="137"/>
        <v>#DIV/0!</v>
      </c>
      <c r="BN104" t="s">
        <v>413</v>
      </c>
      <c r="BO104">
        <v>0</v>
      </c>
      <c r="BP104" t="e">
        <f t="shared" si="138"/>
        <v>#DIV/0!</v>
      </c>
      <c r="BQ104" t="e">
        <f t="shared" si="139"/>
        <v>#DIV/0!</v>
      </c>
      <c r="BR104" t="e">
        <f t="shared" si="140"/>
        <v>#DIV/0!</v>
      </c>
      <c r="BS104" t="e">
        <f t="shared" si="141"/>
        <v>#DIV/0!</v>
      </c>
      <c r="BT104" t="e">
        <f t="shared" si="142"/>
        <v>#DIV/0!</v>
      </c>
      <c r="BU104" t="e">
        <f t="shared" si="143"/>
        <v>#DIV/0!</v>
      </c>
      <c r="BV104" t="e">
        <f t="shared" si="144"/>
        <v>#DIV/0!</v>
      </c>
      <c r="BW104" t="e">
        <f t="shared" si="14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146"/>
        <v>1199.975714285715</v>
      </c>
      <c r="CQ104">
        <f t="shared" si="147"/>
        <v>1009.4849997992764</v>
      </c>
      <c r="CR104">
        <f t="shared" si="148"/>
        <v>0.84125452522193078</v>
      </c>
      <c r="CS104">
        <f t="shared" si="149"/>
        <v>0.1620212336783266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1658763829</v>
      </c>
      <c r="CZ104">
        <v>565.18642857142845</v>
      </c>
      <c r="DA104">
        <v>583.69299999999998</v>
      </c>
      <c r="DB104">
        <v>39.063771428571428</v>
      </c>
      <c r="DC104">
        <v>38.485428571428578</v>
      </c>
      <c r="DD104">
        <v>567.24314285714286</v>
      </c>
      <c r="DE104">
        <v>38.765114285714283</v>
      </c>
      <c r="DF104">
        <v>450.34328571428568</v>
      </c>
      <c r="DG104">
        <v>101.10599999999999</v>
      </c>
      <c r="DH104">
        <v>0.1000592571428571</v>
      </c>
      <c r="DI104">
        <v>35.818214285714291</v>
      </c>
      <c r="DJ104">
        <v>999.89999999999986</v>
      </c>
      <c r="DK104">
        <v>36.242942857142857</v>
      </c>
      <c r="DL104">
        <v>0</v>
      </c>
      <c r="DM104">
        <v>0</v>
      </c>
      <c r="DN104">
        <v>5978.0357142857147</v>
      </c>
      <c r="DO104">
        <v>0</v>
      </c>
      <c r="DP104">
        <v>1937.068571428571</v>
      </c>
      <c r="DQ104">
        <v>-18.506514285714289</v>
      </c>
      <c r="DR104">
        <v>588.16242857142856</v>
      </c>
      <c r="DS104">
        <v>607.05599999999993</v>
      </c>
      <c r="DT104">
        <v>0.57836542857142859</v>
      </c>
      <c r="DU104">
        <v>583.69299999999998</v>
      </c>
      <c r="DV104">
        <v>38.485428571428578</v>
      </c>
      <c r="DW104">
        <v>3.9495771428571431</v>
      </c>
      <c r="DX104">
        <v>3.891098571428572</v>
      </c>
      <c r="DY104">
        <v>28.6873</v>
      </c>
      <c r="DZ104">
        <v>28.43035714285714</v>
      </c>
      <c r="EA104">
        <v>1199.975714285715</v>
      </c>
      <c r="EB104">
        <v>0.9580104285714286</v>
      </c>
      <c r="EC104">
        <v>4.1989728571428582E-2</v>
      </c>
      <c r="ED104">
        <v>0</v>
      </c>
      <c r="EE104">
        <v>1169.694285714286</v>
      </c>
      <c r="EF104">
        <v>5.0001600000000002</v>
      </c>
      <c r="EG104">
        <v>16877.8</v>
      </c>
      <c r="EH104">
        <v>9515.0071428571409</v>
      </c>
      <c r="EI104">
        <v>50.561999999999998</v>
      </c>
      <c r="EJ104">
        <v>53</v>
      </c>
      <c r="EK104">
        <v>51.705000000000013</v>
      </c>
      <c r="EL104">
        <v>52.061999999999998</v>
      </c>
      <c r="EM104">
        <v>52.276571428571437</v>
      </c>
      <c r="EN104">
        <v>1144.795714285714</v>
      </c>
      <c r="EO104">
        <v>50.18</v>
      </c>
      <c r="EP104">
        <v>0</v>
      </c>
      <c r="EQ104">
        <v>1206351.9000000949</v>
      </c>
      <c r="ER104">
        <v>0</v>
      </c>
      <c r="ES104">
        <v>1170.3288461538459</v>
      </c>
      <c r="ET104">
        <v>-7.1709401639887043</v>
      </c>
      <c r="EU104">
        <v>-131.93846158725671</v>
      </c>
      <c r="EV104">
        <v>16890.2923076923</v>
      </c>
      <c r="EW104">
        <v>15</v>
      </c>
      <c r="EX104">
        <v>1658762409.5999999</v>
      </c>
      <c r="EY104" t="s">
        <v>416</v>
      </c>
      <c r="EZ104">
        <v>1658762408.0999999</v>
      </c>
      <c r="FA104">
        <v>1658762409.5999999</v>
      </c>
      <c r="FB104">
        <v>17</v>
      </c>
      <c r="FC104">
        <v>-3.2000000000000001E-2</v>
      </c>
      <c r="FD104">
        <v>-0.09</v>
      </c>
      <c r="FE104">
        <v>-1.837</v>
      </c>
      <c r="FF104">
        <v>0.29899999999999999</v>
      </c>
      <c r="FG104">
        <v>415</v>
      </c>
      <c r="FH104">
        <v>37</v>
      </c>
      <c r="FI104">
        <v>0.44</v>
      </c>
      <c r="FJ104">
        <v>0.12</v>
      </c>
      <c r="FK104">
        <v>-18.290167499999999</v>
      </c>
      <c r="FL104">
        <v>-1.275459287054368</v>
      </c>
      <c r="FM104">
        <v>0.1265819406303679</v>
      </c>
      <c r="FN104">
        <v>0</v>
      </c>
      <c r="FO104">
        <v>1170.82</v>
      </c>
      <c r="FP104">
        <v>-6.8259740144653804</v>
      </c>
      <c r="FQ104">
        <v>0.70031085534757631</v>
      </c>
      <c r="FR104">
        <v>0</v>
      </c>
      <c r="FS104">
        <v>0.57741977499999997</v>
      </c>
      <c r="FT104">
        <v>-9.1759136960599761E-3</v>
      </c>
      <c r="FU104">
        <v>1.8869358691738891E-3</v>
      </c>
      <c r="FV104">
        <v>1</v>
      </c>
      <c r="FW104">
        <v>1</v>
      </c>
      <c r="FX104">
        <v>3</v>
      </c>
      <c r="FY104" t="s">
        <v>417</v>
      </c>
      <c r="FZ104">
        <v>2.8851800000000001</v>
      </c>
      <c r="GA104">
        <v>2.8721199999999998</v>
      </c>
      <c r="GB104">
        <v>0.12232700000000001</v>
      </c>
      <c r="GC104">
        <v>0.12676599999999999</v>
      </c>
      <c r="GD104">
        <v>0.15357000000000001</v>
      </c>
      <c r="GE104">
        <v>0.154392</v>
      </c>
      <c r="GF104">
        <v>30038.6</v>
      </c>
      <c r="GG104">
        <v>26003.7</v>
      </c>
      <c r="GH104">
        <v>30609.9</v>
      </c>
      <c r="GI104">
        <v>27779.200000000001</v>
      </c>
      <c r="GJ104">
        <v>34157.800000000003</v>
      </c>
      <c r="GK104">
        <v>33143.300000000003</v>
      </c>
      <c r="GL104">
        <v>39910.1</v>
      </c>
      <c r="GM104">
        <v>38725</v>
      </c>
      <c r="GN104">
        <v>1.9438500000000001</v>
      </c>
      <c r="GO104">
        <v>1.8627800000000001</v>
      </c>
      <c r="GP104">
        <v>0</v>
      </c>
      <c r="GQ104">
        <v>4.8756599999999997E-2</v>
      </c>
      <c r="GR104">
        <v>999.9</v>
      </c>
      <c r="GS104">
        <v>35.4529</v>
      </c>
      <c r="GT104">
        <v>48.1</v>
      </c>
      <c r="GU104">
        <v>45.6</v>
      </c>
      <c r="GV104">
        <v>47.290100000000002</v>
      </c>
      <c r="GW104">
        <v>30.550899999999999</v>
      </c>
      <c r="GX104">
        <v>33.497599999999998</v>
      </c>
      <c r="GY104">
        <v>1</v>
      </c>
      <c r="GZ104">
        <v>0.98711599999999999</v>
      </c>
      <c r="HA104">
        <v>2.9054700000000002</v>
      </c>
      <c r="HB104">
        <v>20.182300000000001</v>
      </c>
      <c r="HC104">
        <v>5.2138499999999999</v>
      </c>
      <c r="HD104">
        <v>11.98</v>
      </c>
      <c r="HE104">
        <v>4.9894499999999997</v>
      </c>
      <c r="HF104">
        <v>3.2924000000000002</v>
      </c>
      <c r="HG104">
        <v>8851.4</v>
      </c>
      <c r="HH104">
        <v>9999</v>
      </c>
      <c r="HI104">
        <v>9999</v>
      </c>
      <c r="HJ104">
        <v>999.9</v>
      </c>
      <c r="HK104">
        <v>4.9713399999999996</v>
      </c>
      <c r="HL104">
        <v>1.87462</v>
      </c>
      <c r="HM104">
        <v>1.87097</v>
      </c>
      <c r="HN104">
        <v>1.87073</v>
      </c>
      <c r="HO104">
        <v>1.87513</v>
      </c>
      <c r="HP104">
        <v>1.87185</v>
      </c>
      <c r="HQ104">
        <v>1.86737</v>
      </c>
      <c r="HR104">
        <v>1.8782000000000001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-2.0609999999999999</v>
      </c>
      <c r="IG104">
        <v>0.29859999999999998</v>
      </c>
      <c r="IH104">
        <v>-1.5320121600852781</v>
      </c>
      <c r="II104">
        <v>1.7196870422270779E-5</v>
      </c>
      <c r="IJ104">
        <v>-2.1741833173098589E-6</v>
      </c>
      <c r="IK104">
        <v>9.0595066644434051E-10</v>
      </c>
      <c r="IL104">
        <v>0.29866999999999422</v>
      </c>
      <c r="IM104">
        <v>0</v>
      </c>
      <c r="IN104">
        <v>0</v>
      </c>
      <c r="IO104">
        <v>0</v>
      </c>
      <c r="IP104">
        <v>17</v>
      </c>
      <c r="IQ104">
        <v>2050</v>
      </c>
      <c r="IR104">
        <v>3</v>
      </c>
      <c r="IS104">
        <v>34</v>
      </c>
      <c r="IT104">
        <v>23.7</v>
      </c>
      <c r="IU104">
        <v>23.7</v>
      </c>
      <c r="IV104">
        <v>1.41479</v>
      </c>
      <c r="IW104">
        <v>2.6147499999999999</v>
      </c>
      <c r="IX104">
        <v>1.49902</v>
      </c>
      <c r="IY104">
        <v>2.2802699999999998</v>
      </c>
      <c r="IZ104">
        <v>1.69678</v>
      </c>
      <c r="JA104">
        <v>2.2997999999999998</v>
      </c>
      <c r="JB104">
        <v>48.516199999999998</v>
      </c>
      <c r="JC104">
        <v>12.7836</v>
      </c>
      <c r="JD104">
        <v>18</v>
      </c>
      <c r="JE104">
        <v>468.29500000000002</v>
      </c>
      <c r="JF104">
        <v>487.91199999999998</v>
      </c>
      <c r="JG104">
        <v>29.9984</v>
      </c>
      <c r="JH104">
        <v>39.689100000000003</v>
      </c>
      <c r="JI104">
        <v>30.000499999999999</v>
      </c>
      <c r="JJ104">
        <v>39.369300000000003</v>
      </c>
      <c r="JK104">
        <v>39.274900000000002</v>
      </c>
      <c r="JL104">
        <v>28.372199999999999</v>
      </c>
      <c r="JM104">
        <v>23.111000000000001</v>
      </c>
      <c r="JN104">
        <v>0</v>
      </c>
      <c r="JO104">
        <v>30</v>
      </c>
      <c r="JP104">
        <v>598.90599999999995</v>
      </c>
      <c r="JQ104">
        <v>38.450299999999999</v>
      </c>
      <c r="JR104">
        <v>97.5608</v>
      </c>
      <c r="JS104">
        <v>97.522499999999994</v>
      </c>
    </row>
    <row r="105" spans="1:279" x14ac:dyDescent="0.2">
      <c r="A105">
        <v>90</v>
      </c>
      <c r="B105">
        <v>1658763835</v>
      </c>
      <c r="C105">
        <v>355.5</v>
      </c>
      <c r="D105" t="s">
        <v>599</v>
      </c>
      <c r="E105" t="s">
        <v>600</v>
      </c>
      <c r="F105">
        <v>4</v>
      </c>
      <c r="G105">
        <v>1658763832.6875</v>
      </c>
      <c r="H105">
        <f t="shared" si="100"/>
        <v>4.5229359156332679E-4</v>
      </c>
      <c r="I105">
        <f t="shared" si="101"/>
        <v>0.45229359156332677</v>
      </c>
      <c r="J105">
        <f t="shared" si="102"/>
        <v>3.0064499066844403</v>
      </c>
      <c r="K105">
        <f t="shared" si="103"/>
        <v>571.34825000000001</v>
      </c>
      <c r="L105">
        <f t="shared" si="104"/>
        <v>324.13549994592455</v>
      </c>
      <c r="M105">
        <f t="shared" si="105"/>
        <v>32.80436238720543</v>
      </c>
      <c r="N105">
        <f t="shared" si="106"/>
        <v>57.823703498760516</v>
      </c>
      <c r="O105">
        <f t="shared" si="107"/>
        <v>2.0864824734730024E-2</v>
      </c>
      <c r="P105">
        <f t="shared" si="108"/>
        <v>2.1481752279837694</v>
      </c>
      <c r="Q105">
        <f t="shared" si="109"/>
        <v>2.0752890120319011E-2</v>
      </c>
      <c r="R105">
        <f t="shared" si="110"/>
        <v>1.2980563044209206E-2</v>
      </c>
      <c r="S105">
        <f t="shared" si="111"/>
        <v>194.4290126126177</v>
      </c>
      <c r="T105">
        <f t="shared" si="112"/>
        <v>37.180023973682282</v>
      </c>
      <c r="U105">
        <f t="shared" si="113"/>
        <v>36.246412499999998</v>
      </c>
      <c r="V105">
        <f t="shared" si="114"/>
        <v>6.0501259929394315</v>
      </c>
      <c r="W105">
        <f t="shared" si="115"/>
        <v>66.886065647674414</v>
      </c>
      <c r="X105">
        <f t="shared" si="116"/>
        <v>3.9534339486789474</v>
      </c>
      <c r="Y105">
        <f t="shared" si="117"/>
        <v>5.910698903272098</v>
      </c>
      <c r="Z105">
        <f t="shared" si="118"/>
        <v>2.0966920442604842</v>
      </c>
      <c r="AA105">
        <f t="shared" si="119"/>
        <v>-19.946147387942712</v>
      </c>
      <c r="AB105">
        <f t="shared" si="120"/>
        <v>-49.126182135101359</v>
      </c>
      <c r="AC105">
        <f t="shared" si="121"/>
        <v>-5.3947938761685119</v>
      </c>
      <c r="AD105">
        <f t="shared" si="122"/>
        <v>119.96188921340512</v>
      </c>
      <c r="AE105">
        <f t="shared" si="123"/>
        <v>13.652633987806222</v>
      </c>
      <c r="AF105">
        <f t="shared" si="124"/>
        <v>0.45336533540771368</v>
      </c>
      <c r="AG105">
        <f t="shared" si="125"/>
        <v>3.0064499066844403</v>
      </c>
      <c r="AH105">
        <v>611.78460580201022</v>
      </c>
      <c r="AI105">
        <v>597.71871515151508</v>
      </c>
      <c r="AJ105">
        <v>1.737990274753288</v>
      </c>
      <c r="AK105">
        <v>65.170809206373946</v>
      </c>
      <c r="AL105">
        <f t="shared" si="126"/>
        <v>0.45229359156332677</v>
      </c>
      <c r="AM105">
        <v>38.485057470039372</v>
      </c>
      <c r="AN105">
        <v>39.064284615384629</v>
      </c>
      <c r="AO105">
        <v>-1.7405103891181242E-5</v>
      </c>
      <c r="AP105">
        <v>90.324460528769862</v>
      </c>
      <c r="AQ105">
        <v>0</v>
      </c>
      <c r="AR105">
        <v>0</v>
      </c>
      <c r="AS105">
        <f t="shared" si="127"/>
        <v>1</v>
      </c>
      <c r="AT105">
        <f t="shared" si="128"/>
        <v>0</v>
      </c>
      <c r="AU105">
        <f t="shared" si="129"/>
        <v>30802.107500026672</v>
      </c>
      <c r="AV105" t="s">
        <v>413</v>
      </c>
      <c r="AW105" t="s">
        <v>413</v>
      </c>
      <c r="AX105">
        <v>0</v>
      </c>
      <c r="AY105">
        <v>0</v>
      </c>
      <c r="AZ105" t="e">
        <f t="shared" si="13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131"/>
        <v>#DIV/0!</v>
      </c>
      <c r="BG105">
        <v>0.5</v>
      </c>
      <c r="BH105">
        <f t="shared" si="132"/>
        <v>1009.5242997992838</v>
      </c>
      <c r="BI105">
        <f t="shared" si="133"/>
        <v>3.0064499066844403</v>
      </c>
      <c r="BJ105" t="e">
        <f t="shared" si="134"/>
        <v>#DIV/0!</v>
      </c>
      <c r="BK105">
        <f t="shared" si="135"/>
        <v>2.9780857254076902E-3</v>
      </c>
      <c r="BL105" t="e">
        <f t="shared" si="136"/>
        <v>#DIV/0!</v>
      </c>
      <c r="BM105" t="e">
        <f t="shared" si="137"/>
        <v>#DIV/0!</v>
      </c>
      <c r="BN105" t="s">
        <v>413</v>
      </c>
      <c r="BO105">
        <v>0</v>
      </c>
      <c r="BP105" t="e">
        <f t="shared" si="138"/>
        <v>#DIV/0!</v>
      </c>
      <c r="BQ105" t="e">
        <f t="shared" si="139"/>
        <v>#DIV/0!</v>
      </c>
      <c r="BR105" t="e">
        <f t="shared" si="140"/>
        <v>#DIV/0!</v>
      </c>
      <c r="BS105" t="e">
        <f t="shared" si="141"/>
        <v>#DIV/0!</v>
      </c>
      <c r="BT105" t="e">
        <f t="shared" si="142"/>
        <v>#DIV/0!</v>
      </c>
      <c r="BU105" t="e">
        <f t="shared" si="143"/>
        <v>#DIV/0!</v>
      </c>
      <c r="BV105" t="e">
        <f t="shared" si="144"/>
        <v>#DIV/0!</v>
      </c>
      <c r="BW105" t="e">
        <f t="shared" si="14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146"/>
        <v>1200.0225</v>
      </c>
      <c r="CQ105">
        <f t="shared" si="147"/>
        <v>1009.5242997992838</v>
      </c>
      <c r="CR105">
        <f t="shared" si="148"/>
        <v>0.84125447631130557</v>
      </c>
      <c r="CS105">
        <f t="shared" si="149"/>
        <v>0.1620211392808199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1658763832.6875</v>
      </c>
      <c r="CZ105">
        <v>571.34825000000001</v>
      </c>
      <c r="DA105">
        <v>589.88400000000001</v>
      </c>
      <c r="DB105">
        <v>39.06335</v>
      </c>
      <c r="DC105">
        <v>38.482887499999997</v>
      </c>
      <c r="DD105">
        <v>573.41475000000003</v>
      </c>
      <c r="DE105">
        <v>38.764699999999998</v>
      </c>
      <c r="DF105">
        <v>450.31887499999999</v>
      </c>
      <c r="DG105">
        <v>101.10575</v>
      </c>
      <c r="DH105">
        <v>9.9956850000000014E-2</v>
      </c>
      <c r="DI105">
        <v>35.822225000000003</v>
      </c>
      <c r="DJ105">
        <v>999.9</v>
      </c>
      <c r="DK105">
        <v>36.246412499999998</v>
      </c>
      <c r="DL105">
        <v>0</v>
      </c>
      <c r="DM105">
        <v>0</v>
      </c>
      <c r="DN105">
        <v>6004.9212499999994</v>
      </c>
      <c r="DO105">
        <v>0</v>
      </c>
      <c r="DP105">
        <v>1938.2974999999999</v>
      </c>
      <c r="DQ105">
        <v>-18.5357375</v>
      </c>
      <c r="DR105">
        <v>594.57425000000001</v>
      </c>
      <c r="DS105">
        <v>613.49287500000003</v>
      </c>
      <c r="DT105">
        <v>0.58048262499999992</v>
      </c>
      <c r="DU105">
        <v>589.88400000000001</v>
      </c>
      <c r="DV105">
        <v>38.482887499999997</v>
      </c>
      <c r="DW105">
        <v>3.9495325000000001</v>
      </c>
      <c r="DX105">
        <v>3.8908399999999999</v>
      </c>
      <c r="DY105">
        <v>28.687100000000001</v>
      </c>
      <c r="DZ105">
        <v>28.429237499999999</v>
      </c>
      <c r="EA105">
        <v>1200.0225</v>
      </c>
      <c r="EB105">
        <v>0.95801199999999997</v>
      </c>
      <c r="EC105">
        <v>4.1988200000000003E-2</v>
      </c>
      <c r="ED105">
        <v>0</v>
      </c>
      <c r="EE105">
        <v>1169.31</v>
      </c>
      <c r="EF105">
        <v>5.0001600000000002</v>
      </c>
      <c r="EG105">
        <v>16871.849999999999</v>
      </c>
      <c r="EH105">
        <v>9515.3837500000009</v>
      </c>
      <c r="EI105">
        <v>50.577749999999988</v>
      </c>
      <c r="EJ105">
        <v>53</v>
      </c>
      <c r="EK105">
        <v>51.718499999999999</v>
      </c>
      <c r="EL105">
        <v>52.046499999999988</v>
      </c>
      <c r="EM105">
        <v>52.327749999999988</v>
      </c>
      <c r="EN105">
        <v>1144.8425</v>
      </c>
      <c r="EO105">
        <v>50.18</v>
      </c>
      <c r="EP105">
        <v>0</v>
      </c>
      <c r="EQ105">
        <v>1206356.1000001431</v>
      </c>
      <c r="ER105">
        <v>0</v>
      </c>
      <c r="ES105">
        <v>1169.7947999999999</v>
      </c>
      <c r="ET105">
        <v>-6.2784615195104534</v>
      </c>
      <c r="EU105">
        <v>-122.4230766882136</v>
      </c>
      <c r="EV105">
        <v>16881.288</v>
      </c>
      <c r="EW105">
        <v>15</v>
      </c>
      <c r="EX105">
        <v>1658762409.5999999</v>
      </c>
      <c r="EY105" t="s">
        <v>416</v>
      </c>
      <c r="EZ105">
        <v>1658762408.0999999</v>
      </c>
      <c r="FA105">
        <v>1658762409.5999999</v>
      </c>
      <c r="FB105">
        <v>17</v>
      </c>
      <c r="FC105">
        <v>-3.2000000000000001E-2</v>
      </c>
      <c r="FD105">
        <v>-0.09</v>
      </c>
      <c r="FE105">
        <v>-1.837</v>
      </c>
      <c r="FF105">
        <v>0.29899999999999999</v>
      </c>
      <c r="FG105">
        <v>415</v>
      </c>
      <c r="FH105">
        <v>37</v>
      </c>
      <c r="FI105">
        <v>0.44</v>
      </c>
      <c r="FJ105">
        <v>0.12</v>
      </c>
      <c r="FK105">
        <v>-18.376853658536589</v>
      </c>
      <c r="FL105">
        <v>-1.3227303135888291</v>
      </c>
      <c r="FM105">
        <v>0.13460050936293461</v>
      </c>
      <c r="FN105">
        <v>0</v>
      </c>
      <c r="FO105">
        <v>1170.2661764705881</v>
      </c>
      <c r="FP105">
        <v>-6.8857142818421107</v>
      </c>
      <c r="FQ105">
        <v>0.70303968052135624</v>
      </c>
      <c r="FR105">
        <v>0</v>
      </c>
      <c r="FS105">
        <v>0.57741429268292677</v>
      </c>
      <c r="FT105">
        <v>9.4664320557498183E-3</v>
      </c>
      <c r="FU105">
        <v>1.9879331863423208E-3</v>
      </c>
      <c r="FV105">
        <v>1</v>
      </c>
      <c r="FW105">
        <v>1</v>
      </c>
      <c r="FX105">
        <v>3</v>
      </c>
      <c r="FY105" t="s">
        <v>417</v>
      </c>
      <c r="FZ105">
        <v>2.8852199999999999</v>
      </c>
      <c r="GA105">
        <v>2.87216</v>
      </c>
      <c r="GB105">
        <v>0.123353</v>
      </c>
      <c r="GC105">
        <v>0.127771</v>
      </c>
      <c r="GD105">
        <v>0.15357000000000001</v>
      </c>
      <c r="GE105">
        <v>0.15437500000000001</v>
      </c>
      <c r="GF105">
        <v>30002.799999999999</v>
      </c>
      <c r="GG105">
        <v>25973.5</v>
      </c>
      <c r="GH105">
        <v>30609.4</v>
      </c>
      <c r="GI105">
        <v>27779.1</v>
      </c>
      <c r="GJ105">
        <v>34157.4</v>
      </c>
      <c r="GK105">
        <v>33143.599999999999</v>
      </c>
      <c r="GL105">
        <v>39909.599999999999</v>
      </c>
      <c r="GM105">
        <v>38724.5</v>
      </c>
      <c r="GN105">
        <v>1.9438500000000001</v>
      </c>
      <c r="GO105">
        <v>1.8627</v>
      </c>
      <c r="GP105">
        <v>0</v>
      </c>
      <c r="GQ105">
        <v>4.9412299999999999E-2</v>
      </c>
      <c r="GR105">
        <v>999.9</v>
      </c>
      <c r="GS105">
        <v>35.462699999999998</v>
      </c>
      <c r="GT105">
        <v>48.2</v>
      </c>
      <c r="GU105">
        <v>45.6</v>
      </c>
      <c r="GV105">
        <v>47.388399999999997</v>
      </c>
      <c r="GW105">
        <v>30.9709</v>
      </c>
      <c r="GX105">
        <v>33.593800000000002</v>
      </c>
      <c r="GY105">
        <v>1</v>
      </c>
      <c r="GZ105">
        <v>0.98761900000000002</v>
      </c>
      <c r="HA105">
        <v>2.9052600000000002</v>
      </c>
      <c r="HB105">
        <v>20.182500000000001</v>
      </c>
      <c r="HC105">
        <v>5.2144399999999997</v>
      </c>
      <c r="HD105">
        <v>11.98</v>
      </c>
      <c r="HE105">
        <v>4.9899500000000003</v>
      </c>
      <c r="HF105">
        <v>3.2925800000000001</v>
      </c>
      <c r="HG105">
        <v>8851.6</v>
      </c>
      <c r="HH105">
        <v>9999</v>
      </c>
      <c r="HI105">
        <v>9999</v>
      </c>
      <c r="HJ105">
        <v>999.9</v>
      </c>
      <c r="HK105">
        <v>4.9713700000000003</v>
      </c>
      <c r="HL105">
        <v>1.87463</v>
      </c>
      <c r="HM105">
        <v>1.87094</v>
      </c>
      <c r="HN105">
        <v>1.87073</v>
      </c>
      <c r="HO105">
        <v>1.8751199999999999</v>
      </c>
      <c r="HP105">
        <v>1.87181</v>
      </c>
      <c r="HQ105">
        <v>1.86737</v>
      </c>
      <c r="HR105">
        <v>1.8782099999999999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-2.073</v>
      </c>
      <c r="IG105">
        <v>0.29870000000000002</v>
      </c>
      <c r="IH105">
        <v>-1.5320121600852781</v>
      </c>
      <c r="II105">
        <v>1.7196870422270779E-5</v>
      </c>
      <c r="IJ105">
        <v>-2.1741833173098589E-6</v>
      </c>
      <c r="IK105">
        <v>9.0595066644434051E-10</v>
      </c>
      <c r="IL105">
        <v>0.29866999999999422</v>
      </c>
      <c r="IM105">
        <v>0</v>
      </c>
      <c r="IN105">
        <v>0</v>
      </c>
      <c r="IO105">
        <v>0</v>
      </c>
      <c r="IP105">
        <v>17</v>
      </c>
      <c r="IQ105">
        <v>2050</v>
      </c>
      <c r="IR105">
        <v>3</v>
      </c>
      <c r="IS105">
        <v>34</v>
      </c>
      <c r="IT105">
        <v>23.8</v>
      </c>
      <c r="IU105">
        <v>23.8</v>
      </c>
      <c r="IV105">
        <v>1.427</v>
      </c>
      <c r="IW105">
        <v>2.6086399999999998</v>
      </c>
      <c r="IX105">
        <v>1.49902</v>
      </c>
      <c r="IY105">
        <v>2.2790499999999998</v>
      </c>
      <c r="IZ105">
        <v>1.69678</v>
      </c>
      <c r="JA105">
        <v>2.4072300000000002</v>
      </c>
      <c r="JB105">
        <v>48.516199999999998</v>
      </c>
      <c r="JC105">
        <v>12.792400000000001</v>
      </c>
      <c r="JD105">
        <v>18</v>
      </c>
      <c r="JE105">
        <v>468.322</v>
      </c>
      <c r="JF105">
        <v>487.89600000000002</v>
      </c>
      <c r="JG105">
        <v>29.999300000000002</v>
      </c>
      <c r="JH105">
        <v>39.695999999999998</v>
      </c>
      <c r="JI105">
        <v>30.000599999999999</v>
      </c>
      <c r="JJ105">
        <v>39.373199999999997</v>
      </c>
      <c r="JK105">
        <v>39.280099999999997</v>
      </c>
      <c r="JL105">
        <v>28.612200000000001</v>
      </c>
      <c r="JM105">
        <v>23.111000000000001</v>
      </c>
      <c r="JN105">
        <v>0</v>
      </c>
      <c r="JO105">
        <v>30</v>
      </c>
      <c r="JP105">
        <v>605.59299999999996</v>
      </c>
      <c r="JQ105">
        <v>38.441400000000002</v>
      </c>
      <c r="JR105">
        <v>97.559299999999993</v>
      </c>
      <c r="JS105">
        <v>97.521500000000003</v>
      </c>
    </row>
    <row r="106" spans="1:279" x14ac:dyDescent="0.2">
      <c r="A106">
        <v>91</v>
      </c>
      <c r="B106">
        <v>1658763839</v>
      </c>
      <c r="C106">
        <v>359.5</v>
      </c>
      <c r="D106" t="s">
        <v>601</v>
      </c>
      <c r="E106" t="s">
        <v>602</v>
      </c>
      <c r="F106">
        <v>4</v>
      </c>
      <c r="G106">
        <v>1658763837</v>
      </c>
      <c r="H106">
        <f t="shared" si="100"/>
        <v>4.5501790371628659E-4</v>
      </c>
      <c r="I106">
        <f t="shared" si="101"/>
        <v>0.45501790371628659</v>
      </c>
      <c r="J106">
        <f t="shared" si="102"/>
        <v>3.0298878769004864</v>
      </c>
      <c r="K106">
        <f t="shared" si="103"/>
        <v>578.47385714285713</v>
      </c>
      <c r="L106">
        <f t="shared" si="104"/>
        <v>329.94675952709696</v>
      </c>
      <c r="M106">
        <f t="shared" si="105"/>
        <v>33.39230190532524</v>
      </c>
      <c r="N106">
        <f t="shared" si="106"/>
        <v>58.544517029772166</v>
      </c>
      <c r="O106">
        <f t="shared" si="107"/>
        <v>2.0933444768166078E-2</v>
      </c>
      <c r="P106">
        <f t="shared" si="108"/>
        <v>2.1451924411636809</v>
      </c>
      <c r="Q106">
        <f t="shared" si="109"/>
        <v>2.0820619079069198E-2</v>
      </c>
      <c r="R106">
        <f t="shared" si="110"/>
        <v>1.3022973069316334E-2</v>
      </c>
      <c r="S106">
        <f t="shared" si="111"/>
        <v>194.42838561261635</v>
      </c>
      <c r="T106">
        <f t="shared" si="112"/>
        <v>37.190132742297337</v>
      </c>
      <c r="U106">
        <f t="shared" si="113"/>
        <v>36.263357142857153</v>
      </c>
      <c r="V106">
        <f t="shared" si="114"/>
        <v>6.0557543935998286</v>
      </c>
      <c r="W106">
        <f t="shared" si="115"/>
        <v>66.850502127901095</v>
      </c>
      <c r="X106">
        <f t="shared" si="116"/>
        <v>3.9533684344494184</v>
      </c>
      <c r="Y106">
        <f t="shared" si="117"/>
        <v>5.9137453102232111</v>
      </c>
      <c r="Z106">
        <f t="shared" si="118"/>
        <v>2.1023859591504102</v>
      </c>
      <c r="AA106">
        <f t="shared" si="119"/>
        <v>-20.06628955388824</v>
      </c>
      <c r="AB106">
        <f t="shared" si="120"/>
        <v>-49.93506297679172</v>
      </c>
      <c r="AC106">
        <f t="shared" si="121"/>
        <v>-5.4919471277178831</v>
      </c>
      <c r="AD106">
        <f t="shared" si="122"/>
        <v>118.93508595421852</v>
      </c>
      <c r="AE106">
        <f t="shared" si="123"/>
        <v>13.448224019935299</v>
      </c>
      <c r="AF106">
        <f t="shared" si="124"/>
        <v>0.45890846788550849</v>
      </c>
      <c r="AG106">
        <f t="shared" si="125"/>
        <v>3.0298878769004864</v>
      </c>
      <c r="AH106">
        <v>618.45980694964453</v>
      </c>
      <c r="AI106">
        <v>604.54219999999964</v>
      </c>
      <c r="AJ106">
        <v>1.7064538548801711</v>
      </c>
      <c r="AK106">
        <v>65.170809206373946</v>
      </c>
      <c r="AL106">
        <f t="shared" si="126"/>
        <v>0.45501790371628659</v>
      </c>
      <c r="AM106">
        <v>38.480140101460442</v>
      </c>
      <c r="AN106">
        <v>39.06282237762241</v>
      </c>
      <c r="AO106">
        <v>-1.705469955051718E-5</v>
      </c>
      <c r="AP106">
        <v>90.324460528769862</v>
      </c>
      <c r="AQ106">
        <v>0</v>
      </c>
      <c r="AR106">
        <v>0</v>
      </c>
      <c r="AS106">
        <f t="shared" si="127"/>
        <v>1</v>
      </c>
      <c r="AT106">
        <f t="shared" si="128"/>
        <v>0</v>
      </c>
      <c r="AU106">
        <f t="shared" si="129"/>
        <v>30726.678262752579</v>
      </c>
      <c r="AV106" t="s">
        <v>413</v>
      </c>
      <c r="AW106" t="s">
        <v>413</v>
      </c>
      <c r="AX106">
        <v>0</v>
      </c>
      <c r="AY106">
        <v>0</v>
      </c>
      <c r="AZ106" t="e">
        <f t="shared" si="13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131"/>
        <v>#DIV/0!</v>
      </c>
      <c r="BG106">
        <v>0.5</v>
      </c>
      <c r="BH106">
        <f t="shared" si="132"/>
        <v>1009.5209997992827</v>
      </c>
      <c r="BI106">
        <f t="shared" si="133"/>
        <v>3.0298878769004864</v>
      </c>
      <c r="BJ106" t="e">
        <f t="shared" si="134"/>
        <v>#DIV/0!</v>
      </c>
      <c r="BK106">
        <f t="shared" si="135"/>
        <v>3.0013123823109198E-3</v>
      </c>
      <c r="BL106" t="e">
        <f t="shared" si="136"/>
        <v>#DIV/0!</v>
      </c>
      <c r="BM106" t="e">
        <f t="shared" si="137"/>
        <v>#DIV/0!</v>
      </c>
      <c r="BN106" t="s">
        <v>413</v>
      </c>
      <c r="BO106">
        <v>0</v>
      </c>
      <c r="BP106" t="e">
        <f t="shared" si="138"/>
        <v>#DIV/0!</v>
      </c>
      <c r="BQ106" t="e">
        <f t="shared" si="139"/>
        <v>#DIV/0!</v>
      </c>
      <c r="BR106" t="e">
        <f t="shared" si="140"/>
        <v>#DIV/0!</v>
      </c>
      <c r="BS106" t="e">
        <f t="shared" si="141"/>
        <v>#DIV/0!</v>
      </c>
      <c r="BT106" t="e">
        <f t="shared" si="142"/>
        <v>#DIV/0!</v>
      </c>
      <c r="BU106" t="e">
        <f t="shared" si="143"/>
        <v>#DIV/0!</v>
      </c>
      <c r="BV106" t="e">
        <f t="shared" si="144"/>
        <v>#DIV/0!</v>
      </c>
      <c r="BW106" t="e">
        <f t="shared" si="14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146"/>
        <v>1200.018571428571</v>
      </c>
      <c r="CQ106">
        <f t="shared" si="147"/>
        <v>1009.5209997992827</v>
      </c>
      <c r="CR106">
        <f t="shared" si="148"/>
        <v>0.84125448041815798</v>
      </c>
      <c r="CS106">
        <f t="shared" si="149"/>
        <v>0.162021147207045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1658763837</v>
      </c>
      <c r="CZ106">
        <v>578.47385714285713</v>
      </c>
      <c r="DA106">
        <v>596.74485714285709</v>
      </c>
      <c r="DB106">
        <v>39.062928571428571</v>
      </c>
      <c r="DC106">
        <v>38.4754</v>
      </c>
      <c r="DD106">
        <v>580.55142857142857</v>
      </c>
      <c r="DE106">
        <v>38.764257142857147</v>
      </c>
      <c r="DF106">
        <v>450.34285714285721</v>
      </c>
      <c r="DG106">
        <v>101.10514285714289</v>
      </c>
      <c r="DH106">
        <v>9.9978700000000004E-2</v>
      </c>
      <c r="DI106">
        <v>35.831585714285723</v>
      </c>
      <c r="DJ106">
        <v>999.89999999999986</v>
      </c>
      <c r="DK106">
        <v>36.263357142857153</v>
      </c>
      <c r="DL106">
        <v>0</v>
      </c>
      <c r="DM106">
        <v>0</v>
      </c>
      <c r="DN106">
        <v>5991.6942857142858</v>
      </c>
      <c r="DO106">
        <v>0</v>
      </c>
      <c r="DP106">
        <v>1937.5785714285721</v>
      </c>
      <c r="DQ106">
        <v>-18.270885714285711</v>
      </c>
      <c r="DR106">
        <v>601.98928571428576</v>
      </c>
      <c r="DS106">
        <v>620.62342857142846</v>
      </c>
      <c r="DT106">
        <v>0.58752942857142865</v>
      </c>
      <c r="DU106">
        <v>596.74485714285709</v>
      </c>
      <c r="DV106">
        <v>38.4754</v>
      </c>
      <c r="DW106">
        <v>3.9494671428571428</v>
      </c>
      <c r="DX106">
        <v>3.890065714285714</v>
      </c>
      <c r="DY106">
        <v>28.68684285714286</v>
      </c>
      <c r="DZ106">
        <v>28.425799999999999</v>
      </c>
      <c r="EA106">
        <v>1200.018571428571</v>
      </c>
      <c r="EB106">
        <v>0.95801199999999997</v>
      </c>
      <c r="EC106">
        <v>4.1988200000000003E-2</v>
      </c>
      <c r="ED106">
        <v>0</v>
      </c>
      <c r="EE106">
        <v>1168.775714285714</v>
      </c>
      <c r="EF106">
        <v>5.0001600000000002</v>
      </c>
      <c r="EG106">
        <v>16866.971428571429</v>
      </c>
      <c r="EH106">
        <v>9515.3785714285732</v>
      </c>
      <c r="EI106">
        <v>50.561999999999998</v>
      </c>
      <c r="EJ106">
        <v>53</v>
      </c>
      <c r="EK106">
        <v>51.723000000000013</v>
      </c>
      <c r="EL106">
        <v>52.061999999999998</v>
      </c>
      <c r="EM106">
        <v>52.311999999999998</v>
      </c>
      <c r="EN106">
        <v>1144.838571428571</v>
      </c>
      <c r="EO106">
        <v>50.18</v>
      </c>
      <c r="EP106">
        <v>0</v>
      </c>
      <c r="EQ106">
        <v>1206359.7000000479</v>
      </c>
      <c r="ER106">
        <v>0</v>
      </c>
      <c r="ES106">
        <v>1169.3864000000001</v>
      </c>
      <c r="ET106">
        <v>-7.6823076784276942</v>
      </c>
      <c r="EU106">
        <v>-104.20769213470849</v>
      </c>
      <c r="EV106">
        <v>16874.608</v>
      </c>
      <c r="EW106">
        <v>15</v>
      </c>
      <c r="EX106">
        <v>1658762409.5999999</v>
      </c>
      <c r="EY106" t="s">
        <v>416</v>
      </c>
      <c r="EZ106">
        <v>1658762408.0999999</v>
      </c>
      <c r="FA106">
        <v>1658762409.5999999</v>
      </c>
      <c r="FB106">
        <v>17</v>
      </c>
      <c r="FC106">
        <v>-3.2000000000000001E-2</v>
      </c>
      <c r="FD106">
        <v>-0.09</v>
      </c>
      <c r="FE106">
        <v>-1.837</v>
      </c>
      <c r="FF106">
        <v>0.29899999999999999</v>
      </c>
      <c r="FG106">
        <v>415</v>
      </c>
      <c r="FH106">
        <v>37</v>
      </c>
      <c r="FI106">
        <v>0.44</v>
      </c>
      <c r="FJ106">
        <v>0.12</v>
      </c>
      <c r="FK106">
        <v>-18.4074575</v>
      </c>
      <c r="FL106">
        <v>-0.48743977485926931</v>
      </c>
      <c r="FM106">
        <v>0.1092194897614433</v>
      </c>
      <c r="FN106">
        <v>1</v>
      </c>
      <c r="FO106">
        <v>1169.81</v>
      </c>
      <c r="FP106">
        <v>-6.6371275762414967</v>
      </c>
      <c r="FQ106">
        <v>0.68688555429991338</v>
      </c>
      <c r="FR106">
        <v>0</v>
      </c>
      <c r="FS106">
        <v>0.57879130000000001</v>
      </c>
      <c r="FT106">
        <v>3.5309741088179351E-2</v>
      </c>
      <c r="FU106">
        <v>3.878602197957398E-3</v>
      </c>
      <c r="FV106">
        <v>1</v>
      </c>
      <c r="FW106">
        <v>2</v>
      </c>
      <c r="FX106">
        <v>3</v>
      </c>
      <c r="FY106" t="s">
        <v>472</v>
      </c>
      <c r="FZ106">
        <v>2.8848699999999998</v>
      </c>
      <c r="GA106">
        <v>2.8721100000000002</v>
      </c>
      <c r="GB106">
        <v>0.12435499999999999</v>
      </c>
      <c r="GC106">
        <v>0.12873699999999999</v>
      </c>
      <c r="GD106">
        <v>0.15356900000000001</v>
      </c>
      <c r="GE106">
        <v>0.15435699999999999</v>
      </c>
      <c r="GF106">
        <v>29968.400000000001</v>
      </c>
      <c r="GG106">
        <v>25944.1</v>
      </c>
      <c r="GH106">
        <v>30609.5</v>
      </c>
      <c r="GI106">
        <v>27778.6</v>
      </c>
      <c r="GJ106">
        <v>34157.4</v>
      </c>
      <c r="GK106">
        <v>33143.699999999997</v>
      </c>
      <c r="GL106">
        <v>39909.5</v>
      </c>
      <c r="GM106">
        <v>38723.800000000003</v>
      </c>
      <c r="GN106">
        <v>1.94363</v>
      </c>
      <c r="GO106">
        <v>1.8629</v>
      </c>
      <c r="GP106">
        <v>0</v>
      </c>
      <c r="GQ106">
        <v>4.8838600000000003E-2</v>
      </c>
      <c r="GR106">
        <v>999.9</v>
      </c>
      <c r="GS106">
        <v>35.4741</v>
      </c>
      <c r="GT106">
        <v>48.2</v>
      </c>
      <c r="GU106">
        <v>45.6</v>
      </c>
      <c r="GV106">
        <v>47.3874</v>
      </c>
      <c r="GW106">
        <v>30.3109</v>
      </c>
      <c r="GX106">
        <v>33.926299999999998</v>
      </c>
      <c r="GY106">
        <v>1</v>
      </c>
      <c r="GZ106">
        <v>0.98778699999999997</v>
      </c>
      <c r="HA106">
        <v>2.9062700000000001</v>
      </c>
      <c r="HB106">
        <v>20.182600000000001</v>
      </c>
      <c r="HC106">
        <v>5.2144399999999997</v>
      </c>
      <c r="HD106">
        <v>11.98</v>
      </c>
      <c r="HE106">
        <v>4.9898499999999997</v>
      </c>
      <c r="HF106">
        <v>3.2925800000000001</v>
      </c>
      <c r="HG106">
        <v>8851.6</v>
      </c>
      <c r="HH106">
        <v>9999</v>
      </c>
      <c r="HI106">
        <v>9999</v>
      </c>
      <c r="HJ106">
        <v>999.9</v>
      </c>
      <c r="HK106">
        <v>4.9713399999999996</v>
      </c>
      <c r="HL106">
        <v>1.8746</v>
      </c>
      <c r="HM106">
        <v>1.87096</v>
      </c>
      <c r="HN106">
        <v>1.87073</v>
      </c>
      <c r="HO106">
        <v>1.87514</v>
      </c>
      <c r="HP106">
        <v>1.87185</v>
      </c>
      <c r="HQ106">
        <v>1.86737</v>
      </c>
      <c r="HR106">
        <v>1.8782099999999999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-2.0830000000000002</v>
      </c>
      <c r="IG106">
        <v>0.29859999999999998</v>
      </c>
      <c r="IH106">
        <v>-1.5320121600852781</v>
      </c>
      <c r="II106">
        <v>1.7196870422270779E-5</v>
      </c>
      <c r="IJ106">
        <v>-2.1741833173098589E-6</v>
      </c>
      <c r="IK106">
        <v>9.0595066644434051E-10</v>
      </c>
      <c r="IL106">
        <v>0.29866999999999422</v>
      </c>
      <c r="IM106">
        <v>0</v>
      </c>
      <c r="IN106">
        <v>0</v>
      </c>
      <c r="IO106">
        <v>0</v>
      </c>
      <c r="IP106">
        <v>17</v>
      </c>
      <c r="IQ106">
        <v>2050</v>
      </c>
      <c r="IR106">
        <v>3</v>
      </c>
      <c r="IS106">
        <v>34</v>
      </c>
      <c r="IT106">
        <v>23.8</v>
      </c>
      <c r="IU106">
        <v>23.8</v>
      </c>
      <c r="IV106">
        <v>1.4392100000000001</v>
      </c>
      <c r="IW106">
        <v>2.6098599999999998</v>
      </c>
      <c r="IX106">
        <v>1.49902</v>
      </c>
      <c r="IY106">
        <v>2.2790499999999998</v>
      </c>
      <c r="IZ106">
        <v>1.69678</v>
      </c>
      <c r="JA106">
        <v>2.36816</v>
      </c>
      <c r="JB106">
        <v>48.485399999999998</v>
      </c>
      <c r="JC106">
        <v>12.7836</v>
      </c>
      <c r="JD106">
        <v>18</v>
      </c>
      <c r="JE106">
        <v>468.22399999999999</v>
      </c>
      <c r="JF106">
        <v>488.07600000000002</v>
      </c>
      <c r="JG106">
        <v>29.9999</v>
      </c>
      <c r="JH106">
        <v>39.7014</v>
      </c>
      <c r="JI106">
        <v>30.000399999999999</v>
      </c>
      <c r="JJ106">
        <v>39.379199999999997</v>
      </c>
      <c r="JK106">
        <v>39.284199999999998</v>
      </c>
      <c r="JL106">
        <v>28.861799999999999</v>
      </c>
      <c r="JM106">
        <v>23.111000000000001</v>
      </c>
      <c r="JN106">
        <v>0</v>
      </c>
      <c r="JO106">
        <v>30</v>
      </c>
      <c r="JP106">
        <v>612.28399999999999</v>
      </c>
      <c r="JQ106">
        <v>38.426400000000001</v>
      </c>
      <c r="JR106">
        <v>97.559299999999993</v>
      </c>
      <c r="JS106">
        <v>97.5197</v>
      </c>
    </row>
    <row r="107" spans="1:279" x14ac:dyDescent="0.2">
      <c r="A107">
        <v>92</v>
      </c>
      <c r="B107">
        <v>1658763843</v>
      </c>
      <c r="C107">
        <v>363.5</v>
      </c>
      <c r="D107" t="s">
        <v>603</v>
      </c>
      <c r="E107" t="s">
        <v>604</v>
      </c>
      <c r="F107">
        <v>4</v>
      </c>
      <c r="G107">
        <v>1658763840.6875</v>
      </c>
      <c r="H107">
        <f t="shared" si="100"/>
        <v>4.6053223699533594E-4</v>
      </c>
      <c r="I107">
        <f t="shared" si="101"/>
        <v>0.46053223699533596</v>
      </c>
      <c r="J107">
        <f t="shared" si="102"/>
        <v>3.035822361193325</v>
      </c>
      <c r="K107">
        <f t="shared" si="103"/>
        <v>584.48087499999997</v>
      </c>
      <c r="L107">
        <f t="shared" si="104"/>
        <v>337.88182836022025</v>
      </c>
      <c r="M107">
        <f t="shared" si="105"/>
        <v>34.19571596236225</v>
      </c>
      <c r="N107">
        <f t="shared" si="106"/>
        <v>59.153053847053371</v>
      </c>
      <c r="O107">
        <f t="shared" si="107"/>
        <v>2.1174154965310256E-2</v>
      </c>
      <c r="P107">
        <f t="shared" si="108"/>
        <v>2.1456151348781924</v>
      </c>
      <c r="Q107">
        <f t="shared" si="109"/>
        <v>2.1058749957804001E-2</v>
      </c>
      <c r="R107">
        <f t="shared" si="110"/>
        <v>1.3172034867952804E-2</v>
      </c>
      <c r="S107">
        <f t="shared" si="111"/>
        <v>194.42143161260233</v>
      </c>
      <c r="T107">
        <f t="shared" si="112"/>
        <v>37.190865944189532</v>
      </c>
      <c r="U107">
        <f t="shared" si="113"/>
        <v>36.267887500000001</v>
      </c>
      <c r="V107">
        <f t="shared" si="114"/>
        <v>6.0572599854915792</v>
      </c>
      <c r="W107">
        <f t="shared" si="115"/>
        <v>66.841149045085146</v>
      </c>
      <c r="X107">
        <f t="shared" si="116"/>
        <v>3.9534521731091123</v>
      </c>
      <c r="Y107">
        <f t="shared" si="117"/>
        <v>5.9146981007798987</v>
      </c>
      <c r="Z107">
        <f t="shared" si="118"/>
        <v>2.1038078123824668</v>
      </c>
      <c r="AA107">
        <f t="shared" si="119"/>
        <v>-20.309471651494317</v>
      </c>
      <c r="AB107">
        <f t="shared" si="120"/>
        <v>-50.130394465804102</v>
      </c>
      <c r="AC107">
        <f t="shared" si="121"/>
        <v>-5.5125434045907342</v>
      </c>
      <c r="AD107">
        <f t="shared" si="122"/>
        <v>118.4690220907132</v>
      </c>
      <c r="AE107">
        <f t="shared" si="123"/>
        <v>13.39165228617146</v>
      </c>
      <c r="AF107">
        <f t="shared" si="124"/>
        <v>0.46201008541934513</v>
      </c>
      <c r="AG107">
        <f t="shared" si="125"/>
        <v>3.035822361193325</v>
      </c>
      <c r="AH107">
        <v>625.090887504443</v>
      </c>
      <c r="AI107">
        <v>611.28596363636359</v>
      </c>
      <c r="AJ107">
        <v>1.685173844249797</v>
      </c>
      <c r="AK107">
        <v>65.170809206373946</v>
      </c>
      <c r="AL107">
        <f t="shared" si="126"/>
        <v>0.46053223699533596</v>
      </c>
      <c r="AM107">
        <v>38.473495820100979</v>
      </c>
      <c r="AN107">
        <v>39.062974825174841</v>
      </c>
      <c r="AO107">
        <v>1.7942554231870611E-5</v>
      </c>
      <c r="AP107">
        <v>90.324460528769862</v>
      </c>
      <c r="AQ107">
        <v>0</v>
      </c>
      <c r="AR107">
        <v>0</v>
      </c>
      <c r="AS107">
        <f t="shared" si="127"/>
        <v>1</v>
      </c>
      <c r="AT107">
        <f t="shared" si="128"/>
        <v>0</v>
      </c>
      <c r="AU107">
        <f t="shared" si="129"/>
        <v>30736.916349121831</v>
      </c>
      <c r="AV107" t="s">
        <v>413</v>
      </c>
      <c r="AW107" t="s">
        <v>413</v>
      </c>
      <c r="AX107">
        <v>0</v>
      </c>
      <c r="AY107">
        <v>0</v>
      </c>
      <c r="AZ107" t="e">
        <f t="shared" si="13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131"/>
        <v>#DIV/0!</v>
      </c>
      <c r="BG107">
        <v>0.5</v>
      </c>
      <c r="BH107">
        <f t="shared" si="132"/>
        <v>1009.4843997992756</v>
      </c>
      <c r="BI107">
        <f t="shared" si="133"/>
        <v>3.035822361193325</v>
      </c>
      <c r="BJ107" t="e">
        <f t="shared" si="134"/>
        <v>#DIV/0!</v>
      </c>
      <c r="BK107">
        <f t="shared" si="135"/>
        <v>3.0072999263752501E-3</v>
      </c>
      <c r="BL107" t="e">
        <f t="shared" si="136"/>
        <v>#DIV/0!</v>
      </c>
      <c r="BM107" t="e">
        <f t="shared" si="137"/>
        <v>#DIV/0!</v>
      </c>
      <c r="BN107" t="s">
        <v>413</v>
      </c>
      <c r="BO107">
        <v>0</v>
      </c>
      <c r="BP107" t="e">
        <f t="shared" si="138"/>
        <v>#DIV/0!</v>
      </c>
      <c r="BQ107" t="e">
        <f t="shared" si="139"/>
        <v>#DIV/0!</v>
      </c>
      <c r="BR107" t="e">
        <f t="shared" si="140"/>
        <v>#DIV/0!</v>
      </c>
      <c r="BS107" t="e">
        <f t="shared" si="141"/>
        <v>#DIV/0!</v>
      </c>
      <c r="BT107" t="e">
        <f t="shared" si="142"/>
        <v>#DIV/0!</v>
      </c>
      <c r="BU107" t="e">
        <f t="shared" si="143"/>
        <v>#DIV/0!</v>
      </c>
      <c r="BV107" t="e">
        <f t="shared" si="144"/>
        <v>#DIV/0!</v>
      </c>
      <c r="BW107" t="e">
        <f t="shared" si="14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146"/>
        <v>1199.9749999999999</v>
      </c>
      <c r="CQ107">
        <f t="shared" si="147"/>
        <v>1009.4843997992756</v>
      </c>
      <c r="CR107">
        <f t="shared" si="148"/>
        <v>0.84125452596868744</v>
      </c>
      <c r="CS107">
        <f t="shared" si="149"/>
        <v>0.16202123511956695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1658763840.6875</v>
      </c>
      <c r="CZ107">
        <v>584.48087499999997</v>
      </c>
      <c r="DA107">
        <v>602.68299999999999</v>
      </c>
      <c r="DB107">
        <v>39.063362499999997</v>
      </c>
      <c r="DC107">
        <v>38.471850000000003</v>
      </c>
      <c r="DD107">
        <v>586.56799999999998</v>
      </c>
      <c r="DE107">
        <v>38.764712500000002</v>
      </c>
      <c r="DF107">
        <v>450.33274999999998</v>
      </c>
      <c r="DG107">
        <v>101.10612500000001</v>
      </c>
      <c r="DH107">
        <v>0.10001599999999999</v>
      </c>
      <c r="DI107">
        <v>35.834512500000002</v>
      </c>
      <c r="DJ107">
        <v>999.9</v>
      </c>
      <c r="DK107">
        <v>36.267887500000001</v>
      </c>
      <c r="DL107">
        <v>0</v>
      </c>
      <c r="DM107">
        <v>0</v>
      </c>
      <c r="DN107">
        <v>5993.5149999999994</v>
      </c>
      <c r="DO107">
        <v>0</v>
      </c>
      <c r="DP107">
        <v>1938.3262500000001</v>
      </c>
      <c r="DQ107">
        <v>-18.202100000000002</v>
      </c>
      <c r="DR107">
        <v>608.24087499999996</v>
      </c>
      <c r="DS107">
        <v>626.796875</v>
      </c>
      <c r="DT107">
        <v>0.59151275000000003</v>
      </c>
      <c r="DU107">
        <v>602.68299999999999</v>
      </c>
      <c r="DV107">
        <v>38.471850000000003</v>
      </c>
      <c r="DW107">
        <v>3.94954625</v>
      </c>
      <c r="DX107">
        <v>3.8897400000000002</v>
      </c>
      <c r="DY107">
        <v>28.687175</v>
      </c>
      <c r="DZ107">
        <v>28.42435</v>
      </c>
      <c r="EA107">
        <v>1199.9749999999999</v>
      </c>
      <c r="EB107">
        <v>0.958010625</v>
      </c>
      <c r="EC107">
        <v>4.1989537500000007E-2</v>
      </c>
      <c r="ED107">
        <v>0</v>
      </c>
      <c r="EE107">
        <v>1168.18625</v>
      </c>
      <c r="EF107">
        <v>5.0001600000000002</v>
      </c>
      <c r="EG107">
        <v>16860.349999999999</v>
      </c>
      <c r="EH107">
        <v>9515.01</v>
      </c>
      <c r="EI107">
        <v>50.585624999999993</v>
      </c>
      <c r="EJ107">
        <v>53.007750000000001</v>
      </c>
      <c r="EK107">
        <v>51.718499999999999</v>
      </c>
      <c r="EL107">
        <v>52.077749999999988</v>
      </c>
      <c r="EM107">
        <v>52.312249999999999</v>
      </c>
      <c r="EN107">
        <v>1144.7950000000001</v>
      </c>
      <c r="EO107">
        <v>50.18</v>
      </c>
      <c r="EP107">
        <v>0</v>
      </c>
      <c r="EQ107">
        <v>1206363.9000000949</v>
      </c>
      <c r="ER107">
        <v>0</v>
      </c>
      <c r="ES107">
        <v>1168.865769230769</v>
      </c>
      <c r="ET107">
        <v>-8.6841025742450508</v>
      </c>
      <c r="EU107">
        <v>-86.991452976621957</v>
      </c>
      <c r="EV107">
        <v>16867.919230769228</v>
      </c>
      <c r="EW107">
        <v>15</v>
      </c>
      <c r="EX107">
        <v>1658762409.5999999</v>
      </c>
      <c r="EY107" t="s">
        <v>416</v>
      </c>
      <c r="EZ107">
        <v>1658762408.0999999</v>
      </c>
      <c r="FA107">
        <v>1658762409.5999999</v>
      </c>
      <c r="FB107">
        <v>17</v>
      </c>
      <c r="FC107">
        <v>-3.2000000000000001E-2</v>
      </c>
      <c r="FD107">
        <v>-0.09</v>
      </c>
      <c r="FE107">
        <v>-1.837</v>
      </c>
      <c r="FF107">
        <v>0.29899999999999999</v>
      </c>
      <c r="FG107">
        <v>415</v>
      </c>
      <c r="FH107">
        <v>37</v>
      </c>
      <c r="FI107">
        <v>0.44</v>
      </c>
      <c r="FJ107">
        <v>0.12</v>
      </c>
      <c r="FK107">
        <v>-18.386931707317071</v>
      </c>
      <c r="FL107">
        <v>0.71411080139371008</v>
      </c>
      <c r="FM107">
        <v>0.13035495338764411</v>
      </c>
      <c r="FN107">
        <v>0</v>
      </c>
      <c r="FO107">
        <v>1169.325</v>
      </c>
      <c r="FP107">
        <v>-7.5262032094267859</v>
      </c>
      <c r="FQ107">
        <v>0.77062713193255894</v>
      </c>
      <c r="FR107">
        <v>0</v>
      </c>
      <c r="FS107">
        <v>0.58208612195121956</v>
      </c>
      <c r="FT107">
        <v>5.7146216027873911E-2</v>
      </c>
      <c r="FU107">
        <v>5.8935908065358552E-3</v>
      </c>
      <c r="FV107">
        <v>1</v>
      </c>
      <c r="FW107">
        <v>1</v>
      </c>
      <c r="FX107">
        <v>3</v>
      </c>
      <c r="FY107" t="s">
        <v>417</v>
      </c>
      <c r="FZ107">
        <v>2.8853200000000001</v>
      </c>
      <c r="GA107">
        <v>2.8721899999999998</v>
      </c>
      <c r="GB107">
        <v>0.12534300000000001</v>
      </c>
      <c r="GC107">
        <v>0.12972400000000001</v>
      </c>
      <c r="GD107">
        <v>0.15356600000000001</v>
      </c>
      <c r="GE107">
        <v>0.15434600000000001</v>
      </c>
      <c r="GF107">
        <v>29934.5</v>
      </c>
      <c r="GG107">
        <v>25915.1</v>
      </c>
      <c r="GH107">
        <v>30609.5</v>
      </c>
      <c r="GI107">
        <v>27779.1</v>
      </c>
      <c r="GJ107">
        <v>34157.599999999999</v>
      </c>
      <c r="GK107">
        <v>33145</v>
      </c>
      <c r="GL107">
        <v>39909.599999999999</v>
      </c>
      <c r="GM107">
        <v>38724.800000000003</v>
      </c>
      <c r="GN107">
        <v>1.9439</v>
      </c>
      <c r="GO107">
        <v>1.8625499999999999</v>
      </c>
      <c r="GP107">
        <v>0</v>
      </c>
      <c r="GQ107">
        <v>4.9121699999999997E-2</v>
      </c>
      <c r="GR107">
        <v>999.9</v>
      </c>
      <c r="GS107">
        <v>35.485300000000002</v>
      </c>
      <c r="GT107">
        <v>48.2</v>
      </c>
      <c r="GU107">
        <v>45.6</v>
      </c>
      <c r="GV107">
        <v>47.3917</v>
      </c>
      <c r="GW107">
        <v>30.730899999999998</v>
      </c>
      <c r="GX107">
        <v>33.225200000000001</v>
      </c>
      <c r="GY107">
        <v>1</v>
      </c>
      <c r="GZ107">
        <v>0.98818099999999998</v>
      </c>
      <c r="HA107">
        <v>2.9083700000000001</v>
      </c>
      <c r="HB107">
        <v>20.182400000000001</v>
      </c>
      <c r="HC107">
        <v>5.2147399999999999</v>
      </c>
      <c r="HD107">
        <v>11.98</v>
      </c>
      <c r="HE107">
        <v>4.9898999999999996</v>
      </c>
      <c r="HF107">
        <v>3.2926199999999999</v>
      </c>
      <c r="HG107">
        <v>8851.7999999999993</v>
      </c>
      <c r="HH107">
        <v>9999</v>
      </c>
      <c r="HI107">
        <v>9999</v>
      </c>
      <c r="HJ107">
        <v>999.9</v>
      </c>
      <c r="HK107">
        <v>4.9713500000000002</v>
      </c>
      <c r="HL107">
        <v>1.8745799999999999</v>
      </c>
      <c r="HM107">
        <v>1.87096</v>
      </c>
      <c r="HN107">
        <v>1.87073</v>
      </c>
      <c r="HO107">
        <v>1.87513</v>
      </c>
      <c r="HP107">
        <v>1.8718399999999999</v>
      </c>
      <c r="HQ107">
        <v>1.86737</v>
      </c>
      <c r="HR107">
        <v>1.8782099999999999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-2.093</v>
      </c>
      <c r="IG107">
        <v>0.29859999999999998</v>
      </c>
      <c r="IH107">
        <v>-1.5320121600852781</v>
      </c>
      <c r="II107">
        <v>1.7196870422270779E-5</v>
      </c>
      <c r="IJ107">
        <v>-2.1741833173098589E-6</v>
      </c>
      <c r="IK107">
        <v>9.0595066644434051E-10</v>
      </c>
      <c r="IL107">
        <v>0.29866999999999422</v>
      </c>
      <c r="IM107">
        <v>0</v>
      </c>
      <c r="IN107">
        <v>0</v>
      </c>
      <c r="IO107">
        <v>0</v>
      </c>
      <c r="IP107">
        <v>17</v>
      </c>
      <c r="IQ107">
        <v>2050</v>
      </c>
      <c r="IR107">
        <v>3</v>
      </c>
      <c r="IS107">
        <v>34</v>
      </c>
      <c r="IT107">
        <v>23.9</v>
      </c>
      <c r="IU107">
        <v>23.9</v>
      </c>
      <c r="IV107">
        <v>1.4526399999999999</v>
      </c>
      <c r="IW107">
        <v>2.6122999999999998</v>
      </c>
      <c r="IX107">
        <v>1.49902</v>
      </c>
      <c r="IY107">
        <v>2.2790499999999998</v>
      </c>
      <c r="IZ107">
        <v>1.69678</v>
      </c>
      <c r="JA107">
        <v>2.2753899999999998</v>
      </c>
      <c r="JB107">
        <v>48.516199999999998</v>
      </c>
      <c r="JC107">
        <v>12.774900000000001</v>
      </c>
      <c r="JD107">
        <v>18</v>
      </c>
      <c r="JE107">
        <v>468.41699999999997</v>
      </c>
      <c r="JF107">
        <v>487.85</v>
      </c>
      <c r="JG107">
        <v>30.000399999999999</v>
      </c>
      <c r="JH107">
        <v>39.706699999999998</v>
      </c>
      <c r="JI107">
        <v>30.000499999999999</v>
      </c>
      <c r="JJ107">
        <v>39.382800000000003</v>
      </c>
      <c r="JK107">
        <v>39.288699999999999</v>
      </c>
      <c r="JL107">
        <v>29.1174</v>
      </c>
      <c r="JM107">
        <v>23.111000000000001</v>
      </c>
      <c r="JN107">
        <v>0</v>
      </c>
      <c r="JO107">
        <v>30</v>
      </c>
      <c r="JP107">
        <v>618.96299999999997</v>
      </c>
      <c r="JQ107">
        <v>38.416899999999998</v>
      </c>
      <c r="JR107">
        <v>97.559399999999997</v>
      </c>
      <c r="JS107">
        <v>97.522000000000006</v>
      </c>
    </row>
    <row r="108" spans="1:279" x14ac:dyDescent="0.2">
      <c r="A108">
        <v>93</v>
      </c>
      <c r="B108">
        <v>1658763847</v>
      </c>
      <c r="C108">
        <v>367.5</v>
      </c>
      <c r="D108" t="s">
        <v>605</v>
      </c>
      <c r="E108" t="s">
        <v>606</v>
      </c>
      <c r="F108">
        <v>4</v>
      </c>
      <c r="G108">
        <v>1658763845</v>
      </c>
      <c r="H108">
        <f t="shared" si="100"/>
        <v>4.6380636951382843E-4</v>
      </c>
      <c r="I108">
        <f t="shared" si="101"/>
        <v>0.46380636951382842</v>
      </c>
      <c r="J108">
        <f t="shared" si="102"/>
        <v>3.193525646229169</v>
      </c>
      <c r="K108">
        <f t="shared" si="103"/>
        <v>591.42214285714283</v>
      </c>
      <c r="L108">
        <f t="shared" si="104"/>
        <v>334.0039809119649</v>
      </c>
      <c r="M108">
        <f t="shared" si="105"/>
        <v>33.802516214887184</v>
      </c>
      <c r="N108">
        <f t="shared" si="106"/>
        <v>59.854246405048585</v>
      </c>
      <c r="O108">
        <f t="shared" si="107"/>
        <v>2.1283357265945223E-2</v>
      </c>
      <c r="P108">
        <f t="shared" si="108"/>
        <v>2.1468063181968602</v>
      </c>
      <c r="Q108">
        <f t="shared" si="109"/>
        <v>2.1166826672679048E-2</v>
      </c>
      <c r="R108">
        <f t="shared" si="110"/>
        <v>1.3239683190319334E-2</v>
      </c>
      <c r="S108">
        <f t="shared" si="111"/>
        <v>194.42542161261042</v>
      </c>
      <c r="T108">
        <f t="shared" si="112"/>
        <v>37.207201332237005</v>
      </c>
      <c r="U108">
        <f t="shared" si="113"/>
        <v>36.280171428571421</v>
      </c>
      <c r="V108">
        <f t="shared" si="114"/>
        <v>6.0613439890944028</v>
      </c>
      <c r="W108">
        <f t="shared" si="115"/>
        <v>66.775140203914049</v>
      </c>
      <c r="X108">
        <f t="shared" si="116"/>
        <v>3.9534911270297926</v>
      </c>
      <c r="Y108">
        <f t="shared" si="117"/>
        <v>5.920603258872764</v>
      </c>
      <c r="Z108">
        <f t="shared" si="118"/>
        <v>2.1078528620646102</v>
      </c>
      <c r="AA108">
        <f t="shared" si="119"/>
        <v>-20.453860895559835</v>
      </c>
      <c r="AB108">
        <f t="shared" si="120"/>
        <v>-49.481567819662196</v>
      </c>
      <c r="AC108">
        <f t="shared" si="121"/>
        <v>-5.4389793910711086</v>
      </c>
      <c r="AD108">
        <f t="shared" si="122"/>
        <v>119.05101350631728</v>
      </c>
      <c r="AE108">
        <f t="shared" si="123"/>
        <v>13.517533981819241</v>
      </c>
      <c r="AF108">
        <f t="shared" si="124"/>
        <v>0.46438447522317611</v>
      </c>
      <c r="AG108">
        <f t="shared" si="125"/>
        <v>3.193525646229169</v>
      </c>
      <c r="AH108">
        <v>631.89669945164724</v>
      </c>
      <c r="AI108">
        <v>617.96604848484856</v>
      </c>
      <c r="AJ108">
        <v>1.668403898093523</v>
      </c>
      <c r="AK108">
        <v>65.170809206373946</v>
      </c>
      <c r="AL108">
        <f t="shared" si="126"/>
        <v>0.46380636951382842</v>
      </c>
      <c r="AM108">
        <v>38.471030590034609</v>
      </c>
      <c r="AN108">
        <v>39.064817482517491</v>
      </c>
      <c r="AO108">
        <v>2.1865682493404949E-5</v>
      </c>
      <c r="AP108">
        <v>90.324460528769862</v>
      </c>
      <c r="AQ108">
        <v>0</v>
      </c>
      <c r="AR108">
        <v>0</v>
      </c>
      <c r="AS108">
        <f t="shared" si="127"/>
        <v>1</v>
      </c>
      <c r="AT108">
        <f t="shared" si="128"/>
        <v>0</v>
      </c>
      <c r="AU108">
        <f t="shared" si="129"/>
        <v>30764.923154047585</v>
      </c>
      <c r="AV108" t="s">
        <v>413</v>
      </c>
      <c r="AW108" t="s">
        <v>413</v>
      </c>
      <c r="AX108">
        <v>0</v>
      </c>
      <c r="AY108">
        <v>0</v>
      </c>
      <c r="AZ108" t="e">
        <f t="shared" si="13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131"/>
        <v>#DIV/0!</v>
      </c>
      <c r="BG108">
        <v>0.5</v>
      </c>
      <c r="BH108">
        <f t="shared" si="132"/>
        <v>1009.5053997992799</v>
      </c>
      <c r="BI108">
        <f t="shared" si="133"/>
        <v>3.193525646229169</v>
      </c>
      <c r="BJ108" t="e">
        <f t="shared" si="134"/>
        <v>#DIV/0!</v>
      </c>
      <c r="BK108">
        <f t="shared" si="135"/>
        <v>3.1634557347232995E-3</v>
      </c>
      <c r="BL108" t="e">
        <f t="shared" si="136"/>
        <v>#DIV/0!</v>
      </c>
      <c r="BM108" t="e">
        <f t="shared" si="137"/>
        <v>#DIV/0!</v>
      </c>
      <c r="BN108" t="s">
        <v>413</v>
      </c>
      <c r="BO108">
        <v>0</v>
      </c>
      <c r="BP108" t="e">
        <f t="shared" si="138"/>
        <v>#DIV/0!</v>
      </c>
      <c r="BQ108" t="e">
        <f t="shared" si="139"/>
        <v>#DIV/0!</v>
      </c>
      <c r="BR108" t="e">
        <f t="shared" si="140"/>
        <v>#DIV/0!</v>
      </c>
      <c r="BS108" t="e">
        <f t="shared" si="141"/>
        <v>#DIV/0!</v>
      </c>
      <c r="BT108" t="e">
        <f t="shared" si="142"/>
        <v>#DIV/0!</v>
      </c>
      <c r="BU108" t="e">
        <f t="shared" si="143"/>
        <v>#DIV/0!</v>
      </c>
      <c r="BV108" t="e">
        <f t="shared" si="144"/>
        <v>#DIV/0!</v>
      </c>
      <c r="BW108" t="e">
        <f t="shared" si="14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146"/>
        <v>1200</v>
      </c>
      <c r="CQ108">
        <f t="shared" si="147"/>
        <v>1009.5053997992799</v>
      </c>
      <c r="CR108">
        <f t="shared" si="148"/>
        <v>0.84125449983273326</v>
      </c>
      <c r="CS108">
        <f t="shared" si="149"/>
        <v>0.16202118467717536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1658763845</v>
      </c>
      <c r="CZ108">
        <v>591.42214285714283</v>
      </c>
      <c r="DA108">
        <v>609.80271428571427</v>
      </c>
      <c r="DB108">
        <v>39.064599999999992</v>
      </c>
      <c r="DC108">
        <v>38.469900000000003</v>
      </c>
      <c r="DD108">
        <v>593.52028571428571</v>
      </c>
      <c r="DE108">
        <v>38.765957142857147</v>
      </c>
      <c r="DF108">
        <v>450.22042857142873</v>
      </c>
      <c r="DG108">
        <v>101.1041428571429</v>
      </c>
      <c r="DH108">
        <v>9.9789271428571427E-2</v>
      </c>
      <c r="DI108">
        <v>35.852642857142847</v>
      </c>
      <c r="DJ108">
        <v>999.89999999999986</v>
      </c>
      <c r="DK108">
        <v>36.280171428571421</v>
      </c>
      <c r="DL108">
        <v>0</v>
      </c>
      <c r="DM108">
        <v>0</v>
      </c>
      <c r="DN108">
        <v>5998.9285714285716</v>
      </c>
      <c r="DO108">
        <v>0</v>
      </c>
      <c r="DP108">
        <v>1937.312857142857</v>
      </c>
      <c r="DQ108">
        <v>-18.380685714285711</v>
      </c>
      <c r="DR108">
        <v>615.46485714285711</v>
      </c>
      <c r="DS108">
        <v>634.20028571428577</v>
      </c>
      <c r="DT108">
        <v>0.59469657142857135</v>
      </c>
      <c r="DU108">
        <v>609.80271428571427</v>
      </c>
      <c r="DV108">
        <v>38.469900000000003</v>
      </c>
      <c r="DW108">
        <v>3.949592857142858</v>
      </c>
      <c r="DX108">
        <v>3.8894671428571428</v>
      </c>
      <c r="DY108">
        <v>28.68738571428571</v>
      </c>
      <c r="DZ108">
        <v>28.42315714285715</v>
      </c>
      <c r="EA108">
        <v>1200</v>
      </c>
      <c r="EB108">
        <v>0.95801199999999997</v>
      </c>
      <c r="EC108">
        <v>4.1988200000000003E-2</v>
      </c>
      <c r="ED108">
        <v>0</v>
      </c>
      <c r="EE108">
        <v>1167.497142857143</v>
      </c>
      <c r="EF108">
        <v>5.0001600000000002</v>
      </c>
      <c r="EG108">
        <v>16853.82857142857</v>
      </c>
      <c r="EH108">
        <v>9515.187142857143</v>
      </c>
      <c r="EI108">
        <v>50.607000000000014</v>
      </c>
      <c r="EJ108">
        <v>53.017714285714291</v>
      </c>
      <c r="EK108">
        <v>51.723000000000013</v>
      </c>
      <c r="EL108">
        <v>52.061999999999998</v>
      </c>
      <c r="EM108">
        <v>52.375</v>
      </c>
      <c r="EN108">
        <v>1144.82</v>
      </c>
      <c r="EO108">
        <v>50.18</v>
      </c>
      <c r="EP108">
        <v>0</v>
      </c>
      <c r="EQ108">
        <v>1206368.1000001431</v>
      </c>
      <c r="ER108">
        <v>0</v>
      </c>
      <c r="ES108">
        <v>1168.232</v>
      </c>
      <c r="ET108">
        <v>-8.9507692234606449</v>
      </c>
      <c r="EU108">
        <v>-88.815384393428516</v>
      </c>
      <c r="EV108">
        <v>16861.248</v>
      </c>
      <c r="EW108">
        <v>15</v>
      </c>
      <c r="EX108">
        <v>1658762409.5999999</v>
      </c>
      <c r="EY108" t="s">
        <v>416</v>
      </c>
      <c r="EZ108">
        <v>1658762408.0999999</v>
      </c>
      <c r="FA108">
        <v>1658762409.5999999</v>
      </c>
      <c r="FB108">
        <v>17</v>
      </c>
      <c r="FC108">
        <v>-3.2000000000000001E-2</v>
      </c>
      <c r="FD108">
        <v>-0.09</v>
      </c>
      <c r="FE108">
        <v>-1.837</v>
      </c>
      <c r="FF108">
        <v>0.29899999999999999</v>
      </c>
      <c r="FG108">
        <v>415</v>
      </c>
      <c r="FH108">
        <v>37</v>
      </c>
      <c r="FI108">
        <v>0.44</v>
      </c>
      <c r="FJ108">
        <v>0.12</v>
      </c>
      <c r="FK108">
        <v>-18.37812682926829</v>
      </c>
      <c r="FL108">
        <v>0.89042299651568502</v>
      </c>
      <c r="FM108">
        <v>0.1373601213552427</v>
      </c>
      <c r="FN108">
        <v>0</v>
      </c>
      <c r="FO108">
        <v>1168.7526470588241</v>
      </c>
      <c r="FP108">
        <v>-8.3720397279506162</v>
      </c>
      <c r="FQ108">
        <v>0.85171905345645049</v>
      </c>
      <c r="FR108">
        <v>0</v>
      </c>
      <c r="FS108">
        <v>0.58572653658536589</v>
      </c>
      <c r="FT108">
        <v>6.3785101045296236E-2</v>
      </c>
      <c r="FU108">
        <v>6.4564615511018544E-3</v>
      </c>
      <c r="FV108">
        <v>1</v>
      </c>
      <c r="FW108">
        <v>1</v>
      </c>
      <c r="FX108">
        <v>3</v>
      </c>
      <c r="FY108" t="s">
        <v>417</v>
      </c>
      <c r="FZ108">
        <v>2.88496</v>
      </c>
      <c r="GA108">
        <v>2.8721700000000001</v>
      </c>
      <c r="GB108">
        <v>0.12631500000000001</v>
      </c>
      <c r="GC108">
        <v>0.13073299999999999</v>
      </c>
      <c r="GD108">
        <v>0.15356800000000001</v>
      </c>
      <c r="GE108">
        <v>0.15434100000000001</v>
      </c>
      <c r="GF108">
        <v>29900.799999999999</v>
      </c>
      <c r="GG108">
        <v>25885.4</v>
      </c>
      <c r="GH108">
        <v>30609.200000000001</v>
      </c>
      <c r="GI108">
        <v>27779.599999999999</v>
      </c>
      <c r="GJ108">
        <v>34157.5</v>
      </c>
      <c r="GK108">
        <v>33145.800000000003</v>
      </c>
      <c r="GL108">
        <v>39909.4</v>
      </c>
      <c r="GM108">
        <v>38725.5</v>
      </c>
      <c r="GN108">
        <v>1.9435199999999999</v>
      </c>
      <c r="GO108">
        <v>1.8626</v>
      </c>
      <c r="GP108">
        <v>0</v>
      </c>
      <c r="GQ108">
        <v>4.8860899999999999E-2</v>
      </c>
      <c r="GR108">
        <v>999.9</v>
      </c>
      <c r="GS108">
        <v>35.498800000000003</v>
      </c>
      <c r="GT108">
        <v>48.2</v>
      </c>
      <c r="GU108">
        <v>45.6</v>
      </c>
      <c r="GV108">
        <v>47.388300000000001</v>
      </c>
      <c r="GW108">
        <v>30.4009</v>
      </c>
      <c r="GX108">
        <v>33.826099999999997</v>
      </c>
      <c r="GY108">
        <v>1</v>
      </c>
      <c r="GZ108">
        <v>0.98841699999999999</v>
      </c>
      <c r="HA108">
        <v>2.91934</v>
      </c>
      <c r="HB108">
        <v>20.1813</v>
      </c>
      <c r="HC108">
        <v>5.2105499999999996</v>
      </c>
      <c r="HD108">
        <v>11.98</v>
      </c>
      <c r="HE108">
        <v>4.9884000000000004</v>
      </c>
      <c r="HF108">
        <v>3.2919</v>
      </c>
      <c r="HG108">
        <v>8851.7999999999993</v>
      </c>
      <c r="HH108">
        <v>9999</v>
      </c>
      <c r="HI108">
        <v>9999</v>
      </c>
      <c r="HJ108">
        <v>999.9</v>
      </c>
      <c r="HK108">
        <v>4.9713500000000002</v>
      </c>
      <c r="HL108">
        <v>1.8746</v>
      </c>
      <c r="HM108">
        <v>1.87096</v>
      </c>
      <c r="HN108">
        <v>1.87073</v>
      </c>
      <c r="HO108">
        <v>1.87514</v>
      </c>
      <c r="HP108">
        <v>1.87185</v>
      </c>
      <c r="HQ108">
        <v>1.86737</v>
      </c>
      <c r="HR108">
        <v>1.87822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-2.1040000000000001</v>
      </c>
      <c r="IG108">
        <v>0.29870000000000002</v>
      </c>
      <c r="IH108">
        <v>-1.5320121600852781</v>
      </c>
      <c r="II108">
        <v>1.7196870422270779E-5</v>
      </c>
      <c r="IJ108">
        <v>-2.1741833173098589E-6</v>
      </c>
      <c r="IK108">
        <v>9.0595066644434051E-10</v>
      </c>
      <c r="IL108">
        <v>0.29866999999999422</v>
      </c>
      <c r="IM108">
        <v>0</v>
      </c>
      <c r="IN108">
        <v>0</v>
      </c>
      <c r="IO108">
        <v>0</v>
      </c>
      <c r="IP108">
        <v>17</v>
      </c>
      <c r="IQ108">
        <v>2050</v>
      </c>
      <c r="IR108">
        <v>3</v>
      </c>
      <c r="IS108">
        <v>34</v>
      </c>
      <c r="IT108">
        <v>24</v>
      </c>
      <c r="IU108">
        <v>24</v>
      </c>
      <c r="IV108">
        <v>1.4648399999999999</v>
      </c>
      <c r="IW108">
        <v>2.6037599999999999</v>
      </c>
      <c r="IX108">
        <v>1.49902</v>
      </c>
      <c r="IY108">
        <v>2.2802699999999998</v>
      </c>
      <c r="IZ108">
        <v>1.69678</v>
      </c>
      <c r="JA108">
        <v>2.4169900000000002</v>
      </c>
      <c r="JB108">
        <v>48.485399999999998</v>
      </c>
      <c r="JC108">
        <v>12.7836</v>
      </c>
      <c r="JD108">
        <v>18</v>
      </c>
      <c r="JE108">
        <v>468.21800000000002</v>
      </c>
      <c r="JF108">
        <v>487.92700000000002</v>
      </c>
      <c r="JG108">
        <v>30.001999999999999</v>
      </c>
      <c r="JH108">
        <v>39.711500000000001</v>
      </c>
      <c r="JI108">
        <v>30.000399999999999</v>
      </c>
      <c r="JJ108">
        <v>39.387599999999999</v>
      </c>
      <c r="JK108">
        <v>39.293999999999997</v>
      </c>
      <c r="JL108">
        <v>29.3749</v>
      </c>
      <c r="JM108">
        <v>23.111000000000001</v>
      </c>
      <c r="JN108">
        <v>0</v>
      </c>
      <c r="JO108">
        <v>30</v>
      </c>
      <c r="JP108">
        <v>625.64400000000001</v>
      </c>
      <c r="JQ108">
        <v>38.531300000000002</v>
      </c>
      <c r="JR108">
        <v>97.558800000000005</v>
      </c>
      <c r="JS108">
        <v>97.523799999999994</v>
      </c>
    </row>
    <row r="109" spans="1:279" x14ac:dyDescent="0.2">
      <c r="A109">
        <v>94</v>
      </c>
      <c r="B109">
        <v>1658763851</v>
      </c>
      <c r="C109">
        <v>371.5</v>
      </c>
      <c r="D109" t="s">
        <v>607</v>
      </c>
      <c r="E109" t="s">
        <v>608</v>
      </c>
      <c r="F109">
        <v>4</v>
      </c>
      <c r="G109">
        <v>1658763848.6875</v>
      </c>
      <c r="H109">
        <f t="shared" si="100"/>
        <v>4.6767116092848079E-4</v>
      </c>
      <c r="I109">
        <f t="shared" si="101"/>
        <v>0.46767116092848077</v>
      </c>
      <c r="J109">
        <f t="shared" si="102"/>
        <v>3.1063577907914266</v>
      </c>
      <c r="K109">
        <f t="shared" si="103"/>
        <v>597.40300000000002</v>
      </c>
      <c r="L109">
        <f t="shared" si="104"/>
        <v>347.59367905431651</v>
      </c>
      <c r="M109">
        <f t="shared" si="105"/>
        <v>35.17824247686724</v>
      </c>
      <c r="N109">
        <f t="shared" si="106"/>
        <v>60.46021218678127</v>
      </c>
      <c r="O109">
        <f t="shared" si="107"/>
        <v>2.1412230162446661E-2</v>
      </c>
      <c r="P109">
        <f t="shared" si="108"/>
        <v>2.1472504181882397</v>
      </c>
      <c r="Q109">
        <f t="shared" si="109"/>
        <v>2.1294312555943343E-2</v>
      </c>
      <c r="R109">
        <f t="shared" si="110"/>
        <v>1.3319485538725515E-2</v>
      </c>
      <c r="S109">
        <f t="shared" si="111"/>
        <v>194.42522211261002</v>
      </c>
      <c r="T109">
        <f t="shared" si="112"/>
        <v>37.213604779402452</v>
      </c>
      <c r="U109">
        <f t="shared" si="113"/>
        <v>36.295175</v>
      </c>
      <c r="V109">
        <f t="shared" si="114"/>
        <v>6.0663354290059992</v>
      </c>
      <c r="W109">
        <f t="shared" si="115"/>
        <v>66.748866395862265</v>
      </c>
      <c r="X109">
        <f t="shared" si="116"/>
        <v>3.9536747183785357</v>
      </c>
      <c r="Y109">
        <f t="shared" si="117"/>
        <v>5.9232087851961213</v>
      </c>
      <c r="Z109">
        <f t="shared" si="118"/>
        <v>2.1126607106274635</v>
      </c>
      <c r="AA109">
        <f t="shared" si="119"/>
        <v>-20.624298196946004</v>
      </c>
      <c r="AB109">
        <f t="shared" si="120"/>
        <v>-50.303175391130999</v>
      </c>
      <c r="AC109">
        <f t="shared" si="121"/>
        <v>-5.5287634893135937</v>
      </c>
      <c r="AD109">
        <f t="shared" si="122"/>
        <v>117.96898503521942</v>
      </c>
      <c r="AE109">
        <f t="shared" si="123"/>
        <v>13.641398620127557</v>
      </c>
      <c r="AF109">
        <f t="shared" si="124"/>
        <v>0.46794607638818775</v>
      </c>
      <c r="AG109">
        <f t="shared" si="125"/>
        <v>3.1063577907914266</v>
      </c>
      <c r="AH109">
        <v>638.83697583357161</v>
      </c>
      <c r="AI109">
        <v>624.80193333333307</v>
      </c>
      <c r="AJ109">
        <v>1.7090408700203561</v>
      </c>
      <c r="AK109">
        <v>65.170809206373946</v>
      </c>
      <c r="AL109">
        <f t="shared" si="126"/>
        <v>0.46767116092848077</v>
      </c>
      <c r="AM109">
        <v>38.469377458350642</v>
      </c>
      <c r="AN109">
        <v>39.068091608391647</v>
      </c>
      <c r="AO109">
        <v>-8.5375774481491605E-6</v>
      </c>
      <c r="AP109">
        <v>90.324460528769862</v>
      </c>
      <c r="AQ109">
        <v>0</v>
      </c>
      <c r="AR109">
        <v>0</v>
      </c>
      <c r="AS109">
        <f t="shared" si="127"/>
        <v>1</v>
      </c>
      <c r="AT109">
        <f t="shared" si="128"/>
        <v>0</v>
      </c>
      <c r="AU109">
        <f t="shared" si="129"/>
        <v>30775.199015560844</v>
      </c>
      <c r="AV109" t="s">
        <v>413</v>
      </c>
      <c r="AW109" t="s">
        <v>413</v>
      </c>
      <c r="AX109">
        <v>0</v>
      </c>
      <c r="AY109">
        <v>0</v>
      </c>
      <c r="AZ109" t="e">
        <f t="shared" si="13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131"/>
        <v>#DIV/0!</v>
      </c>
      <c r="BG109">
        <v>0.5</v>
      </c>
      <c r="BH109">
        <f t="shared" si="132"/>
        <v>1009.5043497992798</v>
      </c>
      <c r="BI109">
        <f t="shared" si="133"/>
        <v>3.1063577907914266</v>
      </c>
      <c r="BJ109" t="e">
        <f t="shared" si="134"/>
        <v>#DIV/0!</v>
      </c>
      <c r="BK109">
        <f t="shared" si="135"/>
        <v>3.0771118434596793E-3</v>
      </c>
      <c r="BL109" t="e">
        <f t="shared" si="136"/>
        <v>#DIV/0!</v>
      </c>
      <c r="BM109" t="e">
        <f t="shared" si="137"/>
        <v>#DIV/0!</v>
      </c>
      <c r="BN109" t="s">
        <v>413</v>
      </c>
      <c r="BO109">
        <v>0</v>
      </c>
      <c r="BP109" t="e">
        <f t="shared" si="138"/>
        <v>#DIV/0!</v>
      </c>
      <c r="BQ109" t="e">
        <f t="shared" si="139"/>
        <v>#DIV/0!</v>
      </c>
      <c r="BR109" t="e">
        <f t="shared" si="140"/>
        <v>#DIV/0!</v>
      </c>
      <c r="BS109" t="e">
        <f t="shared" si="141"/>
        <v>#DIV/0!</v>
      </c>
      <c r="BT109" t="e">
        <f t="shared" si="142"/>
        <v>#DIV/0!</v>
      </c>
      <c r="BU109" t="e">
        <f t="shared" si="143"/>
        <v>#DIV/0!</v>
      </c>
      <c r="BV109" t="e">
        <f t="shared" si="144"/>
        <v>#DIV/0!</v>
      </c>
      <c r="BW109" t="e">
        <f t="shared" si="14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146"/>
        <v>1199.99875</v>
      </c>
      <c r="CQ109">
        <f t="shared" si="147"/>
        <v>1009.5043497992798</v>
      </c>
      <c r="CR109">
        <f t="shared" si="148"/>
        <v>0.84125450113950517</v>
      </c>
      <c r="CS109">
        <f t="shared" si="149"/>
        <v>0.16202118719924502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1658763848.6875</v>
      </c>
      <c r="CZ109">
        <v>597.40300000000002</v>
      </c>
      <c r="DA109">
        <v>615.94712500000003</v>
      </c>
      <c r="DB109">
        <v>39.065975000000002</v>
      </c>
      <c r="DC109">
        <v>38.466975000000012</v>
      </c>
      <c r="DD109">
        <v>599.51112499999999</v>
      </c>
      <c r="DE109">
        <v>38.767312500000003</v>
      </c>
      <c r="DF109">
        <v>450.41599999999988</v>
      </c>
      <c r="DG109">
        <v>101.10487500000001</v>
      </c>
      <c r="DH109">
        <v>0.1001945875</v>
      </c>
      <c r="DI109">
        <v>35.860637500000003</v>
      </c>
      <c r="DJ109">
        <v>999.9</v>
      </c>
      <c r="DK109">
        <v>36.295175</v>
      </c>
      <c r="DL109">
        <v>0</v>
      </c>
      <c r="DM109">
        <v>0</v>
      </c>
      <c r="DN109">
        <v>6000.8600000000006</v>
      </c>
      <c r="DO109">
        <v>0</v>
      </c>
      <c r="DP109">
        <v>1938.2662499999999</v>
      </c>
      <c r="DQ109">
        <v>-18.543962499999999</v>
      </c>
      <c r="DR109">
        <v>621.69012500000008</v>
      </c>
      <c r="DS109">
        <v>640.58862500000009</v>
      </c>
      <c r="DT109">
        <v>0.59900087499999999</v>
      </c>
      <c r="DU109">
        <v>615.94712500000003</v>
      </c>
      <c r="DV109">
        <v>38.466975000000012</v>
      </c>
      <c r="DW109">
        <v>3.9497550000000001</v>
      </c>
      <c r="DX109">
        <v>3.88919375</v>
      </c>
      <c r="DY109">
        <v>28.688112499999999</v>
      </c>
      <c r="DZ109">
        <v>28.421949999999999</v>
      </c>
      <c r="EA109">
        <v>1199.99875</v>
      </c>
      <c r="EB109">
        <v>0.95801199999999997</v>
      </c>
      <c r="EC109">
        <v>4.1988200000000003E-2</v>
      </c>
      <c r="ED109">
        <v>0</v>
      </c>
      <c r="EE109">
        <v>1167.2449999999999</v>
      </c>
      <c r="EF109">
        <v>5.0001600000000002</v>
      </c>
      <c r="EG109">
        <v>16848.612499999999</v>
      </c>
      <c r="EH109">
        <v>9515.1812499999996</v>
      </c>
      <c r="EI109">
        <v>50.577749999999988</v>
      </c>
      <c r="EJ109">
        <v>53.007750000000001</v>
      </c>
      <c r="EK109">
        <v>51.718499999999999</v>
      </c>
      <c r="EL109">
        <v>52.093499999999999</v>
      </c>
      <c r="EM109">
        <v>52.359250000000003</v>
      </c>
      <c r="EN109">
        <v>1144.8187499999999</v>
      </c>
      <c r="EO109">
        <v>50.18</v>
      </c>
      <c r="EP109">
        <v>0</v>
      </c>
      <c r="EQ109">
        <v>1206371.7000000479</v>
      </c>
      <c r="ER109">
        <v>0</v>
      </c>
      <c r="ES109">
        <v>1167.8024</v>
      </c>
      <c r="ET109">
        <v>-7.7876923018040891</v>
      </c>
      <c r="EU109">
        <v>-87.769230576815247</v>
      </c>
      <c r="EV109">
        <v>16855.955999999998</v>
      </c>
      <c r="EW109">
        <v>15</v>
      </c>
      <c r="EX109">
        <v>1658762409.5999999</v>
      </c>
      <c r="EY109" t="s">
        <v>416</v>
      </c>
      <c r="EZ109">
        <v>1658762408.0999999</v>
      </c>
      <c r="FA109">
        <v>1658762409.5999999</v>
      </c>
      <c r="FB109">
        <v>17</v>
      </c>
      <c r="FC109">
        <v>-3.2000000000000001E-2</v>
      </c>
      <c r="FD109">
        <v>-0.09</v>
      </c>
      <c r="FE109">
        <v>-1.837</v>
      </c>
      <c r="FF109">
        <v>0.29899999999999999</v>
      </c>
      <c r="FG109">
        <v>415</v>
      </c>
      <c r="FH109">
        <v>37</v>
      </c>
      <c r="FI109">
        <v>0.44</v>
      </c>
      <c r="FJ109">
        <v>0.12</v>
      </c>
      <c r="FK109">
        <v>-18.39060487804878</v>
      </c>
      <c r="FL109">
        <v>8.945017421601352E-2</v>
      </c>
      <c r="FM109">
        <v>0.14748248337695549</v>
      </c>
      <c r="FN109">
        <v>1</v>
      </c>
      <c r="FO109">
        <v>1168.222647058823</v>
      </c>
      <c r="FP109">
        <v>-8.0291825759769075</v>
      </c>
      <c r="FQ109">
        <v>0.82339079715787789</v>
      </c>
      <c r="FR109">
        <v>0</v>
      </c>
      <c r="FS109">
        <v>0.58962802439024387</v>
      </c>
      <c r="FT109">
        <v>6.6906167247385587E-2</v>
      </c>
      <c r="FU109">
        <v>6.7331041204607908E-3</v>
      </c>
      <c r="FV109">
        <v>1</v>
      </c>
      <c r="FW109">
        <v>2</v>
      </c>
      <c r="FX109">
        <v>3</v>
      </c>
      <c r="FY109" t="s">
        <v>472</v>
      </c>
      <c r="FZ109">
        <v>2.8853300000000002</v>
      </c>
      <c r="GA109">
        <v>2.87216</v>
      </c>
      <c r="GB109">
        <v>0.127304</v>
      </c>
      <c r="GC109">
        <v>0.13174</v>
      </c>
      <c r="GD109">
        <v>0.15357499999999999</v>
      </c>
      <c r="GE109">
        <v>0.15432499999999999</v>
      </c>
      <c r="GF109">
        <v>29866.9</v>
      </c>
      <c r="GG109">
        <v>25855.599999999999</v>
      </c>
      <c r="GH109">
        <v>30609.200000000001</v>
      </c>
      <c r="GI109">
        <v>27780</v>
      </c>
      <c r="GJ109">
        <v>34157.1</v>
      </c>
      <c r="GK109">
        <v>33146.9</v>
      </c>
      <c r="GL109">
        <v>39909.199999999997</v>
      </c>
      <c r="GM109">
        <v>38726</v>
      </c>
      <c r="GN109">
        <v>1.9438299999999999</v>
      </c>
      <c r="GO109">
        <v>1.86252</v>
      </c>
      <c r="GP109">
        <v>0</v>
      </c>
      <c r="GQ109">
        <v>4.8711900000000002E-2</v>
      </c>
      <c r="GR109">
        <v>999.9</v>
      </c>
      <c r="GS109">
        <v>35.515999999999998</v>
      </c>
      <c r="GT109">
        <v>48.2</v>
      </c>
      <c r="GU109">
        <v>45.6</v>
      </c>
      <c r="GV109">
        <v>47.387599999999999</v>
      </c>
      <c r="GW109">
        <v>30.700900000000001</v>
      </c>
      <c r="GX109">
        <v>33.0809</v>
      </c>
      <c r="GY109">
        <v>1</v>
      </c>
      <c r="GZ109">
        <v>0.98882899999999996</v>
      </c>
      <c r="HA109">
        <v>2.9388899999999998</v>
      </c>
      <c r="HB109">
        <v>20.181699999999999</v>
      </c>
      <c r="HC109">
        <v>5.2141500000000001</v>
      </c>
      <c r="HD109">
        <v>11.98</v>
      </c>
      <c r="HE109">
        <v>4.9896500000000001</v>
      </c>
      <c r="HF109">
        <v>3.2925</v>
      </c>
      <c r="HG109">
        <v>8851.7999999999993</v>
      </c>
      <c r="HH109">
        <v>9999</v>
      </c>
      <c r="HI109">
        <v>9999</v>
      </c>
      <c r="HJ109">
        <v>999.9</v>
      </c>
      <c r="HK109">
        <v>4.9713599999999998</v>
      </c>
      <c r="HL109">
        <v>1.87459</v>
      </c>
      <c r="HM109">
        <v>1.8709199999999999</v>
      </c>
      <c r="HN109">
        <v>1.87073</v>
      </c>
      <c r="HO109">
        <v>1.8751100000000001</v>
      </c>
      <c r="HP109">
        <v>1.87185</v>
      </c>
      <c r="HQ109">
        <v>1.8673599999999999</v>
      </c>
      <c r="HR109">
        <v>1.8782099999999999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-2.1139999999999999</v>
      </c>
      <c r="IG109">
        <v>0.29859999999999998</v>
      </c>
      <c r="IH109">
        <v>-1.5320121600852781</v>
      </c>
      <c r="II109">
        <v>1.7196870422270779E-5</v>
      </c>
      <c r="IJ109">
        <v>-2.1741833173098589E-6</v>
      </c>
      <c r="IK109">
        <v>9.0595066644434051E-10</v>
      </c>
      <c r="IL109">
        <v>0.29866999999999422</v>
      </c>
      <c r="IM109">
        <v>0</v>
      </c>
      <c r="IN109">
        <v>0</v>
      </c>
      <c r="IO109">
        <v>0</v>
      </c>
      <c r="IP109">
        <v>17</v>
      </c>
      <c r="IQ109">
        <v>2050</v>
      </c>
      <c r="IR109">
        <v>3</v>
      </c>
      <c r="IS109">
        <v>34</v>
      </c>
      <c r="IT109">
        <v>24</v>
      </c>
      <c r="IU109">
        <v>24</v>
      </c>
      <c r="IV109">
        <v>1.47827</v>
      </c>
      <c r="IW109">
        <v>2.6086399999999998</v>
      </c>
      <c r="IX109">
        <v>1.49902</v>
      </c>
      <c r="IY109">
        <v>2.2778299999999998</v>
      </c>
      <c r="IZ109">
        <v>1.69678</v>
      </c>
      <c r="JA109">
        <v>2.3925800000000002</v>
      </c>
      <c r="JB109">
        <v>48.485399999999998</v>
      </c>
      <c r="JC109">
        <v>12.7836</v>
      </c>
      <c r="JD109">
        <v>18</v>
      </c>
      <c r="JE109">
        <v>468.435</v>
      </c>
      <c r="JF109">
        <v>487.911</v>
      </c>
      <c r="JG109">
        <v>30.003900000000002</v>
      </c>
      <c r="JH109">
        <v>39.717399999999998</v>
      </c>
      <c r="JI109">
        <v>30.000599999999999</v>
      </c>
      <c r="JJ109">
        <v>39.392400000000002</v>
      </c>
      <c r="JK109">
        <v>39.299199999999999</v>
      </c>
      <c r="JL109">
        <v>29.6309</v>
      </c>
      <c r="JM109">
        <v>23.111000000000001</v>
      </c>
      <c r="JN109">
        <v>0</v>
      </c>
      <c r="JO109">
        <v>30</v>
      </c>
      <c r="JP109">
        <v>632.32299999999998</v>
      </c>
      <c r="JQ109">
        <v>38.548200000000001</v>
      </c>
      <c r="JR109">
        <v>97.558599999999998</v>
      </c>
      <c r="JS109">
        <v>97.525000000000006</v>
      </c>
    </row>
    <row r="110" spans="1:279" x14ac:dyDescent="0.2">
      <c r="A110">
        <v>95</v>
      </c>
      <c r="B110">
        <v>1658763855</v>
      </c>
      <c r="C110">
        <v>375.5</v>
      </c>
      <c r="D110" t="s">
        <v>609</v>
      </c>
      <c r="E110" t="s">
        <v>610</v>
      </c>
      <c r="F110">
        <v>4</v>
      </c>
      <c r="G110">
        <v>1658763853</v>
      </c>
      <c r="H110">
        <f t="shared" si="100"/>
        <v>4.7228727704426204E-4</v>
      </c>
      <c r="I110">
        <f t="shared" si="101"/>
        <v>0.47228727704426204</v>
      </c>
      <c r="J110">
        <f t="shared" si="102"/>
        <v>3.2374300846627864</v>
      </c>
      <c r="K110">
        <f t="shared" si="103"/>
        <v>604.47142857142865</v>
      </c>
      <c r="L110">
        <f t="shared" si="104"/>
        <v>347.01301351924332</v>
      </c>
      <c r="M110">
        <f t="shared" si="105"/>
        <v>35.119414724358741</v>
      </c>
      <c r="N110">
        <f t="shared" si="106"/>
        <v>61.175465939257563</v>
      </c>
      <c r="O110">
        <f t="shared" si="107"/>
        <v>2.1618557914135694E-2</v>
      </c>
      <c r="P110">
        <f t="shared" si="108"/>
        <v>2.1494673653055596</v>
      </c>
      <c r="Q110">
        <f t="shared" si="109"/>
        <v>2.1498486964819683E-2</v>
      </c>
      <c r="R110">
        <f t="shared" si="110"/>
        <v>1.3447286553494574E-2</v>
      </c>
      <c r="S110">
        <f t="shared" si="111"/>
        <v>194.42382215374769</v>
      </c>
      <c r="T110">
        <f t="shared" si="112"/>
        <v>37.216436704810938</v>
      </c>
      <c r="U110">
        <f t="shared" si="113"/>
        <v>36.297742857142858</v>
      </c>
      <c r="V110">
        <f t="shared" si="114"/>
        <v>6.0671900702649895</v>
      </c>
      <c r="W110">
        <f t="shared" si="115"/>
        <v>66.732697572815823</v>
      </c>
      <c r="X110">
        <f t="shared" si="116"/>
        <v>3.9539551493300529</v>
      </c>
      <c r="Y110">
        <f t="shared" si="117"/>
        <v>5.9250641636593047</v>
      </c>
      <c r="Z110">
        <f t="shared" si="118"/>
        <v>2.1132349209349366</v>
      </c>
      <c r="AA110">
        <f t="shared" si="119"/>
        <v>-20.827868917651955</v>
      </c>
      <c r="AB110">
        <f t="shared" si="120"/>
        <v>-49.993186754081506</v>
      </c>
      <c r="AC110">
        <f t="shared" si="121"/>
        <v>-5.4892457809830164</v>
      </c>
      <c r="AD110">
        <f t="shared" si="122"/>
        <v>118.11352070103121</v>
      </c>
      <c r="AE110">
        <f t="shared" si="123"/>
        <v>13.727551093213558</v>
      </c>
      <c r="AF110">
        <f t="shared" si="124"/>
        <v>0.47413929978278579</v>
      </c>
      <c r="AG110">
        <f t="shared" si="125"/>
        <v>3.2374300846627864</v>
      </c>
      <c r="AH110">
        <v>645.80592815404964</v>
      </c>
      <c r="AI110">
        <v>631.61392727272698</v>
      </c>
      <c r="AJ110">
        <v>1.704386336685763</v>
      </c>
      <c r="AK110">
        <v>65.170809206373946</v>
      </c>
      <c r="AL110">
        <f t="shared" si="126"/>
        <v>0.47228727704426204</v>
      </c>
      <c r="AM110">
        <v>38.464436181065373</v>
      </c>
      <c r="AN110">
        <v>39.068833566433597</v>
      </c>
      <c r="AO110">
        <v>3.1147794266460448E-5</v>
      </c>
      <c r="AP110">
        <v>90.324460528769862</v>
      </c>
      <c r="AQ110">
        <v>0</v>
      </c>
      <c r="AR110">
        <v>0</v>
      </c>
      <c r="AS110">
        <f t="shared" si="127"/>
        <v>1</v>
      </c>
      <c r="AT110">
        <f t="shared" si="128"/>
        <v>0</v>
      </c>
      <c r="AU110">
        <f t="shared" si="129"/>
        <v>30830.013420844592</v>
      </c>
      <c r="AV110" t="s">
        <v>413</v>
      </c>
      <c r="AW110" t="s">
        <v>413</v>
      </c>
      <c r="AX110">
        <v>0</v>
      </c>
      <c r="AY110">
        <v>0</v>
      </c>
      <c r="AZ110" t="e">
        <f t="shared" si="13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131"/>
        <v>#DIV/0!</v>
      </c>
      <c r="BG110">
        <v>0.5</v>
      </c>
      <c r="BH110">
        <f t="shared" si="132"/>
        <v>1009.4969980071232</v>
      </c>
      <c r="BI110">
        <f t="shared" si="133"/>
        <v>3.2374300846627864</v>
      </c>
      <c r="BJ110" t="e">
        <f t="shared" si="134"/>
        <v>#DIV/0!</v>
      </c>
      <c r="BK110">
        <f t="shared" si="135"/>
        <v>3.2069734640656575E-3</v>
      </c>
      <c r="BL110" t="e">
        <f t="shared" si="136"/>
        <v>#DIV/0!</v>
      </c>
      <c r="BM110" t="e">
        <f t="shared" si="137"/>
        <v>#DIV/0!</v>
      </c>
      <c r="BN110" t="s">
        <v>413</v>
      </c>
      <c r="BO110">
        <v>0</v>
      </c>
      <c r="BP110" t="e">
        <f t="shared" si="138"/>
        <v>#DIV/0!</v>
      </c>
      <c r="BQ110" t="e">
        <f t="shared" si="139"/>
        <v>#DIV/0!</v>
      </c>
      <c r="BR110" t="e">
        <f t="shared" si="140"/>
        <v>#DIV/0!</v>
      </c>
      <c r="BS110" t="e">
        <f t="shared" si="141"/>
        <v>#DIV/0!</v>
      </c>
      <c r="BT110" t="e">
        <f t="shared" si="142"/>
        <v>#DIV/0!</v>
      </c>
      <c r="BU110" t="e">
        <f t="shared" si="143"/>
        <v>#DIV/0!</v>
      </c>
      <c r="BV110" t="e">
        <f t="shared" si="144"/>
        <v>#DIV/0!</v>
      </c>
      <c r="BW110" t="e">
        <f t="shared" si="14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146"/>
        <v>1199.99</v>
      </c>
      <c r="CQ110">
        <f t="shared" si="147"/>
        <v>1009.4969980071232</v>
      </c>
      <c r="CR110">
        <f t="shared" si="148"/>
        <v>0.84125450879350927</v>
      </c>
      <c r="CS110">
        <f t="shared" si="149"/>
        <v>0.16202120197147285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1658763853</v>
      </c>
      <c r="CZ110">
        <v>604.47142857142865</v>
      </c>
      <c r="DA110">
        <v>623.14242857142847</v>
      </c>
      <c r="DB110">
        <v>39.068814285714282</v>
      </c>
      <c r="DC110">
        <v>38.461799999999997</v>
      </c>
      <c r="DD110">
        <v>606.59071428571428</v>
      </c>
      <c r="DE110">
        <v>38.770128571428572</v>
      </c>
      <c r="DF110">
        <v>450.35042857142861</v>
      </c>
      <c r="DG110">
        <v>101.105</v>
      </c>
      <c r="DH110">
        <v>9.9892485714285703E-2</v>
      </c>
      <c r="DI110">
        <v>35.866328571428568</v>
      </c>
      <c r="DJ110">
        <v>999.89999999999986</v>
      </c>
      <c r="DK110">
        <v>36.297742857142858</v>
      </c>
      <c r="DL110">
        <v>0</v>
      </c>
      <c r="DM110">
        <v>0</v>
      </c>
      <c r="DN110">
        <v>6010.7142857142853</v>
      </c>
      <c r="DO110">
        <v>0</v>
      </c>
      <c r="DP110">
        <v>1938.8442857142859</v>
      </c>
      <c r="DQ110">
        <v>-18.670928571428568</v>
      </c>
      <c r="DR110">
        <v>629.04771428571428</v>
      </c>
      <c r="DS110">
        <v>648.06828571428571</v>
      </c>
      <c r="DT110">
        <v>0.60699314285714279</v>
      </c>
      <c r="DU110">
        <v>623.14242857142847</v>
      </c>
      <c r="DV110">
        <v>38.461799999999997</v>
      </c>
      <c r="DW110">
        <v>3.9500471428571431</v>
      </c>
      <c r="DX110">
        <v>3.8886814285714291</v>
      </c>
      <c r="DY110">
        <v>28.68938571428572</v>
      </c>
      <c r="DZ110">
        <v>28.41967142857143</v>
      </c>
      <c r="EA110">
        <v>1199.99</v>
      </c>
      <c r="EB110">
        <v>0.95801199999999997</v>
      </c>
      <c r="EC110">
        <v>4.1988200000000003E-2</v>
      </c>
      <c r="ED110">
        <v>0</v>
      </c>
      <c r="EE110">
        <v>1166.685714285715</v>
      </c>
      <c r="EF110">
        <v>5.0001600000000002</v>
      </c>
      <c r="EG110">
        <v>16841.814285714288</v>
      </c>
      <c r="EH110">
        <v>9515.1228571428564</v>
      </c>
      <c r="EI110">
        <v>50.607000000000014</v>
      </c>
      <c r="EJ110">
        <v>53.061999999999998</v>
      </c>
      <c r="EK110">
        <v>51.741</v>
      </c>
      <c r="EL110">
        <v>52.08</v>
      </c>
      <c r="EM110">
        <v>52.375</v>
      </c>
      <c r="EN110">
        <v>1144.811428571428</v>
      </c>
      <c r="EO110">
        <v>50.18</v>
      </c>
      <c r="EP110">
        <v>0</v>
      </c>
      <c r="EQ110">
        <v>1206375.9000000949</v>
      </c>
      <c r="ER110">
        <v>0</v>
      </c>
      <c r="ES110">
        <v>1167.3003846153849</v>
      </c>
      <c r="ET110">
        <v>-6.3811965936146411</v>
      </c>
      <c r="EU110">
        <v>-92.752136786823058</v>
      </c>
      <c r="EV110">
        <v>16850.192307692309</v>
      </c>
      <c r="EW110">
        <v>15</v>
      </c>
      <c r="EX110">
        <v>1658762409.5999999</v>
      </c>
      <c r="EY110" t="s">
        <v>416</v>
      </c>
      <c r="EZ110">
        <v>1658762408.0999999</v>
      </c>
      <c r="FA110">
        <v>1658762409.5999999</v>
      </c>
      <c r="FB110">
        <v>17</v>
      </c>
      <c r="FC110">
        <v>-3.2000000000000001E-2</v>
      </c>
      <c r="FD110">
        <v>-0.09</v>
      </c>
      <c r="FE110">
        <v>-1.837</v>
      </c>
      <c r="FF110">
        <v>0.29899999999999999</v>
      </c>
      <c r="FG110">
        <v>415</v>
      </c>
      <c r="FH110">
        <v>37</v>
      </c>
      <c r="FI110">
        <v>0.44</v>
      </c>
      <c r="FJ110">
        <v>0.12</v>
      </c>
      <c r="FK110">
        <v>-18.409882926829269</v>
      </c>
      <c r="FL110">
        <v>-1.326334494773538</v>
      </c>
      <c r="FM110">
        <v>0.17257851363087881</v>
      </c>
      <c r="FN110">
        <v>0</v>
      </c>
      <c r="FO110">
        <v>1167.7635294117649</v>
      </c>
      <c r="FP110">
        <v>-7.5107715843162266</v>
      </c>
      <c r="FQ110">
        <v>0.77741987426335157</v>
      </c>
      <c r="FR110">
        <v>0</v>
      </c>
      <c r="FS110">
        <v>0.59485760975609758</v>
      </c>
      <c r="FT110">
        <v>6.9828376306620421E-2</v>
      </c>
      <c r="FU110">
        <v>7.0431918792341376E-3</v>
      </c>
      <c r="FV110">
        <v>1</v>
      </c>
      <c r="FW110">
        <v>1</v>
      </c>
      <c r="FX110">
        <v>3</v>
      </c>
      <c r="FY110" t="s">
        <v>417</v>
      </c>
      <c r="FZ110">
        <v>2.8854099999999998</v>
      </c>
      <c r="GA110">
        <v>2.8722599999999998</v>
      </c>
      <c r="GB110">
        <v>0.12828999999999999</v>
      </c>
      <c r="GC110">
        <v>0.13272900000000001</v>
      </c>
      <c r="GD110">
        <v>0.15357499999999999</v>
      </c>
      <c r="GE110">
        <v>0.15431500000000001</v>
      </c>
      <c r="GF110">
        <v>29832.3</v>
      </c>
      <c r="GG110">
        <v>25825.4</v>
      </c>
      <c r="GH110">
        <v>30608.5</v>
      </c>
      <c r="GI110">
        <v>27779.3</v>
      </c>
      <c r="GJ110">
        <v>34156.300000000003</v>
      </c>
      <c r="GK110">
        <v>33146.6</v>
      </c>
      <c r="GL110">
        <v>39908.199999999997</v>
      </c>
      <c r="GM110">
        <v>38725.300000000003</v>
      </c>
      <c r="GN110">
        <v>1.9437199999999999</v>
      </c>
      <c r="GO110">
        <v>1.8626</v>
      </c>
      <c r="GP110">
        <v>0</v>
      </c>
      <c r="GQ110">
        <v>4.7225499999999997E-2</v>
      </c>
      <c r="GR110">
        <v>999.9</v>
      </c>
      <c r="GS110">
        <v>35.534199999999998</v>
      </c>
      <c r="GT110">
        <v>48.2</v>
      </c>
      <c r="GU110">
        <v>45.6</v>
      </c>
      <c r="GV110">
        <v>47.395800000000001</v>
      </c>
      <c r="GW110">
        <v>30.6709</v>
      </c>
      <c r="GX110">
        <v>32.756399999999999</v>
      </c>
      <c r="GY110">
        <v>1</v>
      </c>
      <c r="GZ110">
        <v>0.98937200000000003</v>
      </c>
      <c r="HA110">
        <v>2.95139</v>
      </c>
      <c r="HB110">
        <v>20.1816</v>
      </c>
      <c r="HC110">
        <v>5.2145900000000003</v>
      </c>
      <c r="HD110">
        <v>11.98</v>
      </c>
      <c r="HE110">
        <v>4.9897499999999999</v>
      </c>
      <c r="HF110">
        <v>3.2925</v>
      </c>
      <c r="HG110">
        <v>8852.1</v>
      </c>
      <c r="HH110">
        <v>9999</v>
      </c>
      <c r="HI110">
        <v>9999</v>
      </c>
      <c r="HJ110">
        <v>999.9</v>
      </c>
      <c r="HK110">
        <v>4.9713500000000002</v>
      </c>
      <c r="HL110">
        <v>1.8745799999999999</v>
      </c>
      <c r="HM110">
        <v>1.8709100000000001</v>
      </c>
      <c r="HN110">
        <v>1.87073</v>
      </c>
      <c r="HO110">
        <v>1.87513</v>
      </c>
      <c r="HP110">
        <v>1.87185</v>
      </c>
      <c r="HQ110">
        <v>1.86737</v>
      </c>
      <c r="HR110">
        <v>1.8782000000000001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-2.125</v>
      </c>
      <c r="IG110">
        <v>0.29870000000000002</v>
      </c>
      <c r="IH110">
        <v>-1.5320121600852781</v>
      </c>
      <c r="II110">
        <v>1.7196870422270779E-5</v>
      </c>
      <c r="IJ110">
        <v>-2.1741833173098589E-6</v>
      </c>
      <c r="IK110">
        <v>9.0595066644434051E-10</v>
      </c>
      <c r="IL110">
        <v>0.29866999999999422</v>
      </c>
      <c r="IM110">
        <v>0</v>
      </c>
      <c r="IN110">
        <v>0</v>
      </c>
      <c r="IO110">
        <v>0</v>
      </c>
      <c r="IP110">
        <v>17</v>
      </c>
      <c r="IQ110">
        <v>2050</v>
      </c>
      <c r="IR110">
        <v>3</v>
      </c>
      <c r="IS110">
        <v>34</v>
      </c>
      <c r="IT110">
        <v>24.1</v>
      </c>
      <c r="IU110">
        <v>24.1</v>
      </c>
      <c r="IV110">
        <v>1.4917</v>
      </c>
      <c r="IW110">
        <v>2.6135299999999999</v>
      </c>
      <c r="IX110">
        <v>1.49902</v>
      </c>
      <c r="IY110">
        <v>2.2790499999999998</v>
      </c>
      <c r="IZ110">
        <v>1.69678</v>
      </c>
      <c r="JA110">
        <v>2.3303199999999999</v>
      </c>
      <c r="JB110">
        <v>48.485399999999998</v>
      </c>
      <c r="JC110">
        <v>12.774900000000001</v>
      </c>
      <c r="JD110">
        <v>18</v>
      </c>
      <c r="JE110">
        <v>468.41800000000001</v>
      </c>
      <c r="JF110">
        <v>488.00400000000002</v>
      </c>
      <c r="JG110">
        <v>30.003599999999999</v>
      </c>
      <c r="JH110">
        <v>39.723300000000002</v>
      </c>
      <c r="JI110">
        <v>30.000599999999999</v>
      </c>
      <c r="JJ110">
        <v>39.399099999999997</v>
      </c>
      <c r="JK110">
        <v>39.304000000000002</v>
      </c>
      <c r="JL110">
        <v>29.886700000000001</v>
      </c>
      <c r="JM110">
        <v>23.111000000000001</v>
      </c>
      <c r="JN110">
        <v>0</v>
      </c>
      <c r="JO110">
        <v>30</v>
      </c>
      <c r="JP110">
        <v>639.02499999999998</v>
      </c>
      <c r="JQ110">
        <v>38.570900000000002</v>
      </c>
      <c r="JR110">
        <v>97.556200000000004</v>
      </c>
      <c r="JS110">
        <v>97.522900000000007</v>
      </c>
    </row>
    <row r="111" spans="1:279" x14ac:dyDescent="0.2">
      <c r="A111">
        <v>96</v>
      </c>
      <c r="B111">
        <v>1658763859</v>
      </c>
      <c r="C111">
        <v>379.5</v>
      </c>
      <c r="D111" t="s">
        <v>611</v>
      </c>
      <c r="E111" t="s">
        <v>612</v>
      </c>
      <c r="F111">
        <v>4</v>
      </c>
      <c r="G111">
        <v>1658763856.6875</v>
      </c>
      <c r="H111">
        <f t="shared" si="100"/>
        <v>4.7705405756183288E-4</v>
      </c>
      <c r="I111">
        <f t="shared" si="101"/>
        <v>0.47705405756183289</v>
      </c>
      <c r="J111">
        <f t="shared" si="102"/>
        <v>3.2016166646347499</v>
      </c>
      <c r="K111">
        <f t="shared" si="103"/>
        <v>610.56275000000005</v>
      </c>
      <c r="L111">
        <f t="shared" si="104"/>
        <v>357.53411317730826</v>
      </c>
      <c r="M111">
        <f t="shared" si="105"/>
        <v>36.183919229417484</v>
      </c>
      <c r="N111">
        <f t="shared" si="106"/>
        <v>61.791455461859357</v>
      </c>
      <c r="O111">
        <f t="shared" si="107"/>
        <v>2.1810126009383653E-2</v>
      </c>
      <c r="P111">
        <f t="shared" si="108"/>
        <v>2.1467484926325064</v>
      </c>
      <c r="Q111">
        <f t="shared" si="109"/>
        <v>2.1687770326425191E-2</v>
      </c>
      <c r="R111">
        <f t="shared" si="110"/>
        <v>1.3565792299572341E-2</v>
      </c>
      <c r="S111">
        <f t="shared" si="111"/>
        <v>194.42139885613969</v>
      </c>
      <c r="T111">
        <f t="shared" si="112"/>
        <v>37.228028172598002</v>
      </c>
      <c r="U111">
        <f t="shared" si="113"/>
        <v>36.306124999999987</v>
      </c>
      <c r="V111">
        <f t="shared" si="114"/>
        <v>6.0699805658953245</v>
      </c>
      <c r="W111">
        <f t="shared" si="115"/>
        <v>66.692046756043695</v>
      </c>
      <c r="X111">
        <f t="shared" si="116"/>
        <v>3.9540961727779314</v>
      </c>
      <c r="Y111">
        <f t="shared" si="117"/>
        <v>5.9288871238902372</v>
      </c>
      <c r="Z111">
        <f t="shared" si="118"/>
        <v>2.1158843931173932</v>
      </c>
      <c r="AA111">
        <f t="shared" si="119"/>
        <v>-21.038083938476831</v>
      </c>
      <c r="AB111">
        <f t="shared" si="120"/>
        <v>-49.54347618934942</v>
      </c>
      <c r="AC111">
        <f t="shared" si="121"/>
        <v>-5.4472886331933337</v>
      </c>
      <c r="AD111">
        <f t="shared" si="122"/>
        <v>118.39255009512011</v>
      </c>
      <c r="AE111">
        <f t="shared" si="123"/>
        <v>13.76900696817073</v>
      </c>
      <c r="AF111">
        <f t="shared" si="124"/>
        <v>0.47742382553556989</v>
      </c>
      <c r="AG111">
        <f t="shared" si="125"/>
        <v>3.2016166646347499</v>
      </c>
      <c r="AH111">
        <v>652.68922218339969</v>
      </c>
      <c r="AI111">
        <v>638.4840848484846</v>
      </c>
      <c r="AJ111">
        <v>1.7152058405513999</v>
      </c>
      <c r="AK111">
        <v>65.170809206373946</v>
      </c>
      <c r="AL111">
        <f t="shared" si="126"/>
        <v>0.47705405756183289</v>
      </c>
      <c r="AM111">
        <v>38.461174321388398</v>
      </c>
      <c r="AN111">
        <v>39.071904895104929</v>
      </c>
      <c r="AO111">
        <v>1.0463773492446899E-5</v>
      </c>
      <c r="AP111">
        <v>90.324460528769862</v>
      </c>
      <c r="AQ111">
        <v>0</v>
      </c>
      <c r="AR111">
        <v>0</v>
      </c>
      <c r="AS111">
        <f t="shared" si="127"/>
        <v>1</v>
      </c>
      <c r="AT111">
        <f t="shared" si="128"/>
        <v>0</v>
      </c>
      <c r="AU111">
        <f t="shared" si="129"/>
        <v>30760.948727367249</v>
      </c>
      <c r="AV111" t="s">
        <v>413</v>
      </c>
      <c r="AW111" t="s">
        <v>413</v>
      </c>
      <c r="AX111">
        <v>0</v>
      </c>
      <c r="AY111">
        <v>0</v>
      </c>
      <c r="AZ111" t="e">
        <f t="shared" si="13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131"/>
        <v>#DIV/0!</v>
      </c>
      <c r="BG111">
        <v>0.5</v>
      </c>
      <c r="BH111">
        <f t="shared" si="132"/>
        <v>1009.4853294591397</v>
      </c>
      <c r="BI111">
        <f t="shared" si="133"/>
        <v>3.2016166646347499</v>
      </c>
      <c r="BJ111" t="e">
        <f t="shared" si="134"/>
        <v>#DIV/0!</v>
      </c>
      <c r="BK111">
        <f t="shared" si="135"/>
        <v>3.1715336233267563E-3</v>
      </c>
      <c r="BL111" t="e">
        <f t="shared" si="136"/>
        <v>#DIV/0!</v>
      </c>
      <c r="BM111" t="e">
        <f t="shared" si="137"/>
        <v>#DIV/0!</v>
      </c>
      <c r="BN111" t="s">
        <v>413</v>
      </c>
      <c r="BO111">
        <v>0</v>
      </c>
      <c r="BP111" t="e">
        <f t="shared" si="138"/>
        <v>#DIV/0!</v>
      </c>
      <c r="BQ111" t="e">
        <f t="shared" si="139"/>
        <v>#DIV/0!</v>
      </c>
      <c r="BR111" t="e">
        <f t="shared" si="140"/>
        <v>#DIV/0!</v>
      </c>
      <c r="BS111" t="e">
        <f t="shared" si="141"/>
        <v>#DIV/0!</v>
      </c>
      <c r="BT111" t="e">
        <f t="shared" si="142"/>
        <v>#DIV/0!</v>
      </c>
      <c r="BU111" t="e">
        <f t="shared" si="143"/>
        <v>#DIV/0!</v>
      </c>
      <c r="BV111" t="e">
        <f t="shared" si="144"/>
        <v>#DIV/0!</v>
      </c>
      <c r="BW111" t="e">
        <f t="shared" si="14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146"/>
        <v>1199.9762499999999</v>
      </c>
      <c r="CQ111">
        <f t="shared" si="147"/>
        <v>1009.4853294591397</v>
      </c>
      <c r="CR111">
        <f t="shared" si="148"/>
        <v>0.84125442437643227</v>
      </c>
      <c r="CS111">
        <f t="shared" si="149"/>
        <v>0.16202103904651421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1658763856.6875</v>
      </c>
      <c r="CZ111">
        <v>610.56275000000005</v>
      </c>
      <c r="DA111">
        <v>629.29762500000004</v>
      </c>
      <c r="DB111">
        <v>39.0705125</v>
      </c>
      <c r="DC111">
        <v>38.459225000000004</v>
      </c>
      <c r="DD111">
        <v>612.69212500000003</v>
      </c>
      <c r="DE111">
        <v>38.771862499999997</v>
      </c>
      <c r="DF111">
        <v>450.29937500000011</v>
      </c>
      <c r="DG111">
        <v>101.104125</v>
      </c>
      <c r="DH111">
        <v>9.9978037500000005E-2</v>
      </c>
      <c r="DI111">
        <v>35.878050000000002</v>
      </c>
      <c r="DJ111">
        <v>999.9</v>
      </c>
      <c r="DK111">
        <v>36.306124999999987</v>
      </c>
      <c r="DL111">
        <v>0</v>
      </c>
      <c r="DM111">
        <v>0</v>
      </c>
      <c r="DN111">
        <v>5998.6725000000006</v>
      </c>
      <c r="DO111">
        <v>0</v>
      </c>
      <c r="DP111">
        <v>1938.0150000000001</v>
      </c>
      <c r="DQ111">
        <v>-18.734962500000002</v>
      </c>
      <c r="DR111">
        <v>635.38774999999998</v>
      </c>
      <c r="DS111">
        <v>654.46825000000001</v>
      </c>
      <c r="DT111">
        <v>0.61128487499999995</v>
      </c>
      <c r="DU111">
        <v>629.29762500000004</v>
      </c>
      <c r="DV111">
        <v>38.459225000000004</v>
      </c>
      <c r="DW111">
        <v>3.9501925</v>
      </c>
      <c r="DX111">
        <v>3.8883874999999999</v>
      </c>
      <c r="DY111">
        <v>28.689987500000001</v>
      </c>
      <c r="DZ111">
        <v>28.418362500000001</v>
      </c>
      <c r="EA111">
        <v>1199.9762499999999</v>
      </c>
      <c r="EB111">
        <v>0.95801199999999997</v>
      </c>
      <c r="EC111">
        <v>4.1988200000000003E-2</v>
      </c>
      <c r="ED111">
        <v>0</v>
      </c>
      <c r="EE111">
        <v>1166.2325000000001</v>
      </c>
      <c r="EF111">
        <v>5.0001600000000002</v>
      </c>
      <c r="EG111">
        <v>16834.0625</v>
      </c>
      <c r="EH111">
        <v>9515.0212499999998</v>
      </c>
      <c r="EI111">
        <v>50.625</v>
      </c>
      <c r="EJ111">
        <v>53.061999999999998</v>
      </c>
      <c r="EK111">
        <v>51.757624999999997</v>
      </c>
      <c r="EL111">
        <v>52.101374999999997</v>
      </c>
      <c r="EM111">
        <v>52.343499999999999</v>
      </c>
      <c r="EN111">
        <v>1144.8062500000001</v>
      </c>
      <c r="EO111">
        <v>50.176250000000003</v>
      </c>
      <c r="EP111">
        <v>0</v>
      </c>
      <c r="EQ111">
        <v>1206380.1000001431</v>
      </c>
      <c r="ER111">
        <v>0</v>
      </c>
      <c r="ES111">
        <v>1166.7860000000001</v>
      </c>
      <c r="ET111">
        <v>-6.6161538398679571</v>
      </c>
      <c r="EU111">
        <v>-102.3846152011852</v>
      </c>
      <c r="EV111">
        <v>16842.531999999999</v>
      </c>
      <c r="EW111">
        <v>15</v>
      </c>
      <c r="EX111">
        <v>1658762409.5999999</v>
      </c>
      <c r="EY111" t="s">
        <v>416</v>
      </c>
      <c r="EZ111">
        <v>1658762408.0999999</v>
      </c>
      <c r="FA111">
        <v>1658762409.5999999</v>
      </c>
      <c r="FB111">
        <v>17</v>
      </c>
      <c r="FC111">
        <v>-3.2000000000000001E-2</v>
      </c>
      <c r="FD111">
        <v>-0.09</v>
      </c>
      <c r="FE111">
        <v>-1.837</v>
      </c>
      <c r="FF111">
        <v>0.29899999999999999</v>
      </c>
      <c r="FG111">
        <v>415</v>
      </c>
      <c r="FH111">
        <v>37</v>
      </c>
      <c r="FI111">
        <v>0.44</v>
      </c>
      <c r="FJ111">
        <v>0.12</v>
      </c>
      <c r="FK111">
        <v>-18.479875609756089</v>
      </c>
      <c r="FL111">
        <v>-1.9968668989547389</v>
      </c>
      <c r="FM111">
        <v>0.20331067873587669</v>
      </c>
      <c r="FN111">
        <v>0</v>
      </c>
      <c r="FO111">
        <v>1167.2494117647061</v>
      </c>
      <c r="FP111">
        <v>-6.7703590584902864</v>
      </c>
      <c r="FQ111">
        <v>0.69767235347458434</v>
      </c>
      <c r="FR111">
        <v>0</v>
      </c>
      <c r="FS111">
        <v>0.59972821951219513</v>
      </c>
      <c r="FT111">
        <v>7.47819303135909E-2</v>
      </c>
      <c r="FU111">
        <v>7.5310490783228193E-3</v>
      </c>
      <c r="FV111">
        <v>1</v>
      </c>
      <c r="FW111">
        <v>1</v>
      </c>
      <c r="FX111">
        <v>3</v>
      </c>
      <c r="FY111" t="s">
        <v>417</v>
      </c>
      <c r="FZ111">
        <v>2.8853499999999999</v>
      </c>
      <c r="GA111">
        <v>2.8721700000000001</v>
      </c>
      <c r="GB111">
        <v>0.129269</v>
      </c>
      <c r="GC111">
        <v>0.13372700000000001</v>
      </c>
      <c r="GD111">
        <v>0.15357899999999999</v>
      </c>
      <c r="GE111">
        <v>0.15429799999999999</v>
      </c>
      <c r="GF111">
        <v>29798.3</v>
      </c>
      <c r="GG111">
        <v>25795.3</v>
      </c>
      <c r="GH111">
        <v>30608.2</v>
      </c>
      <c r="GI111">
        <v>27779</v>
      </c>
      <c r="GJ111">
        <v>34156.199999999997</v>
      </c>
      <c r="GK111">
        <v>33146.800000000003</v>
      </c>
      <c r="GL111">
        <v>39908.300000000003</v>
      </c>
      <c r="GM111">
        <v>38724.699999999997</v>
      </c>
      <c r="GN111">
        <v>1.94333</v>
      </c>
      <c r="GO111">
        <v>1.8626</v>
      </c>
      <c r="GP111">
        <v>0</v>
      </c>
      <c r="GQ111">
        <v>4.7251599999999998E-2</v>
      </c>
      <c r="GR111">
        <v>999.9</v>
      </c>
      <c r="GS111">
        <v>35.553899999999999</v>
      </c>
      <c r="GT111">
        <v>48.2</v>
      </c>
      <c r="GU111">
        <v>45.6</v>
      </c>
      <c r="GV111">
        <v>47.387599999999999</v>
      </c>
      <c r="GW111">
        <v>30.730899999999998</v>
      </c>
      <c r="GX111">
        <v>32.475999999999999</v>
      </c>
      <c r="GY111">
        <v>1</v>
      </c>
      <c r="GZ111">
        <v>0.98972300000000002</v>
      </c>
      <c r="HA111">
        <v>2.9629300000000001</v>
      </c>
      <c r="HB111">
        <v>20.1813</v>
      </c>
      <c r="HC111">
        <v>5.2142900000000001</v>
      </c>
      <c r="HD111">
        <v>11.98</v>
      </c>
      <c r="HE111">
        <v>4.98895</v>
      </c>
      <c r="HF111">
        <v>3.2925</v>
      </c>
      <c r="HG111">
        <v>8852.1</v>
      </c>
      <c r="HH111">
        <v>9999</v>
      </c>
      <c r="HI111">
        <v>9999</v>
      </c>
      <c r="HJ111">
        <v>999.9</v>
      </c>
      <c r="HK111">
        <v>4.9713500000000002</v>
      </c>
      <c r="HL111">
        <v>1.8745799999999999</v>
      </c>
      <c r="HM111">
        <v>1.8709499999999999</v>
      </c>
      <c r="HN111">
        <v>1.87073</v>
      </c>
      <c r="HO111">
        <v>1.87513</v>
      </c>
      <c r="HP111">
        <v>1.87185</v>
      </c>
      <c r="HQ111">
        <v>1.86737</v>
      </c>
      <c r="HR111">
        <v>1.8782099999999999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-2.1349999999999998</v>
      </c>
      <c r="IG111">
        <v>0.29870000000000002</v>
      </c>
      <c r="IH111">
        <v>-1.5320121600852781</v>
      </c>
      <c r="II111">
        <v>1.7196870422270779E-5</v>
      </c>
      <c r="IJ111">
        <v>-2.1741833173098589E-6</v>
      </c>
      <c r="IK111">
        <v>9.0595066644434051E-10</v>
      </c>
      <c r="IL111">
        <v>0.29866999999999422</v>
      </c>
      <c r="IM111">
        <v>0</v>
      </c>
      <c r="IN111">
        <v>0</v>
      </c>
      <c r="IO111">
        <v>0</v>
      </c>
      <c r="IP111">
        <v>17</v>
      </c>
      <c r="IQ111">
        <v>2050</v>
      </c>
      <c r="IR111">
        <v>3</v>
      </c>
      <c r="IS111">
        <v>34</v>
      </c>
      <c r="IT111">
        <v>24.2</v>
      </c>
      <c r="IU111">
        <v>24.2</v>
      </c>
      <c r="IV111">
        <v>1.5039100000000001</v>
      </c>
      <c r="IW111">
        <v>2.6135299999999999</v>
      </c>
      <c r="IX111">
        <v>1.49902</v>
      </c>
      <c r="IY111">
        <v>2.2778299999999998</v>
      </c>
      <c r="IZ111">
        <v>1.69678</v>
      </c>
      <c r="JA111">
        <v>2.2802699999999998</v>
      </c>
      <c r="JB111">
        <v>48.485399999999998</v>
      </c>
      <c r="JC111">
        <v>12.7661</v>
      </c>
      <c r="JD111">
        <v>18</v>
      </c>
      <c r="JE111">
        <v>468.20499999999998</v>
      </c>
      <c r="JF111">
        <v>488.05200000000002</v>
      </c>
      <c r="JG111">
        <v>30.003499999999999</v>
      </c>
      <c r="JH111">
        <v>39.728299999999997</v>
      </c>
      <c r="JI111">
        <v>30.000499999999999</v>
      </c>
      <c r="JJ111">
        <v>39.404000000000003</v>
      </c>
      <c r="JK111">
        <v>39.310499999999998</v>
      </c>
      <c r="JL111">
        <v>30.1449</v>
      </c>
      <c r="JM111">
        <v>22.834299999999999</v>
      </c>
      <c r="JN111">
        <v>0</v>
      </c>
      <c r="JO111">
        <v>30</v>
      </c>
      <c r="JP111">
        <v>645.70600000000002</v>
      </c>
      <c r="JQ111">
        <v>38.589500000000001</v>
      </c>
      <c r="JR111">
        <v>97.555899999999994</v>
      </c>
      <c r="JS111">
        <v>97.521500000000003</v>
      </c>
    </row>
    <row r="112" spans="1:279" x14ac:dyDescent="0.2">
      <c r="A112">
        <v>97</v>
      </c>
      <c r="B112">
        <v>1658763863</v>
      </c>
      <c r="C112">
        <v>383.5</v>
      </c>
      <c r="D112" t="s">
        <v>613</v>
      </c>
      <c r="E112" t="s">
        <v>614</v>
      </c>
      <c r="F112">
        <v>4</v>
      </c>
      <c r="G112">
        <v>1658763861</v>
      </c>
      <c r="H112">
        <f t="shared" ref="H112:H143" si="150">(I112)/1000</f>
        <v>4.8158864742875961E-4</v>
      </c>
      <c r="I112">
        <f t="shared" ref="I112:I143" si="151">IF(CX112, AL112, AF112)</f>
        <v>0.48158864742875962</v>
      </c>
      <c r="J112">
        <f t="shared" ref="J112:J143" si="152">IF(CX112, AG112, AE112)</f>
        <v>3.3129932841132486</v>
      </c>
      <c r="K112">
        <f t="shared" ref="K112:K143" si="153">CZ112 - IF(AS112&gt;1, J112*CT112*100/(AU112*DN112), 0)</f>
        <v>617.63900000000001</v>
      </c>
      <c r="L112">
        <f t="shared" ref="L112:L143" si="154">((R112-H112/2)*K112-J112)/(R112+H112/2)</f>
        <v>358.10661410873115</v>
      </c>
      <c r="M112">
        <f t="shared" ref="M112:M143" si="155">L112*(DG112+DH112)/1000</f>
        <v>36.242320258666879</v>
      </c>
      <c r="N112">
        <f t="shared" ref="N112:N143" si="156">(CZ112 - IF(AS112&gt;1, J112*CT112*100/(AU112*DN112), 0))*(DG112+DH112)/1000</f>
        <v>62.508397109488016</v>
      </c>
      <c r="O112">
        <f t="shared" ref="O112:O143" si="157">2/((1/Q112-1/P112)+SIGN(Q112)*SQRT((1/Q112-1/P112)*(1/Q112-1/P112) + 4*CU112/((CU112+1)*(CU112+1))*(2*1/Q112*1/P112-1/P112*1/P112)))</f>
        <v>2.1979159586417458E-2</v>
      </c>
      <c r="P112">
        <f t="shared" ref="P112:P143" si="158">IF(LEFT(CV112,1)&lt;&gt;"0",IF(LEFT(CV112,1)="1",3,CW112),$D$4+$E$4*(DN112*DG112/($K$4*1000))+$F$4*(DN112*DG112/($K$4*1000))*MAX(MIN(CT112,$J$4),$I$4)*MAX(MIN(CT112,$J$4),$I$4)+$G$4*MAX(MIN(CT112,$J$4),$I$4)*(DN112*DG112/($K$4*1000))+$H$4*(DN112*DG112/($K$4*1000))*(DN112*DG112/($K$4*1000)))</f>
        <v>2.150536315262062</v>
      </c>
      <c r="Q112">
        <f t="shared" ref="Q112:Q143" si="159">H112*(1000-(1000*0.61365*EXP(17.502*U112/(240.97+U112))/(DG112+DH112)+DB112)/2)/(1000*0.61365*EXP(17.502*U112/(240.97+U112))/(DG112+DH112)-DB112)</f>
        <v>2.1855123334746946E-2</v>
      </c>
      <c r="R112">
        <f t="shared" ref="R112:R143" si="160">1/((CU112+1)/(O112/1.6)+1/(P112/1.37)) + CU112/((CU112+1)/(O112/1.6) + CU112/(P112/1.37))</f>
        <v>1.3670537791249857E-2</v>
      </c>
      <c r="S112">
        <f t="shared" ref="S112:S143" si="161">(CP112*CS112)</f>
        <v>194.42601861237651</v>
      </c>
      <c r="T112">
        <f t="shared" ref="T112:T143" si="162">(DI112+(S112+2*0.95*0.0000000567*(((DI112+$B$6)+273)^4-(DI112+273)^4)-44100*H112)/(1.84*29.3*P112+8*0.95*0.0000000567*(DI112+273)^3))</f>
        <v>37.234389244997892</v>
      </c>
      <c r="U112">
        <f t="shared" ref="U112:U143" si="163">($C$6*DJ112+$D$6*DK112+$E$6*T112)</f>
        <v>36.317771428571419</v>
      </c>
      <c r="V112">
        <f t="shared" ref="V112:V143" si="164">0.61365*EXP(17.502*U112/(240.97+U112))</f>
        <v>6.0738596238143039</v>
      </c>
      <c r="W112">
        <f t="shared" ref="W112:W143" si="165">(X112/Y112*100)</f>
        <v>66.65756792885486</v>
      </c>
      <c r="X112">
        <f t="shared" ref="X112:X143" si="166">DB112*(DG112+DH112)/1000</f>
        <v>3.9542349071974874</v>
      </c>
      <c r="Y112">
        <f t="shared" ref="Y112:Y143" si="167">0.61365*EXP(17.502*DI112/(240.97+DI112))</f>
        <v>5.9321619885951016</v>
      </c>
      <c r="Z112">
        <f t="shared" ref="Z112:Z143" si="168">(V112-DB112*(DG112+DH112)/1000)</f>
        <v>2.1196247166168165</v>
      </c>
      <c r="AA112">
        <f t="shared" ref="AA112:AA143" si="169">(-H112*44100)</f>
        <v>-21.2380593516083</v>
      </c>
      <c r="AB112">
        <f t="shared" ref="AB112:AB143" si="170">2*29.3*P112*0.92*(DI112-U112)</f>
        <v>-49.817638750440501</v>
      </c>
      <c r="AC112">
        <f t="shared" ref="AC112:AC143" si="171">2*0.95*0.0000000567*(((DI112+$B$6)+273)^4-(U112+273)^4)</f>
        <v>-5.4683604711324678</v>
      </c>
      <c r="AD112">
        <f t="shared" ref="AD112:AD143" si="172">S112+AC112+AA112+AB112</f>
        <v>117.90196003919527</v>
      </c>
      <c r="AE112">
        <f t="shared" ref="AE112:AE143" si="173">DF112*AS112*(DA112-CZ112*(1000-AS112*DC112)/(1000-AS112*DB112))/(100*CT112)</f>
        <v>13.821771978088446</v>
      </c>
      <c r="AF112">
        <f t="shared" ref="AF112:AF143" si="174">1000*DF112*AS112*(DB112-DC112)/(100*CT112*(1000-AS112*DB112))</f>
        <v>0.46904822185879402</v>
      </c>
      <c r="AG112">
        <f t="shared" ref="AG112:AG143" si="175">(AH112 - AI112 - DG112*1000/(8.314*(DI112+273.15)) * AK112/DF112 * AJ112) * DF112/(100*CT112) * (1000 - DC112)/1000</f>
        <v>3.3129932841132486</v>
      </c>
      <c r="AH112">
        <v>659.66254306444796</v>
      </c>
      <c r="AI112">
        <v>645.32606666666641</v>
      </c>
      <c r="AJ112">
        <v>1.7113351692675149</v>
      </c>
      <c r="AK112">
        <v>65.170809206373946</v>
      </c>
      <c r="AL112">
        <f t="shared" ref="AL112:AL143" si="176">(AN112 - AM112 + DG112*1000/(8.314*(DI112+273.15)) * AP112/DF112 * AO112) * DF112/(100*CT112) * 1000/(1000 - AN112)</f>
        <v>0.48158864742875962</v>
      </c>
      <c r="AM112">
        <v>38.455779142715357</v>
      </c>
      <c r="AN112">
        <v>39.072505594405612</v>
      </c>
      <c r="AO112">
        <v>-1.810863505195735E-5</v>
      </c>
      <c r="AP112">
        <v>90.324460528769862</v>
      </c>
      <c r="AQ112">
        <v>0</v>
      </c>
      <c r="AR112">
        <v>0</v>
      </c>
      <c r="AS112">
        <f t="shared" ref="AS112:AS143" si="177">IF(AQ112*$H$12&gt;=AU112,1,(AU112/(AU112-AQ112*$H$12)))</f>
        <v>1</v>
      </c>
      <c r="AT112">
        <f t="shared" ref="AT112:AT143" si="178">(AS112-1)*100</f>
        <v>0</v>
      </c>
      <c r="AU112">
        <f t="shared" ref="AU112:AU143" si="179">MAX(0,($B$12+$C$12*DN112)/(1+$D$12*DN112)*DG112/(DI112+273)*$E$12)</f>
        <v>30854.537297940871</v>
      </c>
      <c r="AV112" t="s">
        <v>413</v>
      </c>
      <c r="AW112" t="s">
        <v>413</v>
      </c>
      <c r="AX112">
        <v>0</v>
      </c>
      <c r="AY112">
        <v>0</v>
      </c>
      <c r="AZ112" t="e">
        <f t="shared" ref="AZ112:AZ143" si="180">1-AX112/AY112</f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ref="BF112:BF143" si="181">1-BD112/BE112</f>
        <v>#DIV/0!</v>
      </c>
      <c r="BG112">
        <v>0.5</v>
      </c>
      <c r="BH112">
        <f t="shared" ref="BH112:BH143" si="182">CQ112</f>
        <v>1009.5002997991587</v>
      </c>
      <c r="BI112">
        <f t="shared" ref="BI112:BI143" si="183">J112</f>
        <v>3.3129932841132486</v>
      </c>
      <c r="BJ112" t="e">
        <f t="shared" ref="BJ112:BJ143" si="184">BF112*BG112*BH112</f>
        <v>#DIV/0!</v>
      </c>
      <c r="BK112">
        <f t="shared" ref="BK112:BK143" si="185">(BI112-BA112)/BH112</f>
        <v>3.2818150571846017E-3</v>
      </c>
      <c r="BL112" t="e">
        <f t="shared" ref="BL112:BL143" si="186">(AY112-BE112)/BE112</f>
        <v>#DIV/0!</v>
      </c>
      <c r="BM112" t="e">
        <f t="shared" ref="BM112:BM143" si="187">AX112/(AZ112+AX112/BE112)</f>
        <v>#DIV/0!</v>
      </c>
      <c r="BN112" t="s">
        <v>413</v>
      </c>
      <c r="BO112">
        <v>0</v>
      </c>
      <c r="BP112" t="e">
        <f t="shared" ref="BP112:BP143" si="188">IF(BO112&lt;&gt;0, BO112, BM112)</f>
        <v>#DIV/0!</v>
      </c>
      <c r="BQ112" t="e">
        <f t="shared" ref="BQ112:BQ143" si="189">1-BP112/BE112</f>
        <v>#DIV/0!</v>
      </c>
      <c r="BR112" t="e">
        <f t="shared" ref="BR112:BR143" si="190">(BE112-BD112)/(BE112-BP112)</f>
        <v>#DIV/0!</v>
      </c>
      <c r="BS112" t="e">
        <f t="shared" ref="BS112:BS143" si="191">(AY112-BE112)/(AY112-BP112)</f>
        <v>#DIV/0!</v>
      </c>
      <c r="BT112" t="e">
        <f t="shared" ref="BT112:BT143" si="192">(BE112-BD112)/(BE112-AX112)</f>
        <v>#DIV/0!</v>
      </c>
      <c r="BU112" t="e">
        <f t="shared" ref="BU112:BU143" si="193">(AY112-BE112)/(AY112-AX112)</f>
        <v>#DIV/0!</v>
      </c>
      <c r="BV112" t="e">
        <f t="shared" ref="BV112:BV143" si="194">(BR112*BP112/BD112)</f>
        <v>#DIV/0!</v>
      </c>
      <c r="BW112" t="e">
        <f t="shared" ref="BW112:BW143" si="195">(1-BV112)</f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ref="CP112:CP143" si="196">$B$10*DO112+$C$10*DP112+$F$10*EA112*(1-ED112)</f>
        <v>1199.992857142857</v>
      </c>
      <c r="CQ112">
        <f t="shared" ref="CQ112:CQ143" si="197">CP112*CR112</f>
        <v>1009.5002997991587</v>
      </c>
      <c r="CR112">
        <f t="shared" ref="CR112:CR143" si="198">($B$10*$D$8+$C$10*$D$8+$F$10*((EN112+EF112)/MAX(EN112+EF112+EO112, 0.1)*$I$8+EO112/MAX(EN112+EF112+EO112, 0.1)*$J$8))/($B$10+$C$10+$F$10)</f>
        <v>0.84125525730440198</v>
      </c>
      <c r="CS112">
        <f t="shared" ref="CS112:CS143" si="199">($B$10*$K$8+$C$10*$K$8+$F$10*((EN112+EF112)/MAX(EN112+EF112+EO112, 0.1)*$P$8+EO112/MAX(EN112+EF112+EO112, 0.1)*$Q$8))/($B$10+$C$10+$F$10)</f>
        <v>0.16202264659749591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1658763861</v>
      </c>
      <c r="CZ112">
        <v>617.63900000000001</v>
      </c>
      <c r="DA112">
        <v>636.44071428571431</v>
      </c>
      <c r="DB112">
        <v>39.071385714285718</v>
      </c>
      <c r="DC112">
        <v>38.470857142857142</v>
      </c>
      <c r="DD112">
        <v>619.77999999999986</v>
      </c>
      <c r="DE112">
        <v>38.7727</v>
      </c>
      <c r="DF112">
        <v>450.32514285714291</v>
      </c>
      <c r="DG112">
        <v>101.1054285714286</v>
      </c>
      <c r="DH112">
        <v>9.9963428571428578E-2</v>
      </c>
      <c r="DI112">
        <v>35.888085714285708</v>
      </c>
      <c r="DJ112">
        <v>999.89999999999986</v>
      </c>
      <c r="DK112">
        <v>36.317771428571419</v>
      </c>
      <c r="DL112">
        <v>0</v>
      </c>
      <c r="DM112">
        <v>0</v>
      </c>
      <c r="DN112">
        <v>6015.4457142857154</v>
      </c>
      <c r="DO112">
        <v>0</v>
      </c>
      <c r="DP112">
        <v>1935.732857142857</v>
      </c>
      <c r="DQ112">
        <v>-18.80152857142857</v>
      </c>
      <c r="DR112">
        <v>642.75214285714276</v>
      </c>
      <c r="DS112">
        <v>661.90471428571436</v>
      </c>
      <c r="DT112">
        <v>0.60053085714285714</v>
      </c>
      <c r="DU112">
        <v>636.44071428571431</v>
      </c>
      <c r="DV112">
        <v>38.470857142857142</v>
      </c>
      <c r="DW112">
        <v>3.9503342857142849</v>
      </c>
      <c r="DX112">
        <v>3.8896157142857142</v>
      </c>
      <c r="DY112">
        <v>28.690614285714279</v>
      </c>
      <c r="DZ112">
        <v>28.42381428571429</v>
      </c>
      <c r="EA112">
        <v>1199.992857142857</v>
      </c>
      <c r="EB112">
        <v>0.95798499999999998</v>
      </c>
      <c r="EC112">
        <v>4.2014700000000009E-2</v>
      </c>
      <c r="ED112">
        <v>0</v>
      </c>
      <c r="EE112">
        <v>1165.6457142857139</v>
      </c>
      <c r="EF112">
        <v>5.0001600000000002</v>
      </c>
      <c r="EG112">
        <v>16824.428571428569</v>
      </c>
      <c r="EH112">
        <v>9515.0828571428574</v>
      </c>
      <c r="EI112">
        <v>50.615857142857138</v>
      </c>
      <c r="EJ112">
        <v>53.061999999999998</v>
      </c>
      <c r="EK112">
        <v>51.785428571428568</v>
      </c>
      <c r="EL112">
        <v>52.116</v>
      </c>
      <c r="EM112">
        <v>52.348000000000013</v>
      </c>
      <c r="EN112">
        <v>1144.782857142857</v>
      </c>
      <c r="EO112">
        <v>50.209999999999987</v>
      </c>
      <c r="EP112">
        <v>0</v>
      </c>
      <c r="EQ112">
        <v>1206383.7000000479</v>
      </c>
      <c r="ER112">
        <v>0</v>
      </c>
      <c r="ES112">
        <v>1166.3579999999999</v>
      </c>
      <c r="ET112">
        <v>-8.6507692155159592</v>
      </c>
      <c r="EU112">
        <v>-123.42307672073071</v>
      </c>
      <c r="EV112">
        <v>16835.743999999999</v>
      </c>
      <c r="EW112">
        <v>15</v>
      </c>
      <c r="EX112">
        <v>1658762409.5999999</v>
      </c>
      <c r="EY112" t="s">
        <v>416</v>
      </c>
      <c r="EZ112">
        <v>1658762408.0999999</v>
      </c>
      <c r="FA112">
        <v>1658762409.5999999</v>
      </c>
      <c r="FB112">
        <v>17</v>
      </c>
      <c r="FC112">
        <v>-3.2000000000000001E-2</v>
      </c>
      <c r="FD112">
        <v>-0.09</v>
      </c>
      <c r="FE112">
        <v>-1.837</v>
      </c>
      <c r="FF112">
        <v>0.29899999999999999</v>
      </c>
      <c r="FG112">
        <v>415</v>
      </c>
      <c r="FH112">
        <v>37</v>
      </c>
      <c r="FI112">
        <v>0.44</v>
      </c>
      <c r="FJ112">
        <v>0.12</v>
      </c>
      <c r="FK112">
        <v>-18.595375000000001</v>
      </c>
      <c r="FL112">
        <v>-1.812909568480273</v>
      </c>
      <c r="FM112">
        <v>0.1824602761562088</v>
      </c>
      <c r="FN112">
        <v>0</v>
      </c>
      <c r="FO112">
        <v>1166.7870588235289</v>
      </c>
      <c r="FP112">
        <v>-6.9769289531975733</v>
      </c>
      <c r="FQ112">
        <v>0.72121845190158529</v>
      </c>
      <c r="FR112">
        <v>0</v>
      </c>
      <c r="FS112">
        <v>0.60308514999999996</v>
      </c>
      <c r="FT112">
        <v>6.3481598499060862E-2</v>
      </c>
      <c r="FU112">
        <v>7.4557011861728986E-3</v>
      </c>
      <c r="FV112">
        <v>1</v>
      </c>
      <c r="FW112">
        <v>1</v>
      </c>
      <c r="FX112">
        <v>3</v>
      </c>
      <c r="FY112" t="s">
        <v>417</v>
      </c>
      <c r="FZ112">
        <v>2.88517</v>
      </c>
      <c r="GA112">
        <v>2.8721700000000001</v>
      </c>
      <c r="GB112">
        <v>0.130245</v>
      </c>
      <c r="GC112">
        <v>0.13470399999999999</v>
      </c>
      <c r="GD112">
        <v>0.153585</v>
      </c>
      <c r="GE112">
        <v>0.15441199999999999</v>
      </c>
      <c r="GF112">
        <v>29764</v>
      </c>
      <c r="GG112">
        <v>25765.9</v>
      </c>
      <c r="GH112">
        <v>30607.4</v>
      </c>
      <c r="GI112">
        <v>27778.799999999999</v>
      </c>
      <c r="GJ112">
        <v>34155.199999999997</v>
      </c>
      <c r="GK112">
        <v>33142.1</v>
      </c>
      <c r="GL112">
        <v>39907.4</v>
      </c>
      <c r="GM112">
        <v>38724.400000000001</v>
      </c>
      <c r="GN112">
        <v>1.9435800000000001</v>
      </c>
      <c r="GO112">
        <v>1.8627</v>
      </c>
      <c r="GP112">
        <v>0</v>
      </c>
      <c r="GQ112">
        <v>4.65922E-2</v>
      </c>
      <c r="GR112">
        <v>999.9</v>
      </c>
      <c r="GS112">
        <v>35.574399999999997</v>
      </c>
      <c r="GT112">
        <v>48.2</v>
      </c>
      <c r="GU112">
        <v>45.6</v>
      </c>
      <c r="GV112">
        <v>47.388399999999997</v>
      </c>
      <c r="GW112">
        <v>30.730899999999998</v>
      </c>
      <c r="GX112">
        <v>33.8782</v>
      </c>
      <c r="GY112">
        <v>1</v>
      </c>
      <c r="GZ112">
        <v>0.99025700000000005</v>
      </c>
      <c r="HA112">
        <v>2.9822700000000002</v>
      </c>
      <c r="HB112">
        <v>20.1812</v>
      </c>
      <c r="HC112">
        <v>5.2141500000000001</v>
      </c>
      <c r="HD112">
        <v>11.98</v>
      </c>
      <c r="HE112">
        <v>4.9894499999999997</v>
      </c>
      <c r="HF112">
        <v>3.2924500000000001</v>
      </c>
      <c r="HG112">
        <v>8852.1</v>
      </c>
      <c r="HH112">
        <v>9999</v>
      </c>
      <c r="HI112">
        <v>9999</v>
      </c>
      <c r="HJ112">
        <v>999.9</v>
      </c>
      <c r="HK112">
        <v>4.9713599999999998</v>
      </c>
      <c r="HL112">
        <v>1.8745799999999999</v>
      </c>
      <c r="HM112">
        <v>1.8709199999999999</v>
      </c>
      <c r="HN112">
        <v>1.87073</v>
      </c>
      <c r="HO112">
        <v>1.87514</v>
      </c>
      <c r="HP112">
        <v>1.87185</v>
      </c>
      <c r="HQ112">
        <v>1.86737</v>
      </c>
      <c r="HR112">
        <v>1.8782000000000001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-2.1459999999999999</v>
      </c>
      <c r="IG112">
        <v>0.29870000000000002</v>
      </c>
      <c r="IH112">
        <v>-1.5320121600852781</v>
      </c>
      <c r="II112">
        <v>1.7196870422270779E-5</v>
      </c>
      <c r="IJ112">
        <v>-2.1741833173098589E-6</v>
      </c>
      <c r="IK112">
        <v>9.0595066644434051E-10</v>
      </c>
      <c r="IL112">
        <v>0.29866999999999422</v>
      </c>
      <c r="IM112">
        <v>0</v>
      </c>
      <c r="IN112">
        <v>0</v>
      </c>
      <c r="IO112">
        <v>0</v>
      </c>
      <c r="IP112">
        <v>17</v>
      </c>
      <c r="IQ112">
        <v>2050</v>
      </c>
      <c r="IR112">
        <v>3</v>
      </c>
      <c r="IS112">
        <v>34</v>
      </c>
      <c r="IT112">
        <v>24.2</v>
      </c>
      <c r="IU112">
        <v>24.2</v>
      </c>
      <c r="IV112">
        <v>1.5173300000000001</v>
      </c>
      <c r="IW112">
        <v>2.6122999999999998</v>
      </c>
      <c r="IX112">
        <v>1.49902</v>
      </c>
      <c r="IY112">
        <v>2.2790499999999998</v>
      </c>
      <c r="IZ112">
        <v>1.69678</v>
      </c>
      <c r="JA112">
        <v>2.3034699999999999</v>
      </c>
      <c r="JB112">
        <v>48.485399999999998</v>
      </c>
      <c r="JC112">
        <v>12.7661</v>
      </c>
      <c r="JD112">
        <v>18</v>
      </c>
      <c r="JE112">
        <v>468.404</v>
      </c>
      <c r="JF112">
        <v>488.16899999999998</v>
      </c>
      <c r="JG112">
        <v>30.0046</v>
      </c>
      <c r="JH112">
        <v>39.734999999999999</v>
      </c>
      <c r="JI112">
        <v>30.000699999999998</v>
      </c>
      <c r="JJ112">
        <v>39.410600000000002</v>
      </c>
      <c r="JK112">
        <v>39.316200000000002</v>
      </c>
      <c r="JL112">
        <v>30.404499999999999</v>
      </c>
      <c r="JM112">
        <v>22.834299999999999</v>
      </c>
      <c r="JN112">
        <v>0</v>
      </c>
      <c r="JO112">
        <v>30</v>
      </c>
      <c r="JP112">
        <v>652.38900000000001</v>
      </c>
      <c r="JQ112">
        <v>38.608899999999998</v>
      </c>
      <c r="JR112">
        <v>97.553399999999996</v>
      </c>
      <c r="JS112">
        <v>97.520899999999997</v>
      </c>
    </row>
    <row r="113" spans="1:279" x14ac:dyDescent="0.2">
      <c r="A113">
        <v>98</v>
      </c>
      <c r="B113">
        <v>1658763867</v>
      </c>
      <c r="C113">
        <v>387.5</v>
      </c>
      <c r="D113" t="s">
        <v>615</v>
      </c>
      <c r="E113" t="s">
        <v>616</v>
      </c>
      <c r="F113">
        <v>4</v>
      </c>
      <c r="G113">
        <v>1658763864.6875</v>
      </c>
      <c r="H113">
        <f t="shared" si="150"/>
        <v>4.5978693200646176E-4</v>
      </c>
      <c r="I113">
        <f t="shared" si="151"/>
        <v>0.45978693200646176</v>
      </c>
      <c r="J113">
        <f t="shared" si="152"/>
        <v>3.3507881239999091</v>
      </c>
      <c r="K113">
        <f t="shared" si="153"/>
        <v>623.69437500000004</v>
      </c>
      <c r="L113">
        <f t="shared" si="154"/>
        <v>349.15666037233302</v>
      </c>
      <c r="M113">
        <f t="shared" si="155"/>
        <v>35.336698874390486</v>
      </c>
      <c r="N113">
        <f t="shared" si="156"/>
        <v>63.121523431699551</v>
      </c>
      <c r="O113">
        <f t="shared" si="157"/>
        <v>2.0928161819462106E-2</v>
      </c>
      <c r="P113">
        <f t="shared" si="158"/>
        <v>2.150547458983695</v>
      </c>
      <c r="Q113">
        <f t="shared" si="159"/>
        <v>2.0815672078556384E-2</v>
      </c>
      <c r="R113">
        <f t="shared" si="160"/>
        <v>1.3019851299025373E-2</v>
      </c>
      <c r="S113">
        <f t="shared" si="161"/>
        <v>194.42656011237759</v>
      </c>
      <c r="T113">
        <f t="shared" si="162"/>
        <v>37.255233062219354</v>
      </c>
      <c r="U113">
        <f t="shared" si="163"/>
        <v>36.334312500000003</v>
      </c>
      <c r="V113">
        <f t="shared" si="164"/>
        <v>6.0793726331196298</v>
      </c>
      <c r="W113">
        <f t="shared" si="165"/>
        <v>66.616419159033697</v>
      </c>
      <c r="X113">
        <f t="shared" si="166"/>
        <v>3.9547061337656277</v>
      </c>
      <c r="Y113">
        <f t="shared" si="167"/>
        <v>5.9365336409399898</v>
      </c>
      <c r="Z113">
        <f t="shared" si="168"/>
        <v>2.1246664993540021</v>
      </c>
      <c r="AA113">
        <f t="shared" si="169"/>
        <v>-20.276603701484962</v>
      </c>
      <c r="AB113">
        <f t="shared" si="170"/>
        <v>-50.183315924456323</v>
      </c>
      <c r="AC113">
        <f t="shared" si="171"/>
        <v>-5.5092715704425919</v>
      </c>
      <c r="AD113">
        <f t="shared" si="172"/>
        <v>118.45736891599371</v>
      </c>
      <c r="AE113">
        <f t="shared" si="173"/>
        <v>13.956474760084587</v>
      </c>
      <c r="AF113">
        <f t="shared" si="174"/>
        <v>0.44258682791472442</v>
      </c>
      <c r="AG113">
        <f t="shared" si="175"/>
        <v>3.3507881239999091</v>
      </c>
      <c r="AH113">
        <v>666.59839995790992</v>
      </c>
      <c r="AI113">
        <v>652.18209090909056</v>
      </c>
      <c r="AJ113">
        <v>1.7161225968837031</v>
      </c>
      <c r="AK113">
        <v>65.170809206373946</v>
      </c>
      <c r="AL113">
        <f t="shared" si="176"/>
        <v>0.45978693200646176</v>
      </c>
      <c r="AM113">
        <v>38.490177477119119</v>
      </c>
      <c r="AN113">
        <v>39.078601398601442</v>
      </c>
      <c r="AO113">
        <v>3.2804430504916729E-5</v>
      </c>
      <c r="AP113">
        <v>90.324460528769862</v>
      </c>
      <c r="AQ113">
        <v>0</v>
      </c>
      <c r="AR113">
        <v>0</v>
      </c>
      <c r="AS113">
        <f t="shared" si="177"/>
        <v>1</v>
      </c>
      <c r="AT113">
        <f t="shared" si="178"/>
        <v>0</v>
      </c>
      <c r="AU113">
        <f t="shared" si="179"/>
        <v>30853.465464721652</v>
      </c>
      <c r="AV113" t="s">
        <v>413</v>
      </c>
      <c r="AW113" t="s">
        <v>413</v>
      </c>
      <c r="AX113">
        <v>0</v>
      </c>
      <c r="AY113">
        <v>0</v>
      </c>
      <c r="AZ113" t="e">
        <f t="shared" si="1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181"/>
        <v>#DIV/0!</v>
      </c>
      <c r="BG113">
        <v>0.5</v>
      </c>
      <c r="BH113">
        <f t="shared" si="182"/>
        <v>1009.5031497991591</v>
      </c>
      <c r="BI113">
        <f t="shared" si="183"/>
        <v>3.3507881239999091</v>
      </c>
      <c r="BJ113" t="e">
        <f t="shared" si="184"/>
        <v>#DIV/0!</v>
      </c>
      <c r="BK113">
        <f t="shared" si="185"/>
        <v>3.3192448430364473E-3</v>
      </c>
      <c r="BL113" t="e">
        <f t="shared" si="186"/>
        <v>#DIV/0!</v>
      </c>
      <c r="BM113" t="e">
        <f t="shared" si="187"/>
        <v>#DIV/0!</v>
      </c>
      <c r="BN113" t="s">
        <v>413</v>
      </c>
      <c r="BO113">
        <v>0</v>
      </c>
      <c r="BP113" t="e">
        <f t="shared" si="188"/>
        <v>#DIV/0!</v>
      </c>
      <c r="BQ113" t="e">
        <f t="shared" si="189"/>
        <v>#DIV/0!</v>
      </c>
      <c r="BR113" t="e">
        <f t="shared" si="190"/>
        <v>#DIV/0!</v>
      </c>
      <c r="BS113" t="e">
        <f t="shared" si="191"/>
        <v>#DIV/0!</v>
      </c>
      <c r="BT113" t="e">
        <f t="shared" si="192"/>
        <v>#DIV/0!</v>
      </c>
      <c r="BU113" t="e">
        <f t="shared" si="193"/>
        <v>#DIV/0!</v>
      </c>
      <c r="BV113" t="e">
        <f t="shared" si="194"/>
        <v>#DIV/0!</v>
      </c>
      <c r="BW113" t="e">
        <f t="shared" si="1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196"/>
        <v>1199.9962499999999</v>
      </c>
      <c r="CQ113">
        <f t="shared" si="197"/>
        <v>1009.5031497991591</v>
      </c>
      <c r="CR113">
        <f t="shared" si="198"/>
        <v>0.84125525375530064</v>
      </c>
      <c r="CS113">
        <f t="shared" si="199"/>
        <v>0.16202263974773054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1658763864.6875</v>
      </c>
      <c r="CZ113">
        <v>623.69437500000004</v>
      </c>
      <c r="DA113">
        <v>642.65787499999999</v>
      </c>
      <c r="DB113">
        <v>39.075862499999999</v>
      </c>
      <c r="DC113">
        <v>38.509199999999993</v>
      </c>
      <c r="DD113">
        <v>625.84512499999994</v>
      </c>
      <c r="DE113">
        <v>38.777225000000001</v>
      </c>
      <c r="DF113">
        <v>450.31287500000002</v>
      </c>
      <c r="DG113">
        <v>101.105875</v>
      </c>
      <c r="DH113">
        <v>9.9981524999999988E-2</v>
      </c>
      <c r="DI113">
        <v>35.901474999999998</v>
      </c>
      <c r="DJ113">
        <v>999.9</v>
      </c>
      <c r="DK113">
        <v>36.334312500000003</v>
      </c>
      <c r="DL113">
        <v>0</v>
      </c>
      <c r="DM113">
        <v>0</v>
      </c>
      <c r="DN113">
        <v>6015.46875</v>
      </c>
      <c r="DO113">
        <v>0</v>
      </c>
      <c r="DP113">
        <v>1933.5962500000001</v>
      </c>
      <c r="DQ113">
        <v>-18.963374999999999</v>
      </c>
      <c r="DR113">
        <v>649.05687499999999</v>
      </c>
      <c r="DS113">
        <v>668.39712499999996</v>
      </c>
      <c r="DT113">
        <v>0.56667862499999999</v>
      </c>
      <c r="DU113">
        <v>642.65787499999999</v>
      </c>
      <c r="DV113">
        <v>38.509199999999993</v>
      </c>
      <c r="DW113">
        <v>3.95080125</v>
      </c>
      <c r="DX113">
        <v>3.89351</v>
      </c>
      <c r="DY113">
        <v>28.692675000000001</v>
      </c>
      <c r="DZ113">
        <v>28.4410375</v>
      </c>
      <c r="EA113">
        <v>1199.9962499999999</v>
      </c>
      <c r="EB113">
        <v>0.95798499999999998</v>
      </c>
      <c r="EC113">
        <v>4.2014700000000002E-2</v>
      </c>
      <c r="ED113">
        <v>0</v>
      </c>
      <c r="EE113">
        <v>1165.1287500000001</v>
      </c>
      <c r="EF113">
        <v>5.0001600000000002</v>
      </c>
      <c r="EG113">
        <v>16817.4375</v>
      </c>
      <c r="EH113">
        <v>9515.1124999999993</v>
      </c>
      <c r="EI113">
        <v>50.632750000000001</v>
      </c>
      <c r="EJ113">
        <v>53.061999999999998</v>
      </c>
      <c r="EK113">
        <v>51.749749999999999</v>
      </c>
      <c r="EL113">
        <v>52.117125000000001</v>
      </c>
      <c r="EM113">
        <v>52.382624999999997</v>
      </c>
      <c r="EN113">
        <v>1144.7862500000001</v>
      </c>
      <c r="EO113">
        <v>50.21</v>
      </c>
      <c r="EP113">
        <v>0</v>
      </c>
      <c r="EQ113">
        <v>1206387.9000000949</v>
      </c>
      <c r="ER113">
        <v>0</v>
      </c>
      <c r="ES113">
        <v>1165.823076923077</v>
      </c>
      <c r="ET113">
        <v>-8.2058119704528298</v>
      </c>
      <c r="EU113">
        <v>-124.6393163690219</v>
      </c>
      <c r="EV113">
        <v>16828.103846153841</v>
      </c>
      <c r="EW113">
        <v>15</v>
      </c>
      <c r="EX113">
        <v>1658762409.5999999</v>
      </c>
      <c r="EY113" t="s">
        <v>416</v>
      </c>
      <c r="EZ113">
        <v>1658762408.0999999</v>
      </c>
      <c r="FA113">
        <v>1658762409.5999999</v>
      </c>
      <c r="FB113">
        <v>17</v>
      </c>
      <c r="FC113">
        <v>-3.2000000000000001E-2</v>
      </c>
      <c r="FD113">
        <v>-0.09</v>
      </c>
      <c r="FE113">
        <v>-1.837</v>
      </c>
      <c r="FF113">
        <v>0.29899999999999999</v>
      </c>
      <c r="FG113">
        <v>415</v>
      </c>
      <c r="FH113">
        <v>37</v>
      </c>
      <c r="FI113">
        <v>0.44</v>
      </c>
      <c r="FJ113">
        <v>0.12</v>
      </c>
      <c r="FK113">
        <v>-18.72388780487805</v>
      </c>
      <c r="FL113">
        <v>-1.4512055749128849</v>
      </c>
      <c r="FM113">
        <v>0.1492324462776469</v>
      </c>
      <c r="FN113">
        <v>0</v>
      </c>
      <c r="FO113">
        <v>1166.2779411764709</v>
      </c>
      <c r="FP113">
        <v>-7.7850267372985087</v>
      </c>
      <c r="FQ113">
        <v>0.79573413906227575</v>
      </c>
      <c r="FR113">
        <v>0</v>
      </c>
      <c r="FS113">
        <v>0.5977755609756098</v>
      </c>
      <c r="FT113">
        <v>-8.1136933797909067E-2</v>
      </c>
      <c r="FU113">
        <v>1.6084882898424791E-2</v>
      </c>
      <c r="FV113">
        <v>1</v>
      </c>
      <c r="FW113">
        <v>1</v>
      </c>
      <c r="FX113">
        <v>3</v>
      </c>
      <c r="FY113" t="s">
        <v>417</v>
      </c>
      <c r="FZ113">
        <v>2.88557</v>
      </c>
      <c r="GA113">
        <v>2.87229</v>
      </c>
      <c r="GB113">
        <v>0.13122</v>
      </c>
      <c r="GC113">
        <v>0.13570699999999999</v>
      </c>
      <c r="GD113">
        <v>0.15359800000000001</v>
      </c>
      <c r="GE113">
        <v>0.15445700000000001</v>
      </c>
      <c r="GF113">
        <v>29729.9</v>
      </c>
      <c r="GG113">
        <v>25735.5</v>
      </c>
      <c r="GH113">
        <v>30606.7</v>
      </c>
      <c r="GI113">
        <v>27778.3</v>
      </c>
      <c r="GJ113">
        <v>34154</v>
      </c>
      <c r="GK113">
        <v>33139.4</v>
      </c>
      <c r="GL113">
        <v>39906.5</v>
      </c>
      <c r="GM113">
        <v>38723.4</v>
      </c>
      <c r="GN113">
        <v>1.9436</v>
      </c>
      <c r="GO113">
        <v>1.8624799999999999</v>
      </c>
      <c r="GP113">
        <v>0</v>
      </c>
      <c r="GQ113">
        <v>4.63948E-2</v>
      </c>
      <c r="GR113">
        <v>999.9</v>
      </c>
      <c r="GS113">
        <v>35.596299999999999</v>
      </c>
      <c r="GT113">
        <v>48.2</v>
      </c>
      <c r="GU113">
        <v>45.6</v>
      </c>
      <c r="GV113">
        <v>47.393300000000004</v>
      </c>
      <c r="GW113">
        <v>30.790900000000001</v>
      </c>
      <c r="GX113">
        <v>32.6843</v>
      </c>
      <c r="GY113">
        <v>1</v>
      </c>
      <c r="GZ113">
        <v>0.99089400000000005</v>
      </c>
      <c r="HA113">
        <v>3.0055399999999999</v>
      </c>
      <c r="HB113">
        <v>20.181000000000001</v>
      </c>
      <c r="HC113">
        <v>5.2137000000000002</v>
      </c>
      <c r="HD113">
        <v>11.98</v>
      </c>
      <c r="HE113">
        <v>4.9894499999999997</v>
      </c>
      <c r="HF113">
        <v>3.2924000000000002</v>
      </c>
      <c r="HG113">
        <v>8852.2999999999993</v>
      </c>
      <c r="HH113">
        <v>9999</v>
      </c>
      <c r="HI113">
        <v>9999</v>
      </c>
      <c r="HJ113">
        <v>999.9</v>
      </c>
      <c r="HK113">
        <v>4.9713500000000002</v>
      </c>
      <c r="HL113">
        <v>1.87459</v>
      </c>
      <c r="HM113">
        <v>1.8709499999999999</v>
      </c>
      <c r="HN113">
        <v>1.87073</v>
      </c>
      <c r="HO113">
        <v>1.87514</v>
      </c>
      <c r="HP113">
        <v>1.8718699999999999</v>
      </c>
      <c r="HQ113">
        <v>1.86737</v>
      </c>
      <c r="HR113">
        <v>1.8782000000000001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-2.157</v>
      </c>
      <c r="IG113">
        <v>0.29870000000000002</v>
      </c>
      <c r="IH113">
        <v>-1.5320121600852781</v>
      </c>
      <c r="II113">
        <v>1.7196870422270779E-5</v>
      </c>
      <c r="IJ113">
        <v>-2.1741833173098589E-6</v>
      </c>
      <c r="IK113">
        <v>9.0595066644434051E-10</v>
      </c>
      <c r="IL113">
        <v>0.29866999999999422</v>
      </c>
      <c r="IM113">
        <v>0</v>
      </c>
      <c r="IN113">
        <v>0</v>
      </c>
      <c r="IO113">
        <v>0</v>
      </c>
      <c r="IP113">
        <v>17</v>
      </c>
      <c r="IQ113">
        <v>2050</v>
      </c>
      <c r="IR113">
        <v>3</v>
      </c>
      <c r="IS113">
        <v>34</v>
      </c>
      <c r="IT113">
        <v>24.3</v>
      </c>
      <c r="IU113">
        <v>24.3</v>
      </c>
      <c r="IV113">
        <v>1.5295399999999999</v>
      </c>
      <c r="IW113">
        <v>2.6013199999999999</v>
      </c>
      <c r="IX113">
        <v>1.49902</v>
      </c>
      <c r="IY113">
        <v>2.2790499999999998</v>
      </c>
      <c r="IZ113">
        <v>1.69678</v>
      </c>
      <c r="JA113">
        <v>2.4438499999999999</v>
      </c>
      <c r="JB113">
        <v>48.485399999999998</v>
      </c>
      <c r="JC113">
        <v>12.774900000000001</v>
      </c>
      <c r="JD113">
        <v>18</v>
      </c>
      <c r="JE113">
        <v>468.45800000000003</v>
      </c>
      <c r="JF113">
        <v>488.05599999999998</v>
      </c>
      <c r="JG113">
        <v>30.005400000000002</v>
      </c>
      <c r="JH113">
        <v>39.741</v>
      </c>
      <c r="JI113">
        <v>30.000699999999998</v>
      </c>
      <c r="JJ113">
        <v>39.416400000000003</v>
      </c>
      <c r="JK113">
        <v>39.3232</v>
      </c>
      <c r="JL113">
        <v>30.657800000000002</v>
      </c>
      <c r="JM113">
        <v>22.834299999999999</v>
      </c>
      <c r="JN113">
        <v>0</v>
      </c>
      <c r="JO113">
        <v>30</v>
      </c>
      <c r="JP113">
        <v>659.072</v>
      </c>
      <c r="JQ113">
        <v>38.618000000000002</v>
      </c>
      <c r="JR113">
        <v>97.551400000000001</v>
      </c>
      <c r="JS113">
        <v>97.518699999999995</v>
      </c>
    </row>
    <row r="114" spans="1:279" x14ac:dyDescent="0.2">
      <c r="A114">
        <v>99</v>
      </c>
      <c r="B114">
        <v>1658763871</v>
      </c>
      <c r="C114">
        <v>391.5</v>
      </c>
      <c r="D114" t="s">
        <v>617</v>
      </c>
      <c r="E114" t="s">
        <v>618</v>
      </c>
      <c r="F114">
        <v>4</v>
      </c>
      <c r="G114">
        <v>1658763869</v>
      </c>
      <c r="H114">
        <f t="shared" si="150"/>
        <v>4.4472910768111402E-4</v>
      </c>
      <c r="I114">
        <f t="shared" si="151"/>
        <v>0.44472910768111401</v>
      </c>
      <c r="J114">
        <f t="shared" si="152"/>
        <v>3.4575520110168227</v>
      </c>
      <c r="K114">
        <f t="shared" si="153"/>
        <v>630.84357142857141</v>
      </c>
      <c r="L114">
        <f t="shared" si="154"/>
        <v>338.50824544542854</v>
      </c>
      <c r="M114">
        <f t="shared" si="155"/>
        <v>34.258219072861472</v>
      </c>
      <c r="N114">
        <f t="shared" si="156"/>
        <v>63.843577110709916</v>
      </c>
      <c r="O114">
        <f t="shared" si="157"/>
        <v>2.0193560833300081E-2</v>
      </c>
      <c r="P114">
        <f t="shared" si="158"/>
        <v>2.1434221385040817</v>
      </c>
      <c r="Q114">
        <f t="shared" si="159"/>
        <v>2.0088461914315618E-2</v>
      </c>
      <c r="R114">
        <f t="shared" si="160"/>
        <v>1.256468571814803E-2</v>
      </c>
      <c r="S114">
        <f t="shared" si="161"/>
        <v>194.42647461237743</v>
      </c>
      <c r="T114">
        <f t="shared" si="162"/>
        <v>37.274790187910838</v>
      </c>
      <c r="U114">
        <f t="shared" si="163"/>
        <v>36.350171428571429</v>
      </c>
      <c r="V114">
        <f t="shared" si="164"/>
        <v>6.0846623698137865</v>
      </c>
      <c r="W114">
        <f t="shared" si="165"/>
        <v>66.588539496138637</v>
      </c>
      <c r="X114">
        <f t="shared" si="166"/>
        <v>3.9553002296431541</v>
      </c>
      <c r="Y114">
        <f t="shared" si="167"/>
        <v>5.9399113714943637</v>
      </c>
      <c r="Z114">
        <f t="shared" si="168"/>
        <v>2.1293621401706324</v>
      </c>
      <c r="AA114">
        <f t="shared" si="169"/>
        <v>-19.612553648737126</v>
      </c>
      <c r="AB114">
        <f t="shared" si="170"/>
        <v>-50.654874419252302</v>
      </c>
      <c r="AC114">
        <f t="shared" si="171"/>
        <v>-5.5802364725389273</v>
      </c>
      <c r="AD114">
        <f t="shared" si="172"/>
        <v>118.57881007184906</v>
      </c>
      <c r="AE114">
        <f t="shared" si="173"/>
        <v>14.07812833826925</v>
      </c>
      <c r="AF114">
        <f t="shared" si="174"/>
        <v>0.44279363076602296</v>
      </c>
      <c r="AG114">
        <f t="shared" si="175"/>
        <v>3.4575520110168227</v>
      </c>
      <c r="AH114">
        <v>673.69413281587367</v>
      </c>
      <c r="AI114">
        <v>659.08463030302983</v>
      </c>
      <c r="AJ114">
        <v>1.724330965221694</v>
      </c>
      <c r="AK114">
        <v>65.170809206373946</v>
      </c>
      <c r="AL114">
        <f t="shared" si="176"/>
        <v>0.44472910768111401</v>
      </c>
      <c r="AM114">
        <v>38.515329901160889</v>
      </c>
      <c r="AN114">
        <v>39.08437342657345</v>
      </c>
      <c r="AO114">
        <v>4.0428875650381977E-5</v>
      </c>
      <c r="AP114">
        <v>90.324460528769862</v>
      </c>
      <c r="AQ114">
        <v>0</v>
      </c>
      <c r="AR114">
        <v>0</v>
      </c>
      <c r="AS114">
        <f t="shared" si="177"/>
        <v>1</v>
      </c>
      <c r="AT114">
        <f t="shared" si="178"/>
        <v>0</v>
      </c>
      <c r="AU114">
        <f t="shared" si="179"/>
        <v>30674.546445679309</v>
      </c>
      <c r="AV114" t="s">
        <v>413</v>
      </c>
      <c r="AW114" t="s">
        <v>413</v>
      </c>
      <c r="AX114">
        <v>0</v>
      </c>
      <c r="AY114">
        <v>0</v>
      </c>
      <c r="AZ114" t="e">
        <f t="shared" si="1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181"/>
        <v>#DIV/0!</v>
      </c>
      <c r="BG114">
        <v>0.5</v>
      </c>
      <c r="BH114">
        <f t="shared" si="182"/>
        <v>1009.502699799159</v>
      </c>
      <c r="BI114">
        <f t="shared" si="183"/>
        <v>3.4575520110168227</v>
      </c>
      <c r="BJ114" t="e">
        <f t="shared" si="184"/>
        <v>#DIV/0!</v>
      </c>
      <c r="BK114">
        <f t="shared" si="185"/>
        <v>3.425005214651436E-3</v>
      </c>
      <c r="BL114" t="e">
        <f t="shared" si="186"/>
        <v>#DIV/0!</v>
      </c>
      <c r="BM114" t="e">
        <f t="shared" si="187"/>
        <v>#DIV/0!</v>
      </c>
      <c r="BN114" t="s">
        <v>413</v>
      </c>
      <c r="BO114">
        <v>0</v>
      </c>
      <c r="BP114" t="e">
        <f t="shared" si="188"/>
        <v>#DIV/0!</v>
      </c>
      <c r="BQ114" t="e">
        <f t="shared" si="189"/>
        <v>#DIV/0!</v>
      </c>
      <c r="BR114" t="e">
        <f t="shared" si="190"/>
        <v>#DIV/0!</v>
      </c>
      <c r="BS114" t="e">
        <f t="shared" si="191"/>
        <v>#DIV/0!</v>
      </c>
      <c r="BT114" t="e">
        <f t="shared" si="192"/>
        <v>#DIV/0!</v>
      </c>
      <c r="BU114" t="e">
        <f t="shared" si="193"/>
        <v>#DIV/0!</v>
      </c>
      <c r="BV114" t="e">
        <f t="shared" si="194"/>
        <v>#DIV/0!</v>
      </c>
      <c r="BW114" t="e">
        <f t="shared" si="1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196"/>
        <v>1199.995714285714</v>
      </c>
      <c r="CQ114">
        <f t="shared" si="197"/>
        <v>1009.502699799159</v>
      </c>
      <c r="CR114">
        <f t="shared" si="198"/>
        <v>0.84125525431568382</v>
      </c>
      <c r="CS114">
        <f t="shared" si="199"/>
        <v>0.1620226408292699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1658763869</v>
      </c>
      <c r="CZ114">
        <v>630.84357142857141</v>
      </c>
      <c r="DA114">
        <v>649.97228571428582</v>
      </c>
      <c r="DB114">
        <v>39.082642857142858</v>
      </c>
      <c r="DC114">
        <v>38.51575714285714</v>
      </c>
      <c r="DD114">
        <v>633.00585714285705</v>
      </c>
      <c r="DE114">
        <v>38.783957142857147</v>
      </c>
      <c r="DF114">
        <v>450.34271428571441</v>
      </c>
      <c r="DG114">
        <v>101.10342857142859</v>
      </c>
      <c r="DH114">
        <v>0.10007099999999999</v>
      </c>
      <c r="DI114">
        <v>35.911814285714293</v>
      </c>
      <c r="DJ114">
        <v>999.89999999999986</v>
      </c>
      <c r="DK114">
        <v>36.350171428571429</v>
      </c>
      <c r="DL114">
        <v>0</v>
      </c>
      <c r="DM114">
        <v>0</v>
      </c>
      <c r="DN114">
        <v>5983.9285714285716</v>
      </c>
      <c r="DO114">
        <v>0</v>
      </c>
      <c r="DP114">
        <v>1934.232857142857</v>
      </c>
      <c r="DQ114">
        <v>-19.128785714285719</v>
      </c>
      <c r="DR114">
        <v>656.50099999999998</v>
      </c>
      <c r="DS114">
        <v>676.00928571428574</v>
      </c>
      <c r="DT114">
        <v>0.5668845714285714</v>
      </c>
      <c r="DU114">
        <v>649.97228571428582</v>
      </c>
      <c r="DV114">
        <v>38.51575714285714</v>
      </c>
      <c r="DW114">
        <v>3.9513942857142861</v>
      </c>
      <c r="DX114">
        <v>3.8940785714285719</v>
      </c>
      <c r="DY114">
        <v>28.695228571428569</v>
      </c>
      <c r="DZ114">
        <v>28.443571428571431</v>
      </c>
      <c r="EA114">
        <v>1199.995714285714</v>
      </c>
      <c r="EB114">
        <v>0.95798499999999998</v>
      </c>
      <c r="EC114">
        <v>4.2014700000000009E-2</v>
      </c>
      <c r="ED114">
        <v>0</v>
      </c>
      <c r="EE114">
        <v>1164.3671428571431</v>
      </c>
      <c r="EF114">
        <v>5.0001600000000002</v>
      </c>
      <c r="EG114">
        <v>16812.728571428572</v>
      </c>
      <c r="EH114">
        <v>9515.1000000000022</v>
      </c>
      <c r="EI114">
        <v>50.642714285714291</v>
      </c>
      <c r="EJ114">
        <v>53.061999999999998</v>
      </c>
      <c r="EK114">
        <v>51.767714285714291</v>
      </c>
      <c r="EL114">
        <v>52.125</v>
      </c>
      <c r="EM114">
        <v>52.375</v>
      </c>
      <c r="EN114">
        <v>1144.785714285714</v>
      </c>
      <c r="EO114">
        <v>50.209999999999987</v>
      </c>
      <c r="EP114">
        <v>0</v>
      </c>
      <c r="EQ114">
        <v>1206392.1000001431</v>
      </c>
      <c r="ER114">
        <v>0</v>
      </c>
      <c r="ES114">
        <v>1165.1572000000001</v>
      </c>
      <c r="ET114">
        <v>-9.1884615111095087</v>
      </c>
      <c r="EU114">
        <v>-97.338461410824578</v>
      </c>
      <c r="EV114">
        <v>16820.076000000001</v>
      </c>
      <c r="EW114">
        <v>15</v>
      </c>
      <c r="EX114">
        <v>1658762409.5999999</v>
      </c>
      <c r="EY114" t="s">
        <v>416</v>
      </c>
      <c r="EZ114">
        <v>1658762408.0999999</v>
      </c>
      <c r="FA114">
        <v>1658762409.5999999</v>
      </c>
      <c r="FB114">
        <v>17</v>
      </c>
      <c r="FC114">
        <v>-3.2000000000000001E-2</v>
      </c>
      <c r="FD114">
        <v>-0.09</v>
      </c>
      <c r="FE114">
        <v>-1.837</v>
      </c>
      <c r="FF114">
        <v>0.29899999999999999</v>
      </c>
      <c r="FG114">
        <v>415</v>
      </c>
      <c r="FH114">
        <v>37</v>
      </c>
      <c r="FI114">
        <v>0.44</v>
      </c>
      <c r="FJ114">
        <v>0.12</v>
      </c>
      <c r="FK114">
        <v>-18.83894390243902</v>
      </c>
      <c r="FL114">
        <v>-1.687471777003509</v>
      </c>
      <c r="FM114">
        <v>0.17422802559245221</v>
      </c>
      <c r="FN114">
        <v>0</v>
      </c>
      <c r="FO114">
        <v>1165.716470588236</v>
      </c>
      <c r="FP114">
        <v>-8.7651642479170846</v>
      </c>
      <c r="FQ114">
        <v>0.88292256123340085</v>
      </c>
      <c r="FR114">
        <v>0</v>
      </c>
      <c r="FS114">
        <v>0.59162875609756094</v>
      </c>
      <c r="FT114">
        <v>-0.1732735818815328</v>
      </c>
      <c r="FU114">
        <v>2.0586931624130129E-2</v>
      </c>
      <c r="FV114">
        <v>0</v>
      </c>
      <c r="FW114">
        <v>0</v>
      </c>
      <c r="FX114">
        <v>3</v>
      </c>
      <c r="FY114" t="s">
        <v>425</v>
      </c>
      <c r="FZ114">
        <v>2.8851599999999999</v>
      </c>
      <c r="GA114">
        <v>2.8721100000000002</v>
      </c>
      <c r="GB114">
        <v>0.132192</v>
      </c>
      <c r="GC114">
        <v>0.136687</v>
      </c>
      <c r="GD114">
        <v>0.15361</v>
      </c>
      <c r="GE114">
        <v>0.154449</v>
      </c>
      <c r="GF114">
        <v>29696.2</v>
      </c>
      <c r="GG114">
        <v>25705.5</v>
      </c>
      <c r="GH114">
        <v>30606.5</v>
      </c>
      <c r="GI114">
        <v>27777.599999999999</v>
      </c>
      <c r="GJ114">
        <v>34153.4</v>
      </c>
      <c r="GK114">
        <v>33139.1</v>
      </c>
      <c r="GL114">
        <v>39906.300000000003</v>
      </c>
      <c r="GM114">
        <v>38722.6</v>
      </c>
      <c r="GN114">
        <v>1.9432799999999999</v>
      </c>
      <c r="GO114">
        <v>1.8626199999999999</v>
      </c>
      <c r="GP114">
        <v>0</v>
      </c>
      <c r="GQ114">
        <v>4.5940300000000003E-2</v>
      </c>
      <c r="GR114">
        <v>999.9</v>
      </c>
      <c r="GS114">
        <v>35.616300000000003</v>
      </c>
      <c r="GT114">
        <v>48.2</v>
      </c>
      <c r="GU114">
        <v>45.6</v>
      </c>
      <c r="GV114">
        <v>47.390099999999997</v>
      </c>
      <c r="GW114">
        <v>30.910900000000002</v>
      </c>
      <c r="GX114">
        <v>33.842100000000002</v>
      </c>
      <c r="GY114">
        <v>1</v>
      </c>
      <c r="GZ114">
        <v>0.99140200000000001</v>
      </c>
      <c r="HA114">
        <v>3.0173899999999998</v>
      </c>
      <c r="HB114">
        <v>20.180800000000001</v>
      </c>
      <c r="HC114">
        <v>5.2141500000000001</v>
      </c>
      <c r="HD114">
        <v>11.98</v>
      </c>
      <c r="HE114">
        <v>4.9893000000000001</v>
      </c>
      <c r="HF114">
        <v>3.2924500000000001</v>
      </c>
      <c r="HG114">
        <v>8852.2999999999993</v>
      </c>
      <c r="HH114">
        <v>9999</v>
      </c>
      <c r="HI114">
        <v>9999</v>
      </c>
      <c r="HJ114">
        <v>999.9</v>
      </c>
      <c r="HK114">
        <v>4.9713500000000002</v>
      </c>
      <c r="HL114">
        <v>1.8745799999999999</v>
      </c>
      <c r="HM114">
        <v>1.8709199999999999</v>
      </c>
      <c r="HN114">
        <v>1.87073</v>
      </c>
      <c r="HO114">
        <v>1.87514</v>
      </c>
      <c r="HP114">
        <v>1.8718699999999999</v>
      </c>
      <c r="HQ114">
        <v>1.86737</v>
      </c>
      <c r="HR114">
        <v>1.87822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-2.1680000000000001</v>
      </c>
      <c r="IG114">
        <v>0.29859999999999998</v>
      </c>
      <c r="IH114">
        <v>-1.5320121600852781</v>
      </c>
      <c r="II114">
        <v>1.7196870422270779E-5</v>
      </c>
      <c r="IJ114">
        <v>-2.1741833173098589E-6</v>
      </c>
      <c r="IK114">
        <v>9.0595066644434051E-10</v>
      </c>
      <c r="IL114">
        <v>0.29866999999999422</v>
      </c>
      <c r="IM114">
        <v>0</v>
      </c>
      <c r="IN114">
        <v>0</v>
      </c>
      <c r="IO114">
        <v>0</v>
      </c>
      <c r="IP114">
        <v>17</v>
      </c>
      <c r="IQ114">
        <v>2050</v>
      </c>
      <c r="IR114">
        <v>3</v>
      </c>
      <c r="IS114">
        <v>34</v>
      </c>
      <c r="IT114">
        <v>24.4</v>
      </c>
      <c r="IU114">
        <v>24.4</v>
      </c>
      <c r="IV114">
        <v>1.54297</v>
      </c>
      <c r="IW114">
        <v>2.6074199999999998</v>
      </c>
      <c r="IX114">
        <v>1.49902</v>
      </c>
      <c r="IY114">
        <v>2.2778299999999998</v>
      </c>
      <c r="IZ114">
        <v>1.69678</v>
      </c>
      <c r="JA114">
        <v>2.3779300000000001</v>
      </c>
      <c r="JB114">
        <v>48.485399999999998</v>
      </c>
      <c r="JC114">
        <v>12.7661</v>
      </c>
      <c r="JD114">
        <v>18</v>
      </c>
      <c r="JE114">
        <v>468.29700000000003</v>
      </c>
      <c r="JF114">
        <v>488.20699999999999</v>
      </c>
      <c r="JG114">
        <v>30.0044</v>
      </c>
      <c r="JH114">
        <v>39.747799999999998</v>
      </c>
      <c r="JI114">
        <v>30.000699999999998</v>
      </c>
      <c r="JJ114">
        <v>39.4223</v>
      </c>
      <c r="JK114">
        <v>39.328600000000002</v>
      </c>
      <c r="JL114">
        <v>30.915199999999999</v>
      </c>
      <c r="JM114">
        <v>22.554200000000002</v>
      </c>
      <c r="JN114">
        <v>0</v>
      </c>
      <c r="JO114">
        <v>30</v>
      </c>
      <c r="JP114">
        <v>665.75300000000004</v>
      </c>
      <c r="JQ114">
        <v>38.6325</v>
      </c>
      <c r="JR114">
        <v>97.550799999999995</v>
      </c>
      <c r="JS114">
        <v>97.516599999999997</v>
      </c>
    </row>
    <row r="115" spans="1:279" x14ac:dyDescent="0.2">
      <c r="A115">
        <v>100</v>
      </c>
      <c r="B115">
        <v>1658763875</v>
      </c>
      <c r="C115">
        <v>395.5</v>
      </c>
      <c r="D115" t="s">
        <v>619</v>
      </c>
      <c r="E115" t="s">
        <v>620</v>
      </c>
      <c r="F115">
        <v>4</v>
      </c>
      <c r="G115">
        <v>1658763872.6875</v>
      </c>
      <c r="H115">
        <f t="shared" si="150"/>
        <v>4.5204056328470123E-4</v>
      </c>
      <c r="I115">
        <f t="shared" si="151"/>
        <v>0.45204056328470121</v>
      </c>
      <c r="J115">
        <f t="shared" si="152"/>
        <v>3.4381202414683827</v>
      </c>
      <c r="K115">
        <f t="shared" si="153"/>
        <v>636.95637499999998</v>
      </c>
      <c r="L115">
        <f t="shared" si="154"/>
        <v>349.65227171255606</v>
      </c>
      <c r="M115">
        <f t="shared" si="155"/>
        <v>35.386477804206535</v>
      </c>
      <c r="N115">
        <f t="shared" si="156"/>
        <v>64.463023551338068</v>
      </c>
      <c r="O115">
        <f t="shared" si="157"/>
        <v>2.0481441845175374E-2</v>
      </c>
      <c r="P115">
        <f t="shared" si="158"/>
        <v>2.1431530883094467</v>
      </c>
      <c r="Q115">
        <f t="shared" si="159"/>
        <v>2.0373320132844468E-2</v>
      </c>
      <c r="R115">
        <f t="shared" si="160"/>
        <v>1.2742991707313824E-2</v>
      </c>
      <c r="S115">
        <f t="shared" si="161"/>
        <v>194.42416611237277</v>
      </c>
      <c r="T115">
        <f t="shared" si="162"/>
        <v>37.275993144557418</v>
      </c>
      <c r="U115">
        <f t="shared" si="163"/>
        <v>36.365937500000001</v>
      </c>
      <c r="V115">
        <f t="shared" si="164"/>
        <v>6.0899250959280327</v>
      </c>
      <c r="W115">
        <f t="shared" si="165"/>
        <v>66.584728559323224</v>
      </c>
      <c r="X115">
        <f t="shared" si="166"/>
        <v>3.9558541053001797</v>
      </c>
      <c r="Y115">
        <f t="shared" si="167"/>
        <v>5.9410831746137367</v>
      </c>
      <c r="Z115">
        <f t="shared" si="168"/>
        <v>2.134070990627853</v>
      </c>
      <c r="AA115">
        <f t="shared" si="169"/>
        <v>-19.934988840855326</v>
      </c>
      <c r="AB115">
        <f t="shared" si="170"/>
        <v>-52.055854830868306</v>
      </c>
      <c r="AC115">
        <f t="shared" si="171"/>
        <v>-5.7358297589926392</v>
      </c>
      <c r="AD115">
        <f t="shared" si="172"/>
        <v>116.69749268165648</v>
      </c>
      <c r="AE115">
        <f t="shared" si="173"/>
        <v>14.048539026555666</v>
      </c>
      <c r="AF115">
        <f t="shared" si="174"/>
        <v>0.4218965191371799</v>
      </c>
      <c r="AG115">
        <f t="shared" si="175"/>
        <v>3.4381202414683827</v>
      </c>
      <c r="AH115">
        <v>680.56549733331599</v>
      </c>
      <c r="AI115">
        <v>665.98042424242408</v>
      </c>
      <c r="AJ115">
        <v>1.7248788665484469</v>
      </c>
      <c r="AK115">
        <v>65.170809206373946</v>
      </c>
      <c r="AL115">
        <f t="shared" si="176"/>
        <v>0.45204056328470121</v>
      </c>
      <c r="AM115">
        <v>38.511897402395157</v>
      </c>
      <c r="AN115">
        <v>39.090337062937081</v>
      </c>
      <c r="AO115">
        <v>3.1459820294777462E-5</v>
      </c>
      <c r="AP115">
        <v>90.324460528769862</v>
      </c>
      <c r="AQ115">
        <v>0</v>
      </c>
      <c r="AR115">
        <v>0</v>
      </c>
      <c r="AS115">
        <f t="shared" si="177"/>
        <v>1</v>
      </c>
      <c r="AT115">
        <f t="shared" si="178"/>
        <v>0</v>
      </c>
      <c r="AU115">
        <f t="shared" si="179"/>
        <v>30667.43486880586</v>
      </c>
      <c r="AV115" t="s">
        <v>413</v>
      </c>
      <c r="AW115" t="s">
        <v>413</v>
      </c>
      <c r="AX115">
        <v>0</v>
      </c>
      <c r="AY115">
        <v>0</v>
      </c>
      <c r="AZ115" t="e">
        <f t="shared" si="1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181"/>
        <v>#DIV/0!</v>
      </c>
      <c r="BG115">
        <v>0.5</v>
      </c>
      <c r="BH115">
        <f t="shared" si="182"/>
        <v>1009.4905497991568</v>
      </c>
      <c r="BI115">
        <f t="shared" si="183"/>
        <v>3.4381202414683827</v>
      </c>
      <c r="BJ115" t="e">
        <f t="shared" si="184"/>
        <v>#DIV/0!</v>
      </c>
      <c r="BK115">
        <f t="shared" si="185"/>
        <v>3.4057973520925122E-3</v>
      </c>
      <c r="BL115" t="e">
        <f t="shared" si="186"/>
        <v>#DIV/0!</v>
      </c>
      <c r="BM115" t="e">
        <f t="shared" si="187"/>
        <v>#DIV/0!</v>
      </c>
      <c r="BN115" t="s">
        <v>413</v>
      </c>
      <c r="BO115">
        <v>0</v>
      </c>
      <c r="BP115" t="e">
        <f t="shared" si="188"/>
        <v>#DIV/0!</v>
      </c>
      <c r="BQ115" t="e">
        <f t="shared" si="189"/>
        <v>#DIV/0!</v>
      </c>
      <c r="BR115" t="e">
        <f t="shared" si="190"/>
        <v>#DIV/0!</v>
      </c>
      <c r="BS115" t="e">
        <f t="shared" si="191"/>
        <v>#DIV/0!</v>
      </c>
      <c r="BT115" t="e">
        <f t="shared" si="192"/>
        <v>#DIV/0!</v>
      </c>
      <c r="BU115" t="e">
        <f t="shared" si="193"/>
        <v>#DIV/0!</v>
      </c>
      <c r="BV115" t="e">
        <f t="shared" si="194"/>
        <v>#DIV/0!</v>
      </c>
      <c r="BW115" t="e">
        <f t="shared" si="1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196"/>
        <v>1199.98125</v>
      </c>
      <c r="CQ115">
        <f t="shared" si="197"/>
        <v>1009.4905497991568</v>
      </c>
      <c r="CR115">
        <f t="shared" si="198"/>
        <v>0.84125526944621576</v>
      </c>
      <c r="CS115">
        <f t="shared" si="199"/>
        <v>0.16202267003119655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1658763872.6875</v>
      </c>
      <c r="CZ115">
        <v>636.95637499999998</v>
      </c>
      <c r="DA115">
        <v>656.03049999999996</v>
      </c>
      <c r="DB115">
        <v>39.087625000000003</v>
      </c>
      <c r="DC115">
        <v>38.547524999999993</v>
      </c>
      <c r="DD115">
        <v>639.12900000000002</v>
      </c>
      <c r="DE115">
        <v>38.788962499999997</v>
      </c>
      <c r="DF115">
        <v>450.36725000000001</v>
      </c>
      <c r="DG115">
        <v>101.10475</v>
      </c>
      <c r="DH115">
        <v>0.1000201875</v>
      </c>
      <c r="DI115">
        <v>35.915400000000012</v>
      </c>
      <c r="DJ115">
        <v>999.9</v>
      </c>
      <c r="DK115">
        <v>36.365937500000001</v>
      </c>
      <c r="DL115">
        <v>0</v>
      </c>
      <c r="DM115">
        <v>0</v>
      </c>
      <c r="DN115">
        <v>5982.6549999999997</v>
      </c>
      <c r="DO115">
        <v>0</v>
      </c>
      <c r="DP115">
        <v>1937.46</v>
      </c>
      <c r="DQ115">
        <v>-19.074187500000001</v>
      </c>
      <c r="DR115">
        <v>662.86625000000004</v>
      </c>
      <c r="DS115">
        <v>682.33275000000003</v>
      </c>
      <c r="DT115">
        <v>0.540095875</v>
      </c>
      <c r="DU115">
        <v>656.03049999999996</v>
      </c>
      <c r="DV115">
        <v>38.547524999999993</v>
      </c>
      <c r="DW115">
        <v>3.95194</v>
      </c>
      <c r="DX115">
        <v>3.89733375</v>
      </c>
      <c r="DY115">
        <v>28.697612500000002</v>
      </c>
      <c r="DZ115">
        <v>28.457924999999999</v>
      </c>
      <c r="EA115">
        <v>1199.98125</v>
      </c>
      <c r="EB115">
        <v>0.95798499999999998</v>
      </c>
      <c r="EC115">
        <v>4.2014700000000002E-2</v>
      </c>
      <c r="ED115">
        <v>0</v>
      </c>
      <c r="EE115">
        <v>1163.93875</v>
      </c>
      <c r="EF115">
        <v>5.0001600000000002</v>
      </c>
      <c r="EG115">
        <v>16807.637500000001</v>
      </c>
      <c r="EH115">
        <v>9514.9850000000006</v>
      </c>
      <c r="EI115">
        <v>50.625</v>
      </c>
      <c r="EJ115">
        <v>53.085624999999993</v>
      </c>
      <c r="EK115">
        <v>51.780999999999999</v>
      </c>
      <c r="EL115">
        <v>52.125</v>
      </c>
      <c r="EM115">
        <v>52.375</v>
      </c>
      <c r="EN115">
        <v>1144.77125</v>
      </c>
      <c r="EO115">
        <v>50.21</v>
      </c>
      <c r="EP115">
        <v>0</v>
      </c>
      <c r="EQ115">
        <v>1206395.7000000479</v>
      </c>
      <c r="ER115">
        <v>0</v>
      </c>
      <c r="ES115">
        <v>1164.6068</v>
      </c>
      <c r="ET115">
        <v>-8.7069230603439483</v>
      </c>
      <c r="EU115">
        <v>-79.238461479707155</v>
      </c>
      <c r="EV115">
        <v>16814.248</v>
      </c>
      <c r="EW115">
        <v>15</v>
      </c>
      <c r="EX115">
        <v>1658762409.5999999</v>
      </c>
      <c r="EY115" t="s">
        <v>416</v>
      </c>
      <c r="EZ115">
        <v>1658762408.0999999</v>
      </c>
      <c r="FA115">
        <v>1658762409.5999999</v>
      </c>
      <c r="FB115">
        <v>17</v>
      </c>
      <c r="FC115">
        <v>-3.2000000000000001E-2</v>
      </c>
      <c r="FD115">
        <v>-0.09</v>
      </c>
      <c r="FE115">
        <v>-1.837</v>
      </c>
      <c r="FF115">
        <v>0.29899999999999999</v>
      </c>
      <c r="FG115">
        <v>415</v>
      </c>
      <c r="FH115">
        <v>37</v>
      </c>
      <c r="FI115">
        <v>0.44</v>
      </c>
      <c r="FJ115">
        <v>0.12</v>
      </c>
      <c r="FK115">
        <v>-18.922378048780491</v>
      </c>
      <c r="FL115">
        <v>-1.5189135888501859</v>
      </c>
      <c r="FM115">
        <v>0.16445838900240359</v>
      </c>
      <c r="FN115">
        <v>0</v>
      </c>
      <c r="FO115">
        <v>1165.120882352941</v>
      </c>
      <c r="FP115">
        <v>-8.8117646973852626</v>
      </c>
      <c r="FQ115">
        <v>0.89227194366589158</v>
      </c>
      <c r="FR115">
        <v>0</v>
      </c>
      <c r="FS115">
        <v>0.58089019512195117</v>
      </c>
      <c r="FT115">
        <v>-0.23986622299651539</v>
      </c>
      <c r="FU115">
        <v>2.6592373311763121E-2</v>
      </c>
      <c r="FV115">
        <v>0</v>
      </c>
      <c r="FW115">
        <v>0</v>
      </c>
      <c r="FX115">
        <v>3</v>
      </c>
      <c r="FY115" t="s">
        <v>425</v>
      </c>
      <c r="FZ115">
        <v>2.8850500000000001</v>
      </c>
      <c r="GA115">
        <v>2.8721299999999998</v>
      </c>
      <c r="GB115">
        <v>0.13316</v>
      </c>
      <c r="GC115">
        <v>0.137655</v>
      </c>
      <c r="GD115">
        <v>0.15362400000000001</v>
      </c>
      <c r="GE115">
        <v>0.15473000000000001</v>
      </c>
      <c r="GF115">
        <v>29662.3</v>
      </c>
      <c r="GG115">
        <v>25676.799999999999</v>
      </c>
      <c r="GH115">
        <v>30605.9</v>
      </c>
      <c r="GI115">
        <v>27777.8</v>
      </c>
      <c r="GJ115">
        <v>34152.1</v>
      </c>
      <c r="GK115">
        <v>33128.300000000003</v>
      </c>
      <c r="GL115">
        <v>39905.5</v>
      </c>
      <c r="GM115">
        <v>38722.9</v>
      </c>
      <c r="GN115">
        <v>1.94293</v>
      </c>
      <c r="GO115">
        <v>1.8625700000000001</v>
      </c>
      <c r="GP115">
        <v>0</v>
      </c>
      <c r="GQ115">
        <v>4.5552799999999997E-2</v>
      </c>
      <c r="GR115">
        <v>999.9</v>
      </c>
      <c r="GS115">
        <v>35.636800000000001</v>
      </c>
      <c r="GT115">
        <v>48.2</v>
      </c>
      <c r="GU115">
        <v>45.6</v>
      </c>
      <c r="GV115">
        <v>47.388100000000001</v>
      </c>
      <c r="GW115">
        <v>30.8809</v>
      </c>
      <c r="GX115">
        <v>33.8902</v>
      </c>
      <c r="GY115">
        <v>1</v>
      </c>
      <c r="GZ115">
        <v>0.99189499999999997</v>
      </c>
      <c r="HA115">
        <v>3.0304899999999999</v>
      </c>
      <c r="HB115">
        <v>20.180299999999999</v>
      </c>
      <c r="HC115">
        <v>5.2142900000000001</v>
      </c>
      <c r="HD115">
        <v>11.98</v>
      </c>
      <c r="HE115">
        <v>4.9897999999999998</v>
      </c>
      <c r="HF115">
        <v>3.2925800000000001</v>
      </c>
      <c r="HG115">
        <v>8852.5</v>
      </c>
      <c r="HH115">
        <v>9999</v>
      </c>
      <c r="HI115">
        <v>9999</v>
      </c>
      <c r="HJ115">
        <v>999.9</v>
      </c>
      <c r="HK115">
        <v>4.9713500000000002</v>
      </c>
      <c r="HL115">
        <v>1.87459</v>
      </c>
      <c r="HM115">
        <v>1.87094</v>
      </c>
      <c r="HN115">
        <v>1.87073</v>
      </c>
      <c r="HO115">
        <v>1.8751500000000001</v>
      </c>
      <c r="HP115">
        <v>1.87185</v>
      </c>
      <c r="HQ115">
        <v>1.86737</v>
      </c>
      <c r="HR115">
        <v>1.8782099999999999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-2.1789999999999998</v>
      </c>
      <c r="IG115">
        <v>0.29859999999999998</v>
      </c>
      <c r="IH115">
        <v>-1.5320121600852781</v>
      </c>
      <c r="II115">
        <v>1.7196870422270779E-5</v>
      </c>
      <c r="IJ115">
        <v>-2.1741833173098589E-6</v>
      </c>
      <c r="IK115">
        <v>9.0595066644434051E-10</v>
      </c>
      <c r="IL115">
        <v>0.29866999999999422</v>
      </c>
      <c r="IM115">
        <v>0</v>
      </c>
      <c r="IN115">
        <v>0</v>
      </c>
      <c r="IO115">
        <v>0</v>
      </c>
      <c r="IP115">
        <v>17</v>
      </c>
      <c r="IQ115">
        <v>2050</v>
      </c>
      <c r="IR115">
        <v>3</v>
      </c>
      <c r="IS115">
        <v>34</v>
      </c>
      <c r="IT115">
        <v>24.4</v>
      </c>
      <c r="IU115">
        <v>24.4</v>
      </c>
      <c r="IV115">
        <v>1.55518</v>
      </c>
      <c r="IW115">
        <v>2.6098599999999998</v>
      </c>
      <c r="IX115">
        <v>1.49902</v>
      </c>
      <c r="IY115">
        <v>2.2790499999999998</v>
      </c>
      <c r="IZ115">
        <v>1.69678</v>
      </c>
      <c r="JA115">
        <v>2.3083499999999999</v>
      </c>
      <c r="JB115">
        <v>48.485399999999998</v>
      </c>
      <c r="JC115">
        <v>12.7661</v>
      </c>
      <c r="JD115">
        <v>18</v>
      </c>
      <c r="JE115">
        <v>468.113</v>
      </c>
      <c r="JF115">
        <v>488.21699999999998</v>
      </c>
      <c r="JG115">
        <v>30.004000000000001</v>
      </c>
      <c r="JH115">
        <v>39.753599999999999</v>
      </c>
      <c r="JI115">
        <v>30.000699999999998</v>
      </c>
      <c r="JJ115">
        <v>39.427100000000003</v>
      </c>
      <c r="JK115">
        <v>39.334600000000002</v>
      </c>
      <c r="JL115">
        <v>31.17</v>
      </c>
      <c r="JM115">
        <v>22.554200000000002</v>
      </c>
      <c r="JN115">
        <v>0</v>
      </c>
      <c r="JO115">
        <v>30</v>
      </c>
      <c r="JP115">
        <v>672.48</v>
      </c>
      <c r="JQ115">
        <v>38.648699999999998</v>
      </c>
      <c r="JR115">
        <v>97.548699999999997</v>
      </c>
      <c r="JS115">
        <v>97.517300000000006</v>
      </c>
    </row>
    <row r="116" spans="1:279" x14ac:dyDescent="0.2">
      <c r="A116">
        <v>101</v>
      </c>
      <c r="B116">
        <v>1658763879</v>
      </c>
      <c r="C116">
        <v>399.5</v>
      </c>
      <c r="D116" t="s">
        <v>621</v>
      </c>
      <c r="E116" t="s">
        <v>622</v>
      </c>
      <c r="F116">
        <v>4</v>
      </c>
      <c r="G116">
        <v>1658763877</v>
      </c>
      <c r="H116">
        <f t="shared" si="150"/>
        <v>3.8911658124262072E-4</v>
      </c>
      <c r="I116">
        <f t="shared" si="151"/>
        <v>0.38911658124262072</v>
      </c>
      <c r="J116">
        <f t="shared" si="152"/>
        <v>3.4879798529647101</v>
      </c>
      <c r="K116">
        <f t="shared" si="153"/>
        <v>644.10828571428567</v>
      </c>
      <c r="L116">
        <f t="shared" si="154"/>
        <v>308.8843871245827</v>
      </c>
      <c r="M116">
        <f t="shared" si="155"/>
        <v>31.261080517222215</v>
      </c>
      <c r="N116">
        <f t="shared" si="156"/>
        <v>65.187888481404443</v>
      </c>
      <c r="O116">
        <f t="shared" si="157"/>
        <v>1.7601151457812148E-2</v>
      </c>
      <c r="P116">
        <f t="shared" si="158"/>
        <v>2.1483828045558555</v>
      </c>
      <c r="Q116">
        <f t="shared" si="159"/>
        <v>1.7521431163562078E-2</v>
      </c>
      <c r="R116">
        <f t="shared" si="160"/>
        <v>1.0958026840630835E-2</v>
      </c>
      <c r="S116">
        <f t="shared" si="161"/>
        <v>194.4246506123738</v>
      </c>
      <c r="T116">
        <f t="shared" si="162"/>
        <v>37.307128892541279</v>
      </c>
      <c r="U116">
        <f t="shared" si="163"/>
        <v>36.373942857142858</v>
      </c>
      <c r="V116">
        <f t="shared" si="164"/>
        <v>6.0925988028685465</v>
      </c>
      <c r="W116">
        <f t="shared" si="165"/>
        <v>66.551172692915756</v>
      </c>
      <c r="X116">
        <f t="shared" si="166"/>
        <v>3.9565894918830087</v>
      </c>
      <c r="Y116">
        <f t="shared" si="167"/>
        <v>5.9451837312315003</v>
      </c>
      <c r="Z116">
        <f t="shared" si="168"/>
        <v>2.1360093109855378</v>
      </c>
      <c r="AA116">
        <f t="shared" si="169"/>
        <v>-17.160041232799575</v>
      </c>
      <c r="AB116">
        <f t="shared" si="170"/>
        <v>-51.657331736609784</v>
      </c>
      <c r="AC116">
        <f t="shared" si="171"/>
        <v>-5.678628554726215</v>
      </c>
      <c r="AD116">
        <f t="shared" si="172"/>
        <v>119.92864908823822</v>
      </c>
      <c r="AE116">
        <f t="shared" si="173"/>
        <v>14.234475059269165</v>
      </c>
      <c r="AF116">
        <f t="shared" si="174"/>
        <v>0.34397520482238741</v>
      </c>
      <c r="AG116">
        <f t="shared" si="175"/>
        <v>3.4879798529647101</v>
      </c>
      <c r="AH116">
        <v>687.67533931544722</v>
      </c>
      <c r="AI116">
        <v>672.93470303030301</v>
      </c>
      <c r="AJ116">
        <v>1.739686928713823</v>
      </c>
      <c r="AK116">
        <v>65.170809206373946</v>
      </c>
      <c r="AL116">
        <f t="shared" si="176"/>
        <v>0.38911658124262072</v>
      </c>
      <c r="AM116">
        <v>38.600248761846537</v>
      </c>
      <c r="AN116">
        <v>39.098348251748277</v>
      </c>
      <c r="AO116">
        <v>1.19124575070487E-5</v>
      </c>
      <c r="AP116">
        <v>90.324460528769862</v>
      </c>
      <c r="AQ116">
        <v>0</v>
      </c>
      <c r="AR116">
        <v>0</v>
      </c>
      <c r="AS116">
        <f t="shared" si="177"/>
        <v>1</v>
      </c>
      <c r="AT116">
        <f t="shared" si="178"/>
        <v>0</v>
      </c>
      <c r="AU116">
        <f t="shared" si="179"/>
        <v>30796.731836669198</v>
      </c>
      <c r="AV116" t="s">
        <v>413</v>
      </c>
      <c r="AW116" t="s">
        <v>413</v>
      </c>
      <c r="AX116">
        <v>0</v>
      </c>
      <c r="AY116">
        <v>0</v>
      </c>
      <c r="AZ116" t="e">
        <f t="shared" si="1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181"/>
        <v>#DIV/0!</v>
      </c>
      <c r="BG116">
        <v>0.5</v>
      </c>
      <c r="BH116">
        <f t="shared" si="182"/>
        <v>1009.4930997991574</v>
      </c>
      <c r="BI116">
        <f t="shared" si="183"/>
        <v>3.4879798529647101</v>
      </c>
      <c r="BJ116" t="e">
        <f t="shared" si="184"/>
        <v>#DIV/0!</v>
      </c>
      <c r="BK116">
        <f t="shared" si="185"/>
        <v>3.4551794892492649E-3</v>
      </c>
      <c r="BL116" t="e">
        <f t="shared" si="186"/>
        <v>#DIV/0!</v>
      </c>
      <c r="BM116" t="e">
        <f t="shared" si="187"/>
        <v>#DIV/0!</v>
      </c>
      <c r="BN116" t="s">
        <v>413</v>
      </c>
      <c r="BO116">
        <v>0</v>
      </c>
      <c r="BP116" t="e">
        <f t="shared" si="188"/>
        <v>#DIV/0!</v>
      </c>
      <c r="BQ116" t="e">
        <f t="shared" si="189"/>
        <v>#DIV/0!</v>
      </c>
      <c r="BR116" t="e">
        <f t="shared" si="190"/>
        <v>#DIV/0!</v>
      </c>
      <c r="BS116" t="e">
        <f t="shared" si="191"/>
        <v>#DIV/0!</v>
      </c>
      <c r="BT116" t="e">
        <f t="shared" si="192"/>
        <v>#DIV/0!</v>
      </c>
      <c r="BU116" t="e">
        <f t="shared" si="193"/>
        <v>#DIV/0!</v>
      </c>
      <c r="BV116" t="e">
        <f t="shared" si="194"/>
        <v>#DIV/0!</v>
      </c>
      <c r="BW116" t="e">
        <f t="shared" si="1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196"/>
        <v>1199.984285714286</v>
      </c>
      <c r="CQ116">
        <f t="shared" si="197"/>
        <v>1009.4930997991574</v>
      </c>
      <c r="CR116">
        <f t="shared" si="198"/>
        <v>0.84125526627064173</v>
      </c>
      <c r="CS116">
        <f t="shared" si="199"/>
        <v>0.16202266390233874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1658763877</v>
      </c>
      <c r="CZ116">
        <v>644.10828571428567</v>
      </c>
      <c r="DA116">
        <v>663.36971428571428</v>
      </c>
      <c r="DB116">
        <v>39.094257142857153</v>
      </c>
      <c r="DC116">
        <v>38.653857142857142</v>
      </c>
      <c r="DD116">
        <v>646.29285714285709</v>
      </c>
      <c r="DE116">
        <v>38.795571428571421</v>
      </c>
      <c r="DF116">
        <v>450.31028571428578</v>
      </c>
      <c r="DG116">
        <v>101.10642857142859</v>
      </c>
      <c r="DH116">
        <v>9.998334285714286E-2</v>
      </c>
      <c r="DI116">
        <v>35.92794285714286</v>
      </c>
      <c r="DJ116">
        <v>999.89999999999986</v>
      </c>
      <c r="DK116">
        <v>36.373942857142858</v>
      </c>
      <c r="DL116">
        <v>0</v>
      </c>
      <c r="DM116">
        <v>0</v>
      </c>
      <c r="DN116">
        <v>6005.8042857142846</v>
      </c>
      <c r="DO116">
        <v>0</v>
      </c>
      <c r="DP116">
        <v>1938.217142857143</v>
      </c>
      <c r="DQ116">
        <v>-19.261342857142861</v>
      </c>
      <c r="DR116">
        <v>670.31385714285716</v>
      </c>
      <c r="DS116">
        <v>690.04257142857136</v>
      </c>
      <c r="DT116">
        <v>0.44039528571428571</v>
      </c>
      <c r="DU116">
        <v>663.36971428571428</v>
      </c>
      <c r="DV116">
        <v>38.653857142857142</v>
      </c>
      <c r="DW116">
        <v>3.952677142857143</v>
      </c>
      <c r="DX116">
        <v>3.9081514285714278</v>
      </c>
      <c r="DY116">
        <v>28.700857142857139</v>
      </c>
      <c r="DZ116">
        <v>28.50564285714286</v>
      </c>
      <c r="EA116">
        <v>1199.984285714286</v>
      </c>
      <c r="EB116">
        <v>0.95798499999999998</v>
      </c>
      <c r="EC116">
        <v>4.2014700000000009E-2</v>
      </c>
      <c r="ED116">
        <v>0</v>
      </c>
      <c r="EE116">
        <v>1163.517142857143</v>
      </c>
      <c r="EF116">
        <v>5.0001600000000002</v>
      </c>
      <c r="EG116">
        <v>16802.599999999999</v>
      </c>
      <c r="EH116">
        <v>9515.01</v>
      </c>
      <c r="EI116">
        <v>50.669285714285706</v>
      </c>
      <c r="EJ116">
        <v>53.125</v>
      </c>
      <c r="EK116">
        <v>51.794285714285706</v>
      </c>
      <c r="EL116">
        <v>52.116</v>
      </c>
      <c r="EM116">
        <v>52.392714285714291</v>
      </c>
      <c r="EN116">
        <v>1144.774285714285</v>
      </c>
      <c r="EO116">
        <v>50.209999999999987</v>
      </c>
      <c r="EP116">
        <v>0</v>
      </c>
      <c r="EQ116">
        <v>1206399.9000000949</v>
      </c>
      <c r="ER116">
        <v>0</v>
      </c>
      <c r="ES116">
        <v>1164.117307692308</v>
      </c>
      <c r="ET116">
        <v>-8.0058119677068778</v>
      </c>
      <c r="EU116">
        <v>-70.670085512098979</v>
      </c>
      <c r="EV116">
        <v>16809.373076923079</v>
      </c>
      <c r="EW116">
        <v>15</v>
      </c>
      <c r="EX116">
        <v>1658762409.5999999</v>
      </c>
      <c r="EY116" t="s">
        <v>416</v>
      </c>
      <c r="EZ116">
        <v>1658762408.0999999</v>
      </c>
      <c r="FA116">
        <v>1658762409.5999999</v>
      </c>
      <c r="FB116">
        <v>17</v>
      </c>
      <c r="FC116">
        <v>-3.2000000000000001E-2</v>
      </c>
      <c r="FD116">
        <v>-0.09</v>
      </c>
      <c r="FE116">
        <v>-1.837</v>
      </c>
      <c r="FF116">
        <v>0.29899999999999999</v>
      </c>
      <c r="FG116">
        <v>415</v>
      </c>
      <c r="FH116">
        <v>37</v>
      </c>
      <c r="FI116">
        <v>0.44</v>
      </c>
      <c r="FJ116">
        <v>0.12</v>
      </c>
      <c r="FK116">
        <v>-19.019220000000001</v>
      </c>
      <c r="FL116">
        <v>-1.410661913695997</v>
      </c>
      <c r="FM116">
        <v>0.15208812609799621</v>
      </c>
      <c r="FN116">
        <v>0</v>
      </c>
      <c r="FO116">
        <v>1164.6920588235289</v>
      </c>
      <c r="FP116">
        <v>-8.5498853950473936</v>
      </c>
      <c r="FQ116">
        <v>0.87324876656341532</v>
      </c>
      <c r="FR116">
        <v>0</v>
      </c>
      <c r="FS116">
        <v>0.5527048750000001</v>
      </c>
      <c r="FT116">
        <v>-0.47219667917448521</v>
      </c>
      <c r="FU116">
        <v>5.1876061280318637E-2</v>
      </c>
      <c r="FV116">
        <v>0</v>
      </c>
      <c r="FW116">
        <v>0</v>
      </c>
      <c r="FX116">
        <v>3</v>
      </c>
      <c r="FY116" t="s">
        <v>425</v>
      </c>
      <c r="FZ116">
        <v>2.8850099999999999</v>
      </c>
      <c r="GA116">
        <v>2.8721999999999999</v>
      </c>
      <c r="GB116">
        <v>0.13413600000000001</v>
      </c>
      <c r="GC116">
        <v>0.138654</v>
      </c>
      <c r="GD116">
        <v>0.15365100000000001</v>
      </c>
      <c r="GE116">
        <v>0.15484600000000001</v>
      </c>
      <c r="GF116">
        <v>29629.1</v>
      </c>
      <c r="GG116">
        <v>25646.9</v>
      </c>
      <c r="GH116">
        <v>30606.2</v>
      </c>
      <c r="GI116">
        <v>27777.8</v>
      </c>
      <c r="GJ116">
        <v>34151.5</v>
      </c>
      <c r="GK116">
        <v>33123.699999999997</v>
      </c>
      <c r="GL116">
        <v>39905.9</v>
      </c>
      <c r="GM116">
        <v>38722.9</v>
      </c>
      <c r="GN116">
        <v>1.9431499999999999</v>
      </c>
      <c r="GO116">
        <v>1.8625</v>
      </c>
      <c r="GP116">
        <v>0</v>
      </c>
      <c r="GQ116">
        <v>4.4886000000000002E-2</v>
      </c>
      <c r="GR116">
        <v>999.9</v>
      </c>
      <c r="GS116">
        <v>35.656599999999997</v>
      </c>
      <c r="GT116">
        <v>48.2</v>
      </c>
      <c r="GU116">
        <v>45.6</v>
      </c>
      <c r="GV116">
        <v>47.390099999999997</v>
      </c>
      <c r="GW116">
        <v>30.550899999999999</v>
      </c>
      <c r="GX116">
        <v>33.822099999999999</v>
      </c>
      <c r="GY116">
        <v>1</v>
      </c>
      <c r="GZ116">
        <v>0.99251999999999996</v>
      </c>
      <c r="HA116">
        <v>3.0425399999999998</v>
      </c>
      <c r="HB116">
        <v>20.1798</v>
      </c>
      <c r="HC116">
        <v>5.2140000000000004</v>
      </c>
      <c r="HD116">
        <v>11.98</v>
      </c>
      <c r="HE116">
        <v>4.9897</v>
      </c>
      <c r="HF116">
        <v>3.2925</v>
      </c>
      <c r="HG116">
        <v>8852.5</v>
      </c>
      <c r="HH116">
        <v>9999</v>
      </c>
      <c r="HI116">
        <v>9999</v>
      </c>
      <c r="HJ116">
        <v>999.9</v>
      </c>
      <c r="HK116">
        <v>4.9713500000000002</v>
      </c>
      <c r="HL116">
        <v>1.8746</v>
      </c>
      <c r="HM116">
        <v>1.87096</v>
      </c>
      <c r="HN116">
        <v>1.87073</v>
      </c>
      <c r="HO116">
        <v>1.87513</v>
      </c>
      <c r="HP116">
        <v>1.87185</v>
      </c>
      <c r="HQ116">
        <v>1.86737</v>
      </c>
      <c r="HR116">
        <v>1.8782099999999999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-2.19</v>
      </c>
      <c r="IG116">
        <v>0.29870000000000002</v>
      </c>
      <c r="IH116">
        <v>-1.5320121600852781</v>
      </c>
      <c r="II116">
        <v>1.7196870422270779E-5</v>
      </c>
      <c r="IJ116">
        <v>-2.1741833173098589E-6</v>
      </c>
      <c r="IK116">
        <v>9.0595066644434051E-10</v>
      </c>
      <c r="IL116">
        <v>0.29866999999999422</v>
      </c>
      <c r="IM116">
        <v>0</v>
      </c>
      <c r="IN116">
        <v>0</v>
      </c>
      <c r="IO116">
        <v>0</v>
      </c>
      <c r="IP116">
        <v>17</v>
      </c>
      <c r="IQ116">
        <v>2050</v>
      </c>
      <c r="IR116">
        <v>3</v>
      </c>
      <c r="IS116">
        <v>34</v>
      </c>
      <c r="IT116">
        <v>24.5</v>
      </c>
      <c r="IU116">
        <v>24.5</v>
      </c>
      <c r="IV116">
        <v>1.56738</v>
      </c>
      <c r="IW116">
        <v>2.6013199999999999</v>
      </c>
      <c r="IX116">
        <v>1.49902</v>
      </c>
      <c r="IY116">
        <v>2.2790499999999998</v>
      </c>
      <c r="IZ116">
        <v>1.69678</v>
      </c>
      <c r="JA116">
        <v>2.4218799999999998</v>
      </c>
      <c r="JB116">
        <v>48.485399999999998</v>
      </c>
      <c r="JC116">
        <v>12.7661</v>
      </c>
      <c r="JD116">
        <v>18</v>
      </c>
      <c r="JE116">
        <v>468.29599999999999</v>
      </c>
      <c r="JF116">
        <v>488.209</v>
      </c>
      <c r="JG116">
        <v>30.003599999999999</v>
      </c>
      <c r="JH116">
        <v>39.759500000000003</v>
      </c>
      <c r="JI116">
        <v>30.000800000000002</v>
      </c>
      <c r="JJ116">
        <v>39.433700000000002</v>
      </c>
      <c r="JK116">
        <v>39.341000000000001</v>
      </c>
      <c r="JL116">
        <v>31.421600000000002</v>
      </c>
      <c r="JM116">
        <v>22.554200000000002</v>
      </c>
      <c r="JN116">
        <v>0</v>
      </c>
      <c r="JO116">
        <v>30</v>
      </c>
      <c r="JP116">
        <v>679.15800000000002</v>
      </c>
      <c r="JQ116">
        <v>38.649500000000003</v>
      </c>
      <c r="JR116">
        <v>97.549700000000001</v>
      </c>
      <c r="JS116">
        <v>97.517200000000003</v>
      </c>
    </row>
    <row r="117" spans="1:279" x14ac:dyDescent="0.2">
      <c r="A117">
        <v>102</v>
      </c>
      <c r="B117">
        <v>1658763883</v>
      </c>
      <c r="C117">
        <v>403.5</v>
      </c>
      <c r="D117" t="s">
        <v>623</v>
      </c>
      <c r="E117" t="s">
        <v>624</v>
      </c>
      <c r="F117">
        <v>4</v>
      </c>
      <c r="G117">
        <v>1658763880.6875</v>
      </c>
      <c r="H117">
        <f t="shared" si="150"/>
        <v>3.5563348822125097E-4</v>
      </c>
      <c r="I117">
        <f t="shared" si="151"/>
        <v>0.35563348822125096</v>
      </c>
      <c r="J117">
        <f t="shared" si="152"/>
        <v>3.5022236879811608</v>
      </c>
      <c r="K117">
        <f t="shared" si="153"/>
        <v>650.30925000000002</v>
      </c>
      <c r="L117">
        <f t="shared" si="154"/>
        <v>283.71515944060604</v>
      </c>
      <c r="M117">
        <f t="shared" si="155"/>
        <v>28.713610122113213</v>
      </c>
      <c r="N117">
        <f t="shared" si="156"/>
        <v>65.81504597822827</v>
      </c>
      <c r="O117">
        <f t="shared" si="157"/>
        <v>1.6067073618189192E-2</v>
      </c>
      <c r="P117">
        <f t="shared" si="158"/>
        <v>2.1560730193514375</v>
      </c>
      <c r="Q117">
        <f t="shared" si="159"/>
        <v>1.600085188679581E-2</v>
      </c>
      <c r="R117">
        <f t="shared" si="160"/>
        <v>1.0006459356151069E-2</v>
      </c>
      <c r="S117">
        <f t="shared" si="161"/>
        <v>194.4212849875139</v>
      </c>
      <c r="T117">
        <f t="shared" si="162"/>
        <v>37.314701222036746</v>
      </c>
      <c r="U117">
        <f t="shared" si="163"/>
        <v>36.383074999999998</v>
      </c>
      <c r="V117">
        <f t="shared" si="164"/>
        <v>6.0956500894045886</v>
      </c>
      <c r="W117">
        <f t="shared" si="165"/>
        <v>66.572521742689219</v>
      </c>
      <c r="X117">
        <f t="shared" si="166"/>
        <v>3.9579854701902897</v>
      </c>
      <c r="Y117">
        <f t="shared" si="167"/>
        <v>5.9453741071855113</v>
      </c>
      <c r="Z117">
        <f t="shared" si="168"/>
        <v>2.137664619214299</v>
      </c>
      <c r="AA117">
        <f t="shared" si="169"/>
        <v>-15.683436830557168</v>
      </c>
      <c r="AB117">
        <f t="shared" si="170"/>
        <v>-52.836077727891038</v>
      </c>
      <c r="AC117">
        <f t="shared" si="171"/>
        <v>-5.7877630625395868</v>
      </c>
      <c r="AD117">
        <f t="shared" si="172"/>
        <v>120.11400736652611</v>
      </c>
      <c r="AE117">
        <f t="shared" si="173"/>
        <v>14.21753823665126</v>
      </c>
      <c r="AF117">
        <f t="shared" si="174"/>
        <v>0.34765681479927185</v>
      </c>
      <c r="AG117">
        <f t="shared" si="175"/>
        <v>3.5022236879811608</v>
      </c>
      <c r="AH117">
        <v>694.78081046714021</v>
      </c>
      <c r="AI117">
        <v>679.95024242424199</v>
      </c>
      <c r="AJ117">
        <v>1.7519865629107949</v>
      </c>
      <c r="AK117">
        <v>65.170809206373946</v>
      </c>
      <c r="AL117">
        <f t="shared" si="176"/>
        <v>0.35563348822125096</v>
      </c>
      <c r="AM117">
        <v>38.661561121260128</v>
      </c>
      <c r="AN117">
        <v>39.11623566433569</v>
      </c>
      <c r="AO117">
        <v>8.1967748009040297E-5</v>
      </c>
      <c r="AP117">
        <v>90.324460528769862</v>
      </c>
      <c r="AQ117">
        <v>0</v>
      </c>
      <c r="AR117">
        <v>0</v>
      </c>
      <c r="AS117">
        <f t="shared" si="177"/>
        <v>1</v>
      </c>
      <c r="AT117">
        <f t="shared" si="178"/>
        <v>0</v>
      </c>
      <c r="AU117">
        <f t="shared" si="179"/>
        <v>30988.850254430992</v>
      </c>
      <c r="AV117" t="s">
        <v>413</v>
      </c>
      <c r="AW117" t="s">
        <v>413</v>
      </c>
      <c r="AX117">
        <v>0</v>
      </c>
      <c r="AY117">
        <v>0</v>
      </c>
      <c r="AZ117" t="e">
        <f t="shared" si="1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181"/>
        <v>#DIV/0!</v>
      </c>
      <c r="BG117">
        <v>0.5</v>
      </c>
      <c r="BH117">
        <f t="shared" si="182"/>
        <v>1009.4805372992299</v>
      </c>
      <c r="BI117">
        <f t="shared" si="183"/>
        <v>3.5022236879811608</v>
      </c>
      <c r="BJ117" t="e">
        <f t="shared" si="184"/>
        <v>#DIV/0!</v>
      </c>
      <c r="BK117">
        <f t="shared" si="185"/>
        <v>3.4693325513248927E-3</v>
      </c>
      <c r="BL117" t="e">
        <f t="shared" si="186"/>
        <v>#DIV/0!</v>
      </c>
      <c r="BM117" t="e">
        <f t="shared" si="187"/>
        <v>#DIV/0!</v>
      </c>
      <c r="BN117" t="s">
        <v>413</v>
      </c>
      <c r="BO117">
        <v>0</v>
      </c>
      <c r="BP117" t="e">
        <f t="shared" si="188"/>
        <v>#DIV/0!</v>
      </c>
      <c r="BQ117" t="e">
        <f t="shared" si="189"/>
        <v>#DIV/0!</v>
      </c>
      <c r="BR117" t="e">
        <f t="shared" si="190"/>
        <v>#DIV/0!</v>
      </c>
      <c r="BS117" t="e">
        <f t="shared" si="191"/>
        <v>#DIV/0!</v>
      </c>
      <c r="BT117" t="e">
        <f t="shared" si="192"/>
        <v>#DIV/0!</v>
      </c>
      <c r="BU117" t="e">
        <f t="shared" si="193"/>
        <v>#DIV/0!</v>
      </c>
      <c r="BV117" t="e">
        <f t="shared" si="194"/>
        <v>#DIV/0!</v>
      </c>
      <c r="BW117" t="e">
        <f t="shared" si="1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196"/>
        <v>1199.97</v>
      </c>
      <c r="CQ117">
        <f t="shared" si="197"/>
        <v>1009.4805372992299</v>
      </c>
      <c r="CR117">
        <f t="shared" si="198"/>
        <v>0.84125481245300293</v>
      </c>
      <c r="CS117">
        <f t="shared" si="199"/>
        <v>0.16202178803429576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1658763880.6875</v>
      </c>
      <c r="CZ117">
        <v>650.30925000000002</v>
      </c>
      <c r="DA117">
        <v>669.55437500000005</v>
      </c>
      <c r="DB117">
        <v>39.1083</v>
      </c>
      <c r="DC117">
        <v>38.663187500000006</v>
      </c>
      <c r="DD117">
        <v>652.50387499999999</v>
      </c>
      <c r="DE117">
        <v>38.809624999999997</v>
      </c>
      <c r="DF117">
        <v>450.30487499999998</v>
      </c>
      <c r="DG117">
        <v>101.105875</v>
      </c>
      <c r="DH117">
        <v>9.9891300000000002E-2</v>
      </c>
      <c r="DI117">
        <v>35.928525</v>
      </c>
      <c r="DJ117">
        <v>999.9</v>
      </c>
      <c r="DK117">
        <v>36.383074999999998</v>
      </c>
      <c r="DL117">
        <v>0</v>
      </c>
      <c r="DM117">
        <v>0</v>
      </c>
      <c r="DN117">
        <v>6040.0774999999994</v>
      </c>
      <c r="DO117">
        <v>0</v>
      </c>
      <c r="DP117">
        <v>1940.8087499999999</v>
      </c>
      <c r="DQ117">
        <v>-19.2453875</v>
      </c>
      <c r="DR117">
        <v>676.77662499999997</v>
      </c>
      <c r="DS117">
        <v>696.4826250000001</v>
      </c>
      <c r="DT117">
        <v>0.44510699999999997</v>
      </c>
      <c r="DU117">
        <v>669.55437500000005</v>
      </c>
      <c r="DV117">
        <v>38.663187500000006</v>
      </c>
      <c r="DW117">
        <v>3.954075</v>
      </c>
      <c r="DX117">
        <v>3.9090725000000002</v>
      </c>
      <c r="DY117">
        <v>28.706949999999999</v>
      </c>
      <c r="DZ117">
        <v>28.509699999999999</v>
      </c>
      <c r="EA117">
        <v>1199.97</v>
      </c>
      <c r="EB117">
        <v>0.95799837499999996</v>
      </c>
      <c r="EC117">
        <v>4.2001537500000012E-2</v>
      </c>
      <c r="ED117">
        <v>0</v>
      </c>
      <c r="EE117">
        <v>1162.9475</v>
      </c>
      <c r="EF117">
        <v>5.0001600000000002</v>
      </c>
      <c r="EG117">
        <v>16798.400000000001</v>
      </c>
      <c r="EH117">
        <v>9514.9212499999994</v>
      </c>
      <c r="EI117">
        <v>50.686999999999998</v>
      </c>
      <c r="EJ117">
        <v>53.109250000000003</v>
      </c>
      <c r="EK117">
        <v>51.811999999999998</v>
      </c>
      <c r="EL117">
        <v>52.124875000000003</v>
      </c>
      <c r="EM117">
        <v>52.398249999999997</v>
      </c>
      <c r="EN117">
        <v>1144.7787499999999</v>
      </c>
      <c r="EO117">
        <v>50.191249999999997</v>
      </c>
      <c r="EP117">
        <v>0</v>
      </c>
      <c r="EQ117">
        <v>1206404.1000001431</v>
      </c>
      <c r="ER117">
        <v>0</v>
      </c>
      <c r="ES117">
        <v>1163.5232000000001</v>
      </c>
      <c r="ET117">
        <v>-7.0723076825501527</v>
      </c>
      <c r="EU117">
        <v>-73.292307551402445</v>
      </c>
      <c r="EV117">
        <v>16804.011999999999</v>
      </c>
      <c r="EW117">
        <v>15</v>
      </c>
      <c r="EX117">
        <v>1658762409.5999999</v>
      </c>
      <c r="EY117" t="s">
        <v>416</v>
      </c>
      <c r="EZ117">
        <v>1658762408.0999999</v>
      </c>
      <c r="FA117">
        <v>1658762409.5999999</v>
      </c>
      <c r="FB117">
        <v>17</v>
      </c>
      <c r="FC117">
        <v>-3.2000000000000001E-2</v>
      </c>
      <c r="FD117">
        <v>-0.09</v>
      </c>
      <c r="FE117">
        <v>-1.837</v>
      </c>
      <c r="FF117">
        <v>0.29899999999999999</v>
      </c>
      <c r="FG117">
        <v>415</v>
      </c>
      <c r="FH117">
        <v>37</v>
      </c>
      <c r="FI117">
        <v>0.44</v>
      </c>
      <c r="FJ117">
        <v>0.12</v>
      </c>
      <c r="FK117">
        <v>-19.11381463414634</v>
      </c>
      <c r="FL117">
        <v>-1.2340954703832989</v>
      </c>
      <c r="FM117">
        <v>0.14225656410072679</v>
      </c>
      <c r="FN117">
        <v>0</v>
      </c>
      <c r="FO117">
        <v>1164.042941176471</v>
      </c>
      <c r="FP117">
        <v>-7.9465240658338381</v>
      </c>
      <c r="FQ117">
        <v>0.8090791040064077</v>
      </c>
      <c r="FR117">
        <v>0</v>
      </c>
      <c r="FS117">
        <v>0.51746860975609765</v>
      </c>
      <c r="FT117">
        <v>-0.53313215331010333</v>
      </c>
      <c r="FU117">
        <v>5.8443766089930752E-2</v>
      </c>
      <c r="FV117">
        <v>0</v>
      </c>
      <c r="FW117">
        <v>0</v>
      </c>
      <c r="FX117">
        <v>3</v>
      </c>
      <c r="FY117" t="s">
        <v>425</v>
      </c>
      <c r="FZ117">
        <v>2.8852600000000002</v>
      </c>
      <c r="GA117">
        <v>2.8723999999999998</v>
      </c>
      <c r="GB117">
        <v>0.135104</v>
      </c>
      <c r="GC117">
        <v>0.13959099999999999</v>
      </c>
      <c r="GD117">
        <v>0.153697</v>
      </c>
      <c r="GE117">
        <v>0.15484899999999999</v>
      </c>
      <c r="GF117">
        <v>29595.8</v>
      </c>
      <c r="GG117">
        <v>25619.1</v>
      </c>
      <c r="GH117">
        <v>30606.2</v>
      </c>
      <c r="GI117">
        <v>27778.1</v>
      </c>
      <c r="GJ117">
        <v>34149.9</v>
      </c>
      <c r="GK117">
        <v>33123.800000000003</v>
      </c>
      <c r="GL117">
        <v>39906.1</v>
      </c>
      <c r="GM117">
        <v>38723.1</v>
      </c>
      <c r="GN117">
        <v>1.9431499999999999</v>
      </c>
      <c r="GO117">
        <v>1.86252</v>
      </c>
      <c r="GP117">
        <v>0</v>
      </c>
      <c r="GQ117">
        <v>4.42713E-2</v>
      </c>
      <c r="GR117">
        <v>999.9</v>
      </c>
      <c r="GS117">
        <v>35.674100000000003</v>
      </c>
      <c r="GT117">
        <v>48.2</v>
      </c>
      <c r="GU117">
        <v>45.6</v>
      </c>
      <c r="GV117">
        <v>47.391100000000002</v>
      </c>
      <c r="GW117">
        <v>30.730899999999998</v>
      </c>
      <c r="GX117">
        <v>33.465499999999999</v>
      </c>
      <c r="GY117">
        <v>1</v>
      </c>
      <c r="GZ117">
        <v>0.99302299999999999</v>
      </c>
      <c r="HA117">
        <v>3.04745</v>
      </c>
      <c r="HB117">
        <v>20.18</v>
      </c>
      <c r="HC117">
        <v>5.2142900000000001</v>
      </c>
      <c r="HD117">
        <v>11.98</v>
      </c>
      <c r="HE117">
        <v>4.9896500000000001</v>
      </c>
      <c r="HF117">
        <v>3.2924799999999999</v>
      </c>
      <c r="HG117">
        <v>8852.5</v>
      </c>
      <c r="HH117">
        <v>9999</v>
      </c>
      <c r="HI117">
        <v>9999</v>
      </c>
      <c r="HJ117">
        <v>999.9</v>
      </c>
      <c r="HK117">
        <v>4.9713500000000002</v>
      </c>
      <c r="HL117">
        <v>1.87462</v>
      </c>
      <c r="HM117">
        <v>1.87094</v>
      </c>
      <c r="HN117">
        <v>1.8707499999999999</v>
      </c>
      <c r="HO117">
        <v>1.8751500000000001</v>
      </c>
      <c r="HP117">
        <v>1.8718900000000001</v>
      </c>
      <c r="HQ117">
        <v>1.86737</v>
      </c>
      <c r="HR117">
        <v>1.8782399999999999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-2.202</v>
      </c>
      <c r="IG117">
        <v>0.29870000000000002</v>
      </c>
      <c r="IH117">
        <v>-1.5320121600852781</v>
      </c>
      <c r="II117">
        <v>1.7196870422270779E-5</v>
      </c>
      <c r="IJ117">
        <v>-2.1741833173098589E-6</v>
      </c>
      <c r="IK117">
        <v>9.0595066644434051E-10</v>
      </c>
      <c r="IL117">
        <v>0.29866999999999422</v>
      </c>
      <c r="IM117">
        <v>0</v>
      </c>
      <c r="IN117">
        <v>0</v>
      </c>
      <c r="IO117">
        <v>0</v>
      </c>
      <c r="IP117">
        <v>17</v>
      </c>
      <c r="IQ117">
        <v>2050</v>
      </c>
      <c r="IR117">
        <v>3</v>
      </c>
      <c r="IS117">
        <v>34</v>
      </c>
      <c r="IT117">
        <v>24.6</v>
      </c>
      <c r="IU117">
        <v>24.6</v>
      </c>
      <c r="IV117">
        <v>1.58081</v>
      </c>
      <c r="IW117">
        <v>2.6049799999999999</v>
      </c>
      <c r="IX117">
        <v>1.49902</v>
      </c>
      <c r="IY117">
        <v>2.2790499999999998</v>
      </c>
      <c r="IZ117">
        <v>1.69678</v>
      </c>
      <c r="JA117">
        <v>2.3974600000000001</v>
      </c>
      <c r="JB117">
        <v>48.454599999999999</v>
      </c>
      <c r="JC117">
        <v>12.7661</v>
      </c>
      <c r="JD117">
        <v>18</v>
      </c>
      <c r="JE117">
        <v>468.33499999999998</v>
      </c>
      <c r="JF117">
        <v>488.267</v>
      </c>
      <c r="JG117">
        <v>30.002300000000002</v>
      </c>
      <c r="JH117">
        <v>39.766199999999998</v>
      </c>
      <c r="JI117">
        <v>30.000699999999998</v>
      </c>
      <c r="JJ117">
        <v>39.439500000000002</v>
      </c>
      <c r="JK117">
        <v>39.3461</v>
      </c>
      <c r="JL117">
        <v>31.68</v>
      </c>
      <c r="JM117">
        <v>22.554200000000002</v>
      </c>
      <c r="JN117">
        <v>0</v>
      </c>
      <c r="JO117">
        <v>30</v>
      </c>
      <c r="JP117">
        <v>685.83699999999999</v>
      </c>
      <c r="JQ117">
        <v>38.644799999999996</v>
      </c>
      <c r="JR117">
        <v>97.5501</v>
      </c>
      <c r="JS117">
        <v>97.518000000000001</v>
      </c>
    </row>
    <row r="118" spans="1:279" x14ac:dyDescent="0.2">
      <c r="A118">
        <v>103</v>
      </c>
      <c r="B118">
        <v>1658763887</v>
      </c>
      <c r="C118">
        <v>407.5</v>
      </c>
      <c r="D118" t="s">
        <v>625</v>
      </c>
      <c r="E118" t="s">
        <v>626</v>
      </c>
      <c r="F118">
        <v>4</v>
      </c>
      <c r="G118">
        <v>1658763885</v>
      </c>
      <c r="H118">
        <f t="shared" si="150"/>
        <v>3.650398896900277E-4</v>
      </c>
      <c r="I118">
        <f t="shared" si="151"/>
        <v>0.36503988969002771</v>
      </c>
      <c r="J118">
        <f t="shared" si="152"/>
        <v>3.5482687783782221</v>
      </c>
      <c r="K118">
        <f t="shared" si="153"/>
        <v>657.50285714285712</v>
      </c>
      <c r="L118">
        <f t="shared" si="154"/>
        <v>294.87780314696312</v>
      </c>
      <c r="M118">
        <f t="shared" si="155"/>
        <v>29.843505015136834</v>
      </c>
      <c r="N118">
        <f t="shared" si="156"/>
        <v>66.54346174991754</v>
      </c>
      <c r="O118">
        <f t="shared" si="157"/>
        <v>1.6482998097129824E-2</v>
      </c>
      <c r="P118">
        <f t="shared" si="158"/>
        <v>2.1420934616917386</v>
      </c>
      <c r="Q118">
        <f t="shared" si="159"/>
        <v>1.6412858789138E-2</v>
      </c>
      <c r="R118">
        <f t="shared" si="160"/>
        <v>1.0264313518745242E-2</v>
      </c>
      <c r="S118">
        <f t="shared" si="161"/>
        <v>194.4241946123729</v>
      </c>
      <c r="T118">
        <f t="shared" si="162"/>
        <v>37.33337996478042</v>
      </c>
      <c r="U118">
        <f t="shared" si="163"/>
        <v>36.392571428571429</v>
      </c>
      <c r="V118">
        <f t="shared" si="164"/>
        <v>6.0988245008074289</v>
      </c>
      <c r="W118">
        <f t="shared" si="165"/>
        <v>66.551669723540627</v>
      </c>
      <c r="X118">
        <f t="shared" si="166"/>
        <v>3.9597416669876329</v>
      </c>
      <c r="Y118">
        <f t="shared" si="167"/>
        <v>5.9498757633529289</v>
      </c>
      <c r="Z118">
        <f t="shared" si="168"/>
        <v>2.139082833819796</v>
      </c>
      <c r="AA118">
        <f t="shared" si="169"/>
        <v>-16.09825913533022</v>
      </c>
      <c r="AB118">
        <f t="shared" si="170"/>
        <v>-52.001039801656539</v>
      </c>
      <c r="AC118">
        <f t="shared" si="171"/>
        <v>-5.7341130609426489</v>
      </c>
      <c r="AD118">
        <f t="shared" si="172"/>
        <v>120.5907826144435</v>
      </c>
      <c r="AE118">
        <f t="shared" si="173"/>
        <v>14.158471586712439</v>
      </c>
      <c r="AF118">
        <f t="shared" si="174"/>
        <v>0.36076269866734262</v>
      </c>
      <c r="AG118">
        <f t="shared" si="175"/>
        <v>3.5482687783782221</v>
      </c>
      <c r="AH118">
        <v>701.58494281473918</v>
      </c>
      <c r="AI118">
        <v>686.84708484848488</v>
      </c>
      <c r="AJ118">
        <v>1.7246379565540719</v>
      </c>
      <c r="AK118">
        <v>65.170809206373946</v>
      </c>
      <c r="AL118">
        <f t="shared" si="176"/>
        <v>0.36503988969002771</v>
      </c>
      <c r="AM118">
        <v>38.663622720816768</v>
      </c>
      <c r="AN118">
        <v>39.13029650349651</v>
      </c>
      <c r="AO118">
        <v>8.5053518720596276E-5</v>
      </c>
      <c r="AP118">
        <v>90.324460528769862</v>
      </c>
      <c r="AQ118">
        <v>0</v>
      </c>
      <c r="AR118">
        <v>0</v>
      </c>
      <c r="AS118">
        <f t="shared" si="177"/>
        <v>1</v>
      </c>
      <c r="AT118">
        <f t="shared" si="178"/>
        <v>0</v>
      </c>
      <c r="AU118">
        <f t="shared" si="179"/>
        <v>30638.271146843479</v>
      </c>
      <c r="AV118" t="s">
        <v>413</v>
      </c>
      <c r="AW118" t="s">
        <v>413</v>
      </c>
      <c r="AX118">
        <v>0</v>
      </c>
      <c r="AY118">
        <v>0</v>
      </c>
      <c r="AZ118" t="e">
        <f t="shared" si="1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181"/>
        <v>#DIV/0!</v>
      </c>
      <c r="BG118">
        <v>0.5</v>
      </c>
      <c r="BH118">
        <f t="shared" si="182"/>
        <v>1009.4906997991571</v>
      </c>
      <c r="BI118">
        <f t="shared" si="183"/>
        <v>3.5482687783782221</v>
      </c>
      <c r="BJ118" t="e">
        <f t="shared" si="184"/>
        <v>#DIV/0!</v>
      </c>
      <c r="BK118">
        <f t="shared" si="185"/>
        <v>3.5149098244136043E-3</v>
      </c>
      <c r="BL118" t="e">
        <f t="shared" si="186"/>
        <v>#DIV/0!</v>
      </c>
      <c r="BM118" t="e">
        <f t="shared" si="187"/>
        <v>#DIV/0!</v>
      </c>
      <c r="BN118" t="s">
        <v>413</v>
      </c>
      <c r="BO118">
        <v>0</v>
      </c>
      <c r="BP118" t="e">
        <f t="shared" si="188"/>
        <v>#DIV/0!</v>
      </c>
      <c r="BQ118" t="e">
        <f t="shared" si="189"/>
        <v>#DIV/0!</v>
      </c>
      <c r="BR118" t="e">
        <f t="shared" si="190"/>
        <v>#DIV/0!</v>
      </c>
      <c r="BS118" t="e">
        <f t="shared" si="191"/>
        <v>#DIV/0!</v>
      </c>
      <c r="BT118" t="e">
        <f t="shared" si="192"/>
        <v>#DIV/0!</v>
      </c>
      <c r="BU118" t="e">
        <f t="shared" si="193"/>
        <v>#DIV/0!</v>
      </c>
      <c r="BV118" t="e">
        <f t="shared" si="194"/>
        <v>#DIV/0!</v>
      </c>
      <c r="BW118" t="e">
        <f t="shared" si="1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196"/>
        <v>1199.981428571429</v>
      </c>
      <c r="CQ118">
        <f t="shared" si="197"/>
        <v>1009.4906997991571</v>
      </c>
      <c r="CR118">
        <f t="shared" si="198"/>
        <v>0.84125526925941685</v>
      </c>
      <c r="CS118">
        <f t="shared" si="199"/>
        <v>0.16202266967067463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1658763885</v>
      </c>
      <c r="CZ118">
        <v>657.50285714285712</v>
      </c>
      <c r="DA118">
        <v>676.68357142857144</v>
      </c>
      <c r="DB118">
        <v>39.125428571428579</v>
      </c>
      <c r="DC118">
        <v>38.663557142857137</v>
      </c>
      <c r="DD118">
        <v>659.70985714285712</v>
      </c>
      <c r="DE118">
        <v>38.826742857142847</v>
      </c>
      <c r="DF118">
        <v>450.31714285714293</v>
      </c>
      <c r="DG118">
        <v>101.1062857142857</v>
      </c>
      <c r="DH118">
        <v>0.10006042857142861</v>
      </c>
      <c r="DI118">
        <v>35.942285714285717</v>
      </c>
      <c r="DJ118">
        <v>999.89999999999986</v>
      </c>
      <c r="DK118">
        <v>36.392571428571429</v>
      </c>
      <c r="DL118">
        <v>0</v>
      </c>
      <c r="DM118">
        <v>0</v>
      </c>
      <c r="DN118">
        <v>5977.8571428571431</v>
      </c>
      <c r="DO118">
        <v>0</v>
      </c>
      <c r="DP118">
        <v>1942.82</v>
      </c>
      <c r="DQ118">
        <v>-19.180385714285709</v>
      </c>
      <c r="DR118">
        <v>684.27571428571446</v>
      </c>
      <c r="DS118">
        <v>703.89857142857147</v>
      </c>
      <c r="DT118">
        <v>0.46186971428571427</v>
      </c>
      <c r="DU118">
        <v>676.68357142857144</v>
      </c>
      <c r="DV118">
        <v>38.663557142857137</v>
      </c>
      <c r="DW118">
        <v>3.955831428571428</v>
      </c>
      <c r="DX118">
        <v>3.9091342857142859</v>
      </c>
      <c r="DY118">
        <v>28.714600000000001</v>
      </c>
      <c r="DZ118">
        <v>28.509971428571429</v>
      </c>
      <c r="EA118">
        <v>1199.981428571429</v>
      </c>
      <c r="EB118">
        <v>0.95798499999999998</v>
      </c>
      <c r="EC118">
        <v>4.2014700000000009E-2</v>
      </c>
      <c r="ED118">
        <v>0</v>
      </c>
      <c r="EE118">
        <v>1162.4100000000001</v>
      </c>
      <c r="EF118">
        <v>5.0001600000000002</v>
      </c>
      <c r="EG118">
        <v>16793.885714285709</v>
      </c>
      <c r="EH118">
        <v>9515.0085714285706</v>
      </c>
      <c r="EI118">
        <v>50.686999999999998</v>
      </c>
      <c r="EJ118">
        <v>53.125</v>
      </c>
      <c r="EK118">
        <v>51.803142857142859</v>
      </c>
      <c r="EL118">
        <v>52.125</v>
      </c>
      <c r="EM118">
        <v>52.401571428571437</v>
      </c>
      <c r="EN118">
        <v>1144.771428571428</v>
      </c>
      <c r="EO118">
        <v>50.209999999999987</v>
      </c>
      <c r="EP118">
        <v>0</v>
      </c>
      <c r="EQ118">
        <v>1206407.7000000479</v>
      </c>
      <c r="ER118">
        <v>0</v>
      </c>
      <c r="ES118">
        <v>1163.0856000000001</v>
      </c>
      <c r="ET118">
        <v>-7.2346153731472969</v>
      </c>
      <c r="EU118">
        <v>-63.661538344633747</v>
      </c>
      <c r="EV118">
        <v>16799.736000000001</v>
      </c>
      <c r="EW118">
        <v>15</v>
      </c>
      <c r="EX118">
        <v>1658762409.5999999</v>
      </c>
      <c r="EY118" t="s">
        <v>416</v>
      </c>
      <c r="EZ118">
        <v>1658762408.0999999</v>
      </c>
      <c r="FA118">
        <v>1658762409.5999999</v>
      </c>
      <c r="FB118">
        <v>17</v>
      </c>
      <c r="FC118">
        <v>-3.2000000000000001E-2</v>
      </c>
      <c r="FD118">
        <v>-0.09</v>
      </c>
      <c r="FE118">
        <v>-1.837</v>
      </c>
      <c r="FF118">
        <v>0.29899999999999999</v>
      </c>
      <c r="FG118">
        <v>415</v>
      </c>
      <c r="FH118">
        <v>37</v>
      </c>
      <c r="FI118">
        <v>0.44</v>
      </c>
      <c r="FJ118">
        <v>0.12</v>
      </c>
      <c r="FK118">
        <v>-19.16499268292683</v>
      </c>
      <c r="FL118">
        <v>-0.47238188153309918</v>
      </c>
      <c r="FM118">
        <v>8.8565614067994472E-2</v>
      </c>
      <c r="FN118">
        <v>1</v>
      </c>
      <c r="FO118">
        <v>1163.4908823529411</v>
      </c>
      <c r="FP118">
        <v>-7.4094728743856928</v>
      </c>
      <c r="FQ118">
        <v>0.75516795033819217</v>
      </c>
      <c r="FR118">
        <v>0</v>
      </c>
      <c r="FS118">
        <v>0.49553282926829262</v>
      </c>
      <c r="FT118">
        <v>-0.46733149128919849</v>
      </c>
      <c r="FU118">
        <v>5.4893938848808277E-2</v>
      </c>
      <c r="FV118">
        <v>0</v>
      </c>
      <c r="FW118">
        <v>1</v>
      </c>
      <c r="FX118">
        <v>3</v>
      </c>
      <c r="FY118" t="s">
        <v>417</v>
      </c>
      <c r="FZ118">
        <v>2.8849800000000001</v>
      </c>
      <c r="GA118">
        <v>2.87201</v>
      </c>
      <c r="GB118">
        <v>0.13605700000000001</v>
      </c>
      <c r="GC118">
        <v>0.14056299999999999</v>
      </c>
      <c r="GD118">
        <v>0.15373000000000001</v>
      </c>
      <c r="GE118">
        <v>0.15484500000000001</v>
      </c>
      <c r="GF118">
        <v>29562.2</v>
      </c>
      <c r="GG118">
        <v>25589.3</v>
      </c>
      <c r="GH118">
        <v>30605.3</v>
      </c>
      <c r="GI118">
        <v>27777.4</v>
      </c>
      <c r="GJ118">
        <v>34147.199999999997</v>
      </c>
      <c r="GK118">
        <v>33123.199999999997</v>
      </c>
      <c r="GL118">
        <v>39904.5</v>
      </c>
      <c r="GM118">
        <v>38722.300000000003</v>
      </c>
      <c r="GN118">
        <v>1.9429799999999999</v>
      </c>
      <c r="GO118">
        <v>1.8625700000000001</v>
      </c>
      <c r="GP118">
        <v>0</v>
      </c>
      <c r="GQ118">
        <v>4.3287899999999997E-2</v>
      </c>
      <c r="GR118">
        <v>999.9</v>
      </c>
      <c r="GS118">
        <v>35.692500000000003</v>
      </c>
      <c r="GT118">
        <v>48.2</v>
      </c>
      <c r="GU118">
        <v>45.5</v>
      </c>
      <c r="GV118">
        <v>47.145099999999999</v>
      </c>
      <c r="GW118">
        <v>30.3109</v>
      </c>
      <c r="GX118">
        <v>33.537700000000001</v>
      </c>
      <c r="GY118">
        <v>1</v>
      </c>
      <c r="GZ118">
        <v>0.99348099999999995</v>
      </c>
      <c r="HA118">
        <v>3.04677</v>
      </c>
      <c r="HB118">
        <v>20.179400000000001</v>
      </c>
      <c r="HC118">
        <v>5.2108499999999998</v>
      </c>
      <c r="HD118">
        <v>11.98</v>
      </c>
      <c r="HE118">
        <v>4.9883499999999996</v>
      </c>
      <c r="HF118">
        <v>3.2918799999999999</v>
      </c>
      <c r="HG118">
        <v>8852.7000000000007</v>
      </c>
      <c r="HH118">
        <v>9999</v>
      </c>
      <c r="HI118">
        <v>9999</v>
      </c>
      <c r="HJ118">
        <v>999.9</v>
      </c>
      <c r="HK118">
        <v>4.9713700000000003</v>
      </c>
      <c r="HL118">
        <v>1.87462</v>
      </c>
      <c r="HM118">
        <v>1.8709499999999999</v>
      </c>
      <c r="HN118">
        <v>1.8707499999999999</v>
      </c>
      <c r="HO118">
        <v>1.8751500000000001</v>
      </c>
      <c r="HP118">
        <v>1.87188</v>
      </c>
      <c r="HQ118">
        <v>1.86737</v>
      </c>
      <c r="HR118">
        <v>1.87822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-2.2120000000000002</v>
      </c>
      <c r="IG118">
        <v>0.29859999999999998</v>
      </c>
      <c r="IH118">
        <v>-1.5320121600852781</v>
      </c>
      <c r="II118">
        <v>1.7196870422270779E-5</v>
      </c>
      <c r="IJ118">
        <v>-2.1741833173098589E-6</v>
      </c>
      <c r="IK118">
        <v>9.0595066644434051E-10</v>
      </c>
      <c r="IL118">
        <v>0.29866999999999422</v>
      </c>
      <c r="IM118">
        <v>0</v>
      </c>
      <c r="IN118">
        <v>0</v>
      </c>
      <c r="IO118">
        <v>0</v>
      </c>
      <c r="IP118">
        <v>17</v>
      </c>
      <c r="IQ118">
        <v>2050</v>
      </c>
      <c r="IR118">
        <v>3</v>
      </c>
      <c r="IS118">
        <v>34</v>
      </c>
      <c r="IT118">
        <v>24.6</v>
      </c>
      <c r="IU118">
        <v>24.6</v>
      </c>
      <c r="IV118">
        <v>1.5930200000000001</v>
      </c>
      <c r="IW118">
        <v>2.6122999999999998</v>
      </c>
      <c r="IX118">
        <v>1.49902</v>
      </c>
      <c r="IY118">
        <v>2.2790499999999998</v>
      </c>
      <c r="IZ118">
        <v>1.69678</v>
      </c>
      <c r="JA118">
        <v>2.2961399999999998</v>
      </c>
      <c r="JB118">
        <v>48.454599999999999</v>
      </c>
      <c r="JC118">
        <v>12.757400000000001</v>
      </c>
      <c r="JD118">
        <v>18</v>
      </c>
      <c r="JE118">
        <v>468.26799999999997</v>
      </c>
      <c r="JF118">
        <v>488.346</v>
      </c>
      <c r="JG118">
        <v>30.001000000000001</v>
      </c>
      <c r="JH118">
        <v>39.772399999999998</v>
      </c>
      <c r="JI118">
        <v>30.000699999999998</v>
      </c>
      <c r="JJ118">
        <v>39.445500000000003</v>
      </c>
      <c r="JK118">
        <v>39.351700000000001</v>
      </c>
      <c r="JL118">
        <v>31.933199999999999</v>
      </c>
      <c r="JM118">
        <v>22.554200000000002</v>
      </c>
      <c r="JN118">
        <v>0</v>
      </c>
      <c r="JO118">
        <v>30</v>
      </c>
      <c r="JP118">
        <v>692.52300000000002</v>
      </c>
      <c r="JQ118">
        <v>38.821899999999999</v>
      </c>
      <c r="JR118">
        <v>97.546599999999998</v>
      </c>
      <c r="JS118">
        <v>97.515600000000006</v>
      </c>
    </row>
    <row r="119" spans="1:279" x14ac:dyDescent="0.2">
      <c r="A119">
        <v>104</v>
      </c>
      <c r="B119">
        <v>1658763891</v>
      </c>
      <c r="C119">
        <v>411.5</v>
      </c>
      <c r="D119" t="s">
        <v>627</v>
      </c>
      <c r="E119" t="s">
        <v>628</v>
      </c>
      <c r="F119">
        <v>4</v>
      </c>
      <c r="G119">
        <v>1658763888.6875</v>
      </c>
      <c r="H119">
        <f t="shared" si="150"/>
        <v>3.7306954748329645E-4</v>
      </c>
      <c r="I119">
        <f t="shared" si="151"/>
        <v>0.37306954748329646</v>
      </c>
      <c r="J119">
        <f t="shared" si="152"/>
        <v>3.6564511794698178</v>
      </c>
      <c r="K119">
        <f t="shared" si="153"/>
        <v>663.57550000000003</v>
      </c>
      <c r="L119">
        <f t="shared" si="154"/>
        <v>298.15904362666839</v>
      </c>
      <c r="M119">
        <f t="shared" si="155"/>
        <v>30.175810616163488</v>
      </c>
      <c r="N119">
        <f t="shared" si="156"/>
        <v>67.15854858522556</v>
      </c>
      <c r="O119">
        <f t="shared" si="157"/>
        <v>1.6858121582145523E-2</v>
      </c>
      <c r="P119">
        <f t="shared" si="158"/>
        <v>2.1506520775590161</v>
      </c>
      <c r="Q119">
        <f t="shared" si="159"/>
        <v>1.67850517010939E-2</v>
      </c>
      <c r="R119">
        <f t="shared" si="160"/>
        <v>1.0497195865327448E-2</v>
      </c>
      <c r="S119">
        <f t="shared" si="161"/>
        <v>194.42516361237477</v>
      </c>
      <c r="T119">
        <f t="shared" si="162"/>
        <v>37.328768540495254</v>
      </c>
      <c r="U119">
        <f t="shared" si="163"/>
        <v>36.391412500000001</v>
      </c>
      <c r="V119">
        <f t="shared" si="164"/>
        <v>6.0984370239475707</v>
      </c>
      <c r="W119">
        <f t="shared" si="165"/>
        <v>66.557463755752863</v>
      </c>
      <c r="X119">
        <f t="shared" si="166"/>
        <v>3.9607674898842156</v>
      </c>
      <c r="Y119">
        <f t="shared" si="167"/>
        <v>5.9508990673369349</v>
      </c>
      <c r="Z119">
        <f t="shared" si="168"/>
        <v>2.1376695340633551</v>
      </c>
      <c r="AA119">
        <f t="shared" si="169"/>
        <v>-16.452367044013375</v>
      </c>
      <c r="AB119">
        <f t="shared" si="170"/>
        <v>-51.711895843191073</v>
      </c>
      <c r="AC119">
        <f t="shared" si="171"/>
        <v>-5.6795912804103379</v>
      </c>
      <c r="AD119">
        <f t="shared" si="172"/>
        <v>120.58130944475998</v>
      </c>
      <c r="AE119">
        <f t="shared" si="173"/>
        <v>14.240135095901888</v>
      </c>
      <c r="AF119">
        <f t="shared" si="174"/>
        <v>0.36705878401071568</v>
      </c>
      <c r="AG119">
        <f t="shared" si="175"/>
        <v>3.6564511794698178</v>
      </c>
      <c r="AH119">
        <v>708.58843724753103</v>
      </c>
      <c r="AI119">
        <v>693.73145454545454</v>
      </c>
      <c r="AJ119">
        <v>1.7194484799563861</v>
      </c>
      <c r="AK119">
        <v>65.170809206373946</v>
      </c>
      <c r="AL119">
        <f t="shared" si="176"/>
        <v>0.37306954748329646</v>
      </c>
      <c r="AM119">
        <v>38.662589705548129</v>
      </c>
      <c r="AN119">
        <v>39.139827972027987</v>
      </c>
      <c r="AO119">
        <v>4.3290539215451153E-5</v>
      </c>
      <c r="AP119">
        <v>90.324460528769862</v>
      </c>
      <c r="AQ119">
        <v>0</v>
      </c>
      <c r="AR119">
        <v>0</v>
      </c>
      <c r="AS119">
        <f t="shared" si="177"/>
        <v>1</v>
      </c>
      <c r="AT119">
        <f t="shared" si="178"/>
        <v>0</v>
      </c>
      <c r="AU119">
        <f t="shared" si="179"/>
        <v>30851.655092549692</v>
      </c>
      <c r="AV119" t="s">
        <v>413</v>
      </c>
      <c r="AW119" t="s">
        <v>413</v>
      </c>
      <c r="AX119">
        <v>0</v>
      </c>
      <c r="AY119">
        <v>0</v>
      </c>
      <c r="AZ119" t="e">
        <f t="shared" si="1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181"/>
        <v>#DIV/0!</v>
      </c>
      <c r="BG119">
        <v>0.5</v>
      </c>
      <c r="BH119">
        <f t="shared" si="182"/>
        <v>1009.4957997991578</v>
      </c>
      <c r="BI119">
        <f t="shared" si="183"/>
        <v>3.6564511794698178</v>
      </c>
      <c r="BJ119" t="e">
        <f t="shared" si="184"/>
        <v>#DIV/0!</v>
      </c>
      <c r="BK119">
        <f t="shared" si="185"/>
        <v>3.6220568527350781E-3</v>
      </c>
      <c r="BL119" t="e">
        <f t="shared" si="186"/>
        <v>#DIV/0!</v>
      </c>
      <c r="BM119" t="e">
        <f t="shared" si="187"/>
        <v>#DIV/0!</v>
      </c>
      <c r="BN119" t="s">
        <v>413</v>
      </c>
      <c r="BO119">
        <v>0</v>
      </c>
      <c r="BP119" t="e">
        <f t="shared" si="188"/>
        <v>#DIV/0!</v>
      </c>
      <c r="BQ119" t="e">
        <f t="shared" si="189"/>
        <v>#DIV/0!</v>
      </c>
      <c r="BR119" t="e">
        <f t="shared" si="190"/>
        <v>#DIV/0!</v>
      </c>
      <c r="BS119" t="e">
        <f t="shared" si="191"/>
        <v>#DIV/0!</v>
      </c>
      <c r="BT119" t="e">
        <f t="shared" si="192"/>
        <v>#DIV/0!</v>
      </c>
      <c r="BU119" t="e">
        <f t="shared" si="193"/>
        <v>#DIV/0!</v>
      </c>
      <c r="BV119" t="e">
        <f t="shared" si="194"/>
        <v>#DIV/0!</v>
      </c>
      <c r="BW119" t="e">
        <f t="shared" si="1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196"/>
        <v>1199.9875</v>
      </c>
      <c r="CQ119">
        <f t="shared" si="197"/>
        <v>1009.4957997991578</v>
      </c>
      <c r="CR119">
        <f t="shared" si="198"/>
        <v>0.84125526290828678</v>
      </c>
      <c r="CS119">
        <f t="shared" si="199"/>
        <v>0.16202265741299371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1658763888.6875</v>
      </c>
      <c r="CZ119">
        <v>663.57550000000003</v>
      </c>
      <c r="DA119">
        <v>682.87187499999993</v>
      </c>
      <c r="DB119">
        <v>39.135275</v>
      </c>
      <c r="DC119">
        <v>38.665387500000001</v>
      </c>
      <c r="DD119">
        <v>665.79212500000006</v>
      </c>
      <c r="DE119">
        <v>38.836650000000013</v>
      </c>
      <c r="DF119">
        <v>450.35525000000001</v>
      </c>
      <c r="DG119">
        <v>101.107125</v>
      </c>
      <c r="DH119">
        <v>9.9969875E-2</v>
      </c>
      <c r="DI119">
        <v>35.945412500000003</v>
      </c>
      <c r="DJ119">
        <v>999.9</v>
      </c>
      <c r="DK119">
        <v>36.391412500000001</v>
      </c>
      <c r="DL119">
        <v>0</v>
      </c>
      <c r="DM119">
        <v>0</v>
      </c>
      <c r="DN119">
        <v>6015.86</v>
      </c>
      <c r="DO119">
        <v>0</v>
      </c>
      <c r="DP119">
        <v>1944.145</v>
      </c>
      <c r="DQ119">
        <v>-19.296099999999999</v>
      </c>
      <c r="DR119">
        <v>690.60250000000008</v>
      </c>
      <c r="DS119">
        <v>710.33687499999996</v>
      </c>
      <c r="DT119">
        <v>0.46992175000000003</v>
      </c>
      <c r="DU119">
        <v>682.87187499999993</v>
      </c>
      <c r="DV119">
        <v>38.665387500000001</v>
      </c>
      <c r="DW119">
        <v>3.9568625000000002</v>
      </c>
      <c r="DX119">
        <v>3.9093512499999998</v>
      </c>
      <c r="DY119">
        <v>28.719087500000001</v>
      </c>
      <c r="DZ119">
        <v>28.510937500000001</v>
      </c>
      <c r="EA119">
        <v>1199.9875</v>
      </c>
      <c r="EB119">
        <v>0.95798499999999998</v>
      </c>
      <c r="EC119">
        <v>4.2014700000000002E-2</v>
      </c>
      <c r="ED119">
        <v>0</v>
      </c>
      <c r="EE119">
        <v>1161.9375</v>
      </c>
      <c r="EF119">
        <v>5.0001600000000002</v>
      </c>
      <c r="EG119">
        <v>16787.849999999999</v>
      </c>
      <c r="EH119">
        <v>9515.0375000000004</v>
      </c>
      <c r="EI119">
        <v>50.679250000000003</v>
      </c>
      <c r="EJ119">
        <v>53.125</v>
      </c>
      <c r="EK119">
        <v>51.804250000000003</v>
      </c>
      <c r="EL119">
        <v>52.132750000000001</v>
      </c>
      <c r="EM119">
        <v>52.421499999999988</v>
      </c>
      <c r="EN119">
        <v>1144.7774999999999</v>
      </c>
      <c r="EO119">
        <v>50.21</v>
      </c>
      <c r="EP119">
        <v>0</v>
      </c>
      <c r="EQ119">
        <v>1206411.9000000949</v>
      </c>
      <c r="ER119">
        <v>0</v>
      </c>
      <c r="ES119">
        <v>1162.6080769230771</v>
      </c>
      <c r="ET119">
        <v>-7.6365812030325051</v>
      </c>
      <c r="EU119">
        <v>-82.095726601265</v>
      </c>
      <c r="EV119">
        <v>16794.811538461541</v>
      </c>
      <c r="EW119">
        <v>15</v>
      </c>
      <c r="EX119">
        <v>1658762409.5999999</v>
      </c>
      <c r="EY119" t="s">
        <v>416</v>
      </c>
      <c r="EZ119">
        <v>1658762408.0999999</v>
      </c>
      <c r="FA119">
        <v>1658762409.5999999</v>
      </c>
      <c r="FB119">
        <v>17</v>
      </c>
      <c r="FC119">
        <v>-3.2000000000000001E-2</v>
      </c>
      <c r="FD119">
        <v>-0.09</v>
      </c>
      <c r="FE119">
        <v>-1.837</v>
      </c>
      <c r="FF119">
        <v>0.29899999999999999</v>
      </c>
      <c r="FG119">
        <v>415</v>
      </c>
      <c r="FH119">
        <v>37</v>
      </c>
      <c r="FI119">
        <v>0.44</v>
      </c>
      <c r="FJ119">
        <v>0.12</v>
      </c>
      <c r="FK119">
        <v>-19.20261951219512</v>
      </c>
      <c r="FL119">
        <v>-0.5251797909408118</v>
      </c>
      <c r="FM119">
        <v>9.0259620714189664E-2</v>
      </c>
      <c r="FN119">
        <v>0</v>
      </c>
      <c r="FO119">
        <v>1163.0323529411769</v>
      </c>
      <c r="FP119">
        <v>-7.5367456103306543</v>
      </c>
      <c r="FQ119">
        <v>0.76409138206001259</v>
      </c>
      <c r="FR119">
        <v>0</v>
      </c>
      <c r="FS119">
        <v>0.47702697560975599</v>
      </c>
      <c r="FT119">
        <v>-0.25367094773519072</v>
      </c>
      <c r="FU119">
        <v>4.3127905830124512E-2</v>
      </c>
      <c r="FV119">
        <v>0</v>
      </c>
      <c r="FW119">
        <v>0</v>
      </c>
      <c r="FX119">
        <v>3</v>
      </c>
      <c r="FY119" t="s">
        <v>425</v>
      </c>
      <c r="FZ119">
        <v>2.8852600000000002</v>
      </c>
      <c r="GA119">
        <v>2.8722699999999999</v>
      </c>
      <c r="GB119">
        <v>0.13700399999999999</v>
      </c>
      <c r="GC119">
        <v>0.141516</v>
      </c>
      <c r="GD119">
        <v>0.153755</v>
      </c>
      <c r="GE119">
        <v>0.154887</v>
      </c>
      <c r="GF119">
        <v>29529.9</v>
      </c>
      <c r="GG119">
        <v>25560.7</v>
      </c>
      <c r="GH119">
        <v>30605.5</v>
      </c>
      <c r="GI119">
        <v>27777.200000000001</v>
      </c>
      <c r="GJ119">
        <v>34147</v>
      </c>
      <c r="GK119">
        <v>33121.4</v>
      </c>
      <c r="GL119">
        <v>39905.4</v>
      </c>
      <c r="GM119">
        <v>38722</v>
      </c>
      <c r="GN119">
        <v>1.94293</v>
      </c>
      <c r="GO119">
        <v>1.86252</v>
      </c>
      <c r="GP119">
        <v>0</v>
      </c>
      <c r="GQ119">
        <v>4.2654600000000001E-2</v>
      </c>
      <c r="GR119">
        <v>999.9</v>
      </c>
      <c r="GS119">
        <v>35.709299999999999</v>
      </c>
      <c r="GT119">
        <v>48.2</v>
      </c>
      <c r="GU119">
        <v>45.5</v>
      </c>
      <c r="GV119">
        <v>47.145800000000001</v>
      </c>
      <c r="GW119">
        <v>30.760899999999999</v>
      </c>
      <c r="GX119">
        <v>33.734000000000002</v>
      </c>
      <c r="GY119">
        <v>1</v>
      </c>
      <c r="GZ119">
        <v>0.99392800000000003</v>
      </c>
      <c r="HA119">
        <v>3.0428299999999999</v>
      </c>
      <c r="HB119">
        <v>20.180099999999999</v>
      </c>
      <c r="HC119">
        <v>5.2144399999999997</v>
      </c>
      <c r="HD119">
        <v>11.98</v>
      </c>
      <c r="HE119">
        <v>4.9896500000000001</v>
      </c>
      <c r="HF119">
        <v>3.2925</v>
      </c>
      <c r="HG119">
        <v>8852.7000000000007</v>
      </c>
      <c r="HH119">
        <v>9999</v>
      </c>
      <c r="HI119">
        <v>9999</v>
      </c>
      <c r="HJ119">
        <v>999.9</v>
      </c>
      <c r="HK119">
        <v>4.9713500000000002</v>
      </c>
      <c r="HL119">
        <v>1.87459</v>
      </c>
      <c r="HM119">
        <v>1.87094</v>
      </c>
      <c r="HN119">
        <v>1.87073</v>
      </c>
      <c r="HO119">
        <v>1.87513</v>
      </c>
      <c r="HP119">
        <v>1.8718600000000001</v>
      </c>
      <c r="HQ119">
        <v>1.86737</v>
      </c>
      <c r="HR119">
        <v>1.8782099999999999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-2.2240000000000002</v>
      </c>
      <c r="IG119">
        <v>0.29870000000000002</v>
      </c>
      <c r="IH119">
        <v>-1.5320121600852781</v>
      </c>
      <c r="II119">
        <v>1.7196870422270779E-5</v>
      </c>
      <c r="IJ119">
        <v>-2.1741833173098589E-6</v>
      </c>
      <c r="IK119">
        <v>9.0595066644434051E-10</v>
      </c>
      <c r="IL119">
        <v>0.29866999999999422</v>
      </c>
      <c r="IM119">
        <v>0</v>
      </c>
      <c r="IN119">
        <v>0</v>
      </c>
      <c r="IO119">
        <v>0</v>
      </c>
      <c r="IP119">
        <v>17</v>
      </c>
      <c r="IQ119">
        <v>2050</v>
      </c>
      <c r="IR119">
        <v>3</v>
      </c>
      <c r="IS119">
        <v>34</v>
      </c>
      <c r="IT119">
        <v>24.7</v>
      </c>
      <c r="IU119">
        <v>24.7</v>
      </c>
      <c r="IV119">
        <v>1.6064499999999999</v>
      </c>
      <c r="IW119">
        <v>2.6122999999999998</v>
      </c>
      <c r="IX119">
        <v>1.49902</v>
      </c>
      <c r="IY119">
        <v>2.2778299999999998</v>
      </c>
      <c r="IZ119">
        <v>1.69678</v>
      </c>
      <c r="JA119">
        <v>2.2680699999999998</v>
      </c>
      <c r="JB119">
        <v>48.454599999999999</v>
      </c>
      <c r="JC119">
        <v>12.7486</v>
      </c>
      <c r="JD119">
        <v>18</v>
      </c>
      <c r="JE119">
        <v>468.27600000000001</v>
      </c>
      <c r="JF119">
        <v>488.35500000000002</v>
      </c>
      <c r="JG119">
        <v>29.9999</v>
      </c>
      <c r="JH119">
        <v>39.778300000000002</v>
      </c>
      <c r="JI119">
        <v>30.000599999999999</v>
      </c>
      <c r="JJ119">
        <v>39.4512</v>
      </c>
      <c r="JK119">
        <v>39.357700000000001</v>
      </c>
      <c r="JL119">
        <v>32.186</v>
      </c>
      <c r="JM119">
        <v>22.2804</v>
      </c>
      <c r="JN119">
        <v>0</v>
      </c>
      <c r="JO119">
        <v>30</v>
      </c>
      <c r="JP119">
        <v>699.202</v>
      </c>
      <c r="JQ119">
        <v>38.868899999999996</v>
      </c>
      <c r="JR119">
        <v>97.548100000000005</v>
      </c>
      <c r="JS119">
        <v>97.515000000000001</v>
      </c>
    </row>
    <row r="120" spans="1:279" x14ac:dyDescent="0.2">
      <c r="A120">
        <v>105</v>
      </c>
      <c r="B120">
        <v>1658763895</v>
      </c>
      <c r="C120">
        <v>415.5</v>
      </c>
      <c r="D120" t="s">
        <v>629</v>
      </c>
      <c r="E120" t="s">
        <v>630</v>
      </c>
      <c r="F120">
        <v>4</v>
      </c>
      <c r="G120">
        <v>1658763893</v>
      </c>
      <c r="H120">
        <f t="shared" si="150"/>
        <v>3.6975375351256041E-4</v>
      </c>
      <c r="I120">
        <f t="shared" si="151"/>
        <v>0.3697537535125604</v>
      </c>
      <c r="J120">
        <f t="shared" si="152"/>
        <v>3.645017263991023</v>
      </c>
      <c r="K120">
        <f t="shared" si="153"/>
        <v>670.74085714285707</v>
      </c>
      <c r="L120">
        <f t="shared" si="154"/>
        <v>302.60161413459053</v>
      </c>
      <c r="M120">
        <f t="shared" si="155"/>
        <v>30.625665611888</v>
      </c>
      <c r="N120">
        <f t="shared" si="156"/>
        <v>67.88425521732907</v>
      </c>
      <c r="O120">
        <f t="shared" si="157"/>
        <v>1.6685622067326634E-2</v>
      </c>
      <c r="P120">
        <f t="shared" si="158"/>
        <v>2.1404836901143369</v>
      </c>
      <c r="Q120">
        <f t="shared" si="159"/>
        <v>1.6613697987314217E-2</v>
      </c>
      <c r="R120">
        <f t="shared" si="160"/>
        <v>1.0389997406522479E-2</v>
      </c>
      <c r="S120">
        <f t="shared" si="161"/>
        <v>194.42966661238387</v>
      </c>
      <c r="T120">
        <f t="shared" si="162"/>
        <v>37.338306311692691</v>
      </c>
      <c r="U120">
        <f t="shared" si="163"/>
        <v>36.40287142857143</v>
      </c>
      <c r="V120">
        <f t="shared" si="164"/>
        <v>6.1022691484006044</v>
      </c>
      <c r="W120">
        <f t="shared" si="165"/>
        <v>66.565588478698629</v>
      </c>
      <c r="X120">
        <f t="shared" si="166"/>
        <v>3.9617836187537518</v>
      </c>
      <c r="Y120">
        <f t="shared" si="167"/>
        <v>5.9516992327372664</v>
      </c>
      <c r="Z120">
        <f t="shared" si="168"/>
        <v>2.1404855296468526</v>
      </c>
      <c r="AA120">
        <f t="shared" si="169"/>
        <v>-16.306140529903914</v>
      </c>
      <c r="AB120">
        <f t="shared" si="170"/>
        <v>-52.507627838539207</v>
      </c>
      <c r="AC120">
        <f t="shared" si="171"/>
        <v>-5.7947747877872864</v>
      </c>
      <c r="AD120">
        <f t="shared" si="172"/>
        <v>119.82112345615346</v>
      </c>
      <c r="AE120">
        <f t="shared" si="173"/>
        <v>14.318390802949571</v>
      </c>
      <c r="AF120">
        <f t="shared" si="174"/>
        <v>0.34070638041780232</v>
      </c>
      <c r="AG120">
        <f t="shared" si="175"/>
        <v>3.645017263991023</v>
      </c>
      <c r="AH120">
        <v>715.58314353464493</v>
      </c>
      <c r="AI120">
        <v>700.66124242424212</v>
      </c>
      <c r="AJ120">
        <v>1.733715625648558</v>
      </c>
      <c r="AK120">
        <v>65.170809206373946</v>
      </c>
      <c r="AL120">
        <f t="shared" si="176"/>
        <v>0.3697537535125604</v>
      </c>
      <c r="AM120">
        <v>38.67364982262179</v>
      </c>
      <c r="AN120">
        <v>39.146504895104911</v>
      </c>
      <c r="AO120">
        <v>5.7724905260604107E-5</v>
      </c>
      <c r="AP120">
        <v>90.324460528769862</v>
      </c>
      <c r="AQ120">
        <v>0</v>
      </c>
      <c r="AR120">
        <v>0</v>
      </c>
      <c r="AS120">
        <f t="shared" si="177"/>
        <v>1</v>
      </c>
      <c r="AT120">
        <f t="shared" si="178"/>
        <v>0</v>
      </c>
      <c r="AU120">
        <f t="shared" si="179"/>
        <v>30597.50040458599</v>
      </c>
      <c r="AV120" t="s">
        <v>413</v>
      </c>
      <c r="AW120" t="s">
        <v>413</v>
      </c>
      <c r="AX120">
        <v>0</v>
      </c>
      <c r="AY120">
        <v>0</v>
      </c>
      <c r="AZ120" t="e">
        <f t="shared" si="1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181"/>
        <v>#DIV/0!</v>
      </c>
      <c r="BG120">
        <v>0.5</v>
      </c>
      <c r="BH120">
        <f t="shared" si="182"/>
        <v>1009.5194997991623</v>
      </c>
      <c r="BI120">
        <f t="shared" si="183"/>
        <v>3.645017263991023</v>
      </c>
      <c r="BJ120" t="e">
        <f t="shared" si="184"/>
        <v>#DIV/0!</v>
      </c>
      <c r="BK120">
        <f t="shared" si="185"/>
        <v>3.6106457227583783E-3</v>
      </c>
      <c r="BL120" t="e">
        <f t="shared" si="186"/>
        <v>#DIV/0!</v>
      </c>
      <c r="BM120" t="e">
        <f t="shared" si="187"/>
        <v>#DIV/0!</v>
      </c>
      <c r="BN120" t="s">
        <v>413</v>
      </c>
      <c r="BO120">
        <v>0</v>
      </c>
      <c r="BP120" t="e">
        <f t="shared" si="188"/>
        <v>#DIV/0!</v>
      </c>
      <c r="BQ120" t="e">
        <f t="shared" si="189"/>
        <v>#DIV/0!</v>
      </c>
      <c r="BR120" t="e">
        <f t="shared" si="190"/>
        <v>#DIV/0!</v>
      </c>
      <c r="BS120" t="e">
        <f t="shared" si="191"/>
        <v>#DIV/0!</v>
      </c>
      <c r="BT120" t="e">
        <f t="shared" si="192"/>
        <v>#DIV/0!</v>
      </c>
      <c r="BU120" t="e">
        <f t="shared" si="193"/>
        <v>#DIV/0!</v>
      </c>
      <c r="BV120" t="e">
        <f t="shared" si="194"/>
        <v>#DIV/0!</v>
      </c>
      <c r="BW120" t="e">
        <f t="shared" si="1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196"/>
        <v>1200.015714285714</v>
      </c>
      <c r="CQ120">
        <f t="shared" si="197"/>
        <v>1009.5194997991623</v>
      </c>
      <c r="CR120">
        <f t="shared" si="198"/>
        <v>0.84125523339505526</v>
      </c>
      <c r="CS120">
        <f t="shared" si="199"/>
        <v>0.16202260045245687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1658763893</v>
      </c>
      <c r="CZ120">
        <v>670.74085714285707</v>
      </c>
      <c r="DA120">
        <v>690.12057142857134</v>
      </c>
      <c r="DB120">
        <v>39.145014285714289</v>
      </c>
      <c r="DC120">
        <v>38.708885714285721</v>
      </c>
      <c r="DD120">
        <v>672.96971428571419</v>
      </c>
      <c r="DE120">
        <v>38.846342857142858</v>
      </c>
      <c r="DF120">
        <v>450.37557142857139</v>
      </c>
      <c r="DG120">
        <v>101.10771428571429</v>
      </c>
      <c r="DH120">
        <v>0.1001583142857143</v>
      </c>
      <c r="DI120">
        <v>35.947857142857139</v>
      </c>
      <c r="DJ120">
        <v>999.89999999999986</v>
      </c>
      <c r="DK120">
        <v>36.40287142857143</v>
      </c>
      <c r="DL120">
        <v>0</v>
      </c>
      <c r="DM120">
        <v>0</v>
      </c>
      <c r="DN120">
        <v>5970.6242857142861</v>
      </c>
      <c r="DO120">
        <v>0</v>
      </c>
      <c r="DP120">
        <v>1943.58</v>
      </c>
      <c r="DQ120">
        <v>-19.379657142857141</v>
      </c>
      <c r="DR120">
        <v>698.06657142857148</v>
      </c>
      <c r="DS120">
        <v>717.91014285714289</v>
      </c>
      <c r="DT120">
        <v>0.43611214285714289</v>
      </c>
      <c r="DU120">
        <v>690.12057142857134</v>
      </c>
      <c r="DV120">
        <v>38.708885714285721</v>
      </c>
      <c r="DW120">
        <v>3.9578600000000002</v>
      </c>
      <c r="DX120">
        <v>3.9137657142857138</v>
      </c>
      <c r="DY120">
        <v>28.72344285714286</v>
      </c>
      <c r="DZ120">
        <v>28.530371428571431</v>
      </c>
      <c r="EA120">
        <v>1200.015714285714</v>
      </c>
      <c r="EB120">
        <v>0.95798499999999998</v>
      </c>
      <c r="EC120">
        <v>4.2014700000000009E-2</v>
      </c>
      <c r="ED120">
        <v>0</v>
      </c>
      <c r="EE120">
        <v>1161.492857142857</v>
      </c>
      <c r="EF120">
        <v>5.0001600000000002</v>
      </c>
      <c r="EG120">
        <v>16776.62857142857</v>
      </c>
      <c r="EH120">
        <v>9515.261428571428</v>
      </c>
      <c r="EI120">
        <v>50.660428571428582</v>
      </c>
      <c r="EJ120">
        <v>53.142714285714291</v>
      </c>
      <c r="EK120">
        <v>51.848000000000013</v>
      </c>
      <c r="EL120">
        <v>52.142714285714291</v>
      </c>
      <c r="EM120">
        <v>52.446000000000012</v>
      </c>
      <c r="EN120">
        <v>1144.805714285714</v>
      </c>
      <c r="EO120">
        <v>50.209999999999987</v>
      </c>
      <c r="EP120">
        <v>0</v>
      </c>
      <c r="EQ120">
        <v>1206416.1000001431</v>
      </c>
      <c r="ER120">
        <v>0</v>
      </c>
      <c r="ES120">
        <v>1162.07</v>
      </c>
      <c r="ET120">
        <v>-7.0669230795239084</v>
      </c>
      <c r="EU120">
        <v>-114.2307690386734</v>
      </c>
      <c r="EV120">
        <v>16787.252</v>
      </c>
      <c r="EW120">
        <v>15</v>
      </c>
      <c r="EX120">
        <v>1658762409.5999999</v>
      </c>
      <c r="EY120" t="s">
        <v>416</v>
      </c>
      <c r="EZ120">
        <v>1658762408.0999999</v>
      </c>
      <c r="FA120">
        <v>1658762409.5999999</v>
      </c>
      <c r="FB120">
        <v>17</v>
      </c>
      <c r="FC120">
        <v>-3.2000000000000001E-2</v>
      </c>
      <c r="FD120">
        <v>-0.09</v>
      </c>
      <c r="FE120">
        <v>-1.837</v>
      </c>
      <c r="FF120">
        <v>0.29899999999999999</v>
      </c>
      <c r="FG120">
        <v>415</v>
      </c>
      <c r="FH120">
        <v>37</v>
      </c>
      <c r="FI120">
        <v>0.44</v>
      </c>
      <c r="FJ120">
        <v>0.12</v>
      </c>
      <c r="FK120">
        <v>-19.25774634146341</v>
      </c>
      <c r="FL120">
        <v>-0.50887108013935489</v>
      </c>
      <c r="FM120">
        <v>8.299779338107309E-2</v>
      </c>
      <c r="FN120">
        <v>0</v>
      </c>
      <c r="FO120">
        <v>1162.5347058823529</v>
      </c>
      <c r="FP120">
        <v>-7.2510313281114458</v>
      </c>
      <c r="FQ120">
        <v>0.73270343609095923</v>
      </c>
      <c r="FR120">
        <v>0</v>
      </c>
      <c r="FS120">
        <v>0.4550168536585365</v>
      </c>
      <c r="FT120">
        <v>-9.4928780487801897E-3</v>
      </c>
      <c r="FU120">
        <v>1.683305749303881E-2</v>
      </c>
      <c r="FV120">
        <v>1</v>
      </c>
      <c r="FW120">
        <v>1</v>
      </c>
      <c r="FX120">
        <v>3</v>
      </c>
      <c r="FY120" t="s">
        <v>417</v>
      </c>
      <c r="FZ120">
        <v>2.8853</v>
      </c>
      <c r="GA120">
        <v>2.87209</v>
      </c>
      <c r="GB120">
        <v>0.13795199999999999</v>
      </c>
      <c r="GC120">
        <v>0.14247099999999999</v>
      </c>
      <c r="GD120">
        <v>0.15377099999999999</v>
      </c>
      <c r="GE120">
        <v>0.15502099999999999</v>
      </c>
      <c r="GF120">
        <v>29496.9</v>
      </c>
      <c r="GG120">
        <v>25532.1</v>
      </c>
      <c r="GH120">
        <v>30605.1</v>
      </c>
      <c r="GI120">
        <v>27777.200000000001</v>
      </c>
      <c r="GJ120">
        <v>34145.5</v>
      </c>
      <c r="GK120">
        <v>33116.1</v>
      </c>
      <c r="GL120">
        <v>39904.300000000003</v>
      </c>
      <c r="GM120">
        <v>38722</v>
      </c>
      <c r="GN120">
        <v>1.94252</v>
      </c>
      <c r="GO120">
        <v>1.86283</v>
      </c>
      <c r="GP120">
        <v>0</v>
      </c>
      <c r="GQ120">
        <v>4.2393800000000002E-2</v>
      </c>
      <c r="GR120">
        <v>999.9</v>
      </c>
      <c r="GS120">
        <v>35.723399999999998</v>
      </c>
      <c r="GT120">
        <v>48.2</v>
      </c>
      <c r="GU120">
        <v>45.5</v>
      </c>
      <c r="GV120">
        <v>47.149099999999997</v>
      </c>
      <c r="GW120">
        <v>30.430900000000001</v>
      </c>
      <c r="GX120">
        <v>32.383800000000001</v>
      </c>
      <c r="GY120">
        <v>1</v>
      </c>
      <c r="GZ120">
        <v>0.99441800000000002</v>
      </c>
      <c r="HA120">
        <v>3.0344099999999998</v>
      </c>
      <c r="HB120">
        <v>20.180199999999999</v>
      </c>
      <c r="HC120">
        <v>5.2142900000000001</v>
      </c>
      <c r="HD120">
        <v>11.98</v>
      </c>
      <c r="HE120">
        <v>4.9893000000000001</v>
      </c>
      <c r="HF120">
        <v>3.2924799999999999</v>
      </c>
      <c r="HG120">
        <v>8852.9</v>
      </c>
      <c r="HH120">
        <v>9999</v>
      </c>
      <c r="HI120">
        <v>9999</v>
      </c>
      <c r="HJ120">
        <v>999.9</v>
      </c>
      <c r="HK120">
        <v>4.9713500000000002</v>
      </c>
      <c r="HL120">
        <v>1.87462</v>
      </c>
      <c r="HM120">
        <v>1.8709199999999999</v>
      </c>
      <c r="HN120">
        <v>1.87073</v>
      </c>
      <c r="HO120">
        <v>1.8751199999999999</v>
      </c>
      <c r="HP120">
        <v>1.8718399999999999</v>
      </c>
      <c r="HQ120">
        <v>1.86737</v>
      </c>
      <c r="HR120">
        <v>1.87822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-2.2349999999999999</v>
      </c>
      <c r="IG120">
        <v>0.29870000000000002</v>
      </c>
      <c r="IH120">
        <v>-1.5320121600852781</v>
      </c>
      <c r="II120">
        <v>1.7196870422270779E-5</v>
      </c>
      <c r="IJ120">
        <v>-2.1741833173098589E-6</v>
      </c>
      <c r="IK120">
        <v>9.0595066644434051E-10</v>
      </c>
      <c r="IL120">
        <v>0.29866999999999422</v>
      </c>
      <c r="IM120">
        <v>0</v>
      </c>
      <c r="IN120">
        <v>0</v>
      </c>
      <c r="IO120">
        <v>0</v>
      </c>
      <c r="IP120">
        <v>17</v>
      </c>
      <c r="IQ120">
        <v>2050</v>
      </c>
      <c r="IR120">
        <v>3</v>
      </c>
      <c r="IS120">
        <v>34</v>
      </c>
      <c r="IT120">
        <v>24.8</v>
      </c>
      <c r="IU120">
        <v>24.8</v>
      </c>
      <c r="IV120">
        <v>1.6186499999999999</v>
      </c>
      <c r="IW120">
        <v>2.6122999999999998</v>
      </c>
      <c r="IX120">
        <v>1.49902</v>
      </c>
      <c r="IY120">
        <v>2.2778299999999998</v>
      </c>
      <c r="IZ120">
        <v>1.69678</v>
      </c>
      <c r="JA120">
        <v>2.2583000000000002</v>
      </c>
      <c r="JB120">
        <v>48.454599999999999</v>
      </c>
      <c r="JC120">
        <v>12.7486</v>
      </c>
      <c r="JD120">
        <v>18</v>
      </c>
      <c r="JE120">
        <v>468.06799999999998</v>
      </c>
      <c r="JF120">
        <v>488.62700000000001</v>
      </c>
      <c r="JG120">
        <v>29.9986</v>
      </c>
      <c r="JH120">
        <v>39.785899999999998</v>
      </c>
      <c r="JI120">
        <v>30.000599999999999</v>
      </c>
      <c r="JJ120">
        <v>39.457000000000001</v>
      </c>
      <c r="JK120">
        <v>39.364199999999997</v>
      </c>
      <c r="JL120">
        <v>32.441099999999999</v>
      </c>
      <c r="JM120">
        <v>22.000599999999999</v>
      </c>
      <c r="JN120">
        <v>0</v>
      </c>
      <c r="JO120">
        <v>30</v>
      </c>
      <c r="JP120">
        <v>705.90099999999995</v>
      </c>
      <c r="JQ120">
        <v>38.914400000000001</v>
      </c>
      <c r="JR120">
        <v>97.546199999999999</v>
      </c>
      <c r="JS120">
        <v>97.515000000000001</v>
      </c>
    </row>
    <row r="121" spans="1:279" x14ac:dyDescent="0.2">
      <c r="A121">
        <v>106</v>
      </c>
      <c r="B121">
        <v>1658763899</v>
      </c>
      <c r="C121">
        <v>419.5</v>
      </c>
      <c r="D121" t="s">
        <v>631</v>
      </c>
      <c r="E121" t="s">
        <v>632</v>
      </c>
      <c r="F121">
        <v>4</v>
      </c>
      <c r="G121">
        <v>1658763896.6875</v>
      </c>
      <c r="H121">
        <f t="shared" si="150"/>
        <v>3.363979730467069E-4</v>
      </c>
      <c r="I121">
        <f t="shared" si="151"/>
        <v>0.33639797304670688</v>
      </c>
      <c r="J121">
        <f t="shared" si="152"/>
        <v>3.753562454141897</v>
      </c>
      <c r="K121">
        <f t="shared" si="153"/>
        <v>676.85362499999997</v>
      </c>
      <c r="L121">
        <f t="shared" si="154"/>
        <v>263.29625216040512</v>
      </c>
      <c r="M121">
        <f t="shared" si="155"/>
        <v>26.647659873691417</v>
      </c>
      <c r="N121">
        <f t="shared" si="156"/>
        <v>68.502931717717175</v>
      </c>
      <c r="O121">
        <f t="shared" si="157"/>
        <v>1.5184745844367563E-2</v>
      </c>
      <c r="P121">
        <f t="shared" si="158"/>
        <v>2.1468876235905037</v>
      </c>
      <c r="Q121">
        <f t="shared" si="159"/>
        <v>1.5125331065587328E-2</v>
      </c>
      <c r="R121">
        <f t="shared" si="160"/>
        <v>9.458650643323312E-3</v>
      </c>
      <c r="S121">
        <f t="shared" si="161"/>
        <v>194.43191136244724</v>
      </c>
      <c r="T121">
        <f t="shared" si="162"/>
        <v>37.329640769579044</v>
      </c>
      <c r="U121">
        <f t="shared" si="163"/>
        <v>36.400312499999998</v>
      </c>
      <c r="V121">
        <f t="shared" si="164"/>
        <v>6.1014132035947748</v>
      </c>
      <c r="W121">
        <f t="shared" si="165"/>
        <v>66.635956268032288</v>
      </c>
      <c r="X121">
        <f t="shared" si="166"/>
        <v>3.9623916263534706</v>
      </c>
      <c r="Y121">
        <f t="shared" si="167"/>
        <v>5.946326650457892</v>
      </c>
      <c r="Z121">
        <f t="shared" si="168"/>
        <v>2.1390215772413042</v>
      </c>
      <c r="AA121">
        <f t="shared" si="169"/>
        <v>-14.835150611359774</v>
      </c>
      <c r="AB121">
        <f t="shared" si="170"/>
        <v>-54.269001733356554</v>
      </c>
      <c r="AC121">
        <f t="shared" si="171"/>
        <v>-5.9707464971936668</v>
      </c>
      <c r="AD121">
        <f t="shared" si="172"/>
        <v>119.35701252053724</v>
      </c>
      <c r="AE121">
        <f t="shared" si="173"/>
        <v>14.377305636250167</v>
      </c>
      <c r="AF121">
        <f t="shared" si="174"/>
        <v>0.29128687474072851</v>
      </c>
      <c r="AG121">
        <f t="shared" si="175"/>
        <v>3.753562454141897</v>
      </c>
      <c r="AH121">
        <v>722.60267744879206</v>
      </c>
      <c r="AI121">
        <v>707.56934545454533</v>
      </c>
      <c r="AJ121">
        <v>1.7262836559229899</v>
      </c>
      <c r="AK121">
        <v>65.170809206373946</v>
      </c>
      <c r="AL121">
        <f t="shared" si="176"/>
        <v>0.33639797304670688</v>
      </c>
      <c r="AM121">
        <v>38.72402770031195</v>
      </c>
      <c r="AN121">
        <v>39.154484615384632</v>
      </c>
      <c r="AO121">
        <v>2.797460750643012E-5</v>
      </c>
      <c r="AP121">
        <v>90.324460528769862</v>
      </c>
      <c r="AQ121">
        <v>0</v>
      </c>
      <c r="AR121">
        <v>0</v>
      </c>
      <c r="AS121">
        <f t="shared" si="177"/>
        <v>1</v>
      </c>
      <c r="AT121">
        <f t="shared" si="178"/>
        <v>0</v>
      </c>
      <c r="AU121">
        <f t="shared" si="179"/>
        <v>30758.994949875985</v>
      </c>
      <c r="AV121" t="s">
        <v>413</v>
      </c>
      <c r="AW121" t="s">
        <v>413</v>
      </c>
      <c r="AX121">
        <v>0</v>
      </c>
      <c r="AY121">
        <v>0</v>
      </c>
      <c r="AZ121" t="e">
        <f t="shared" si="1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181"/>
        <v>#DIV/0!</v>
      </c>
      <c r="BG121">
        <v>0.5</v>
      </c>
      <c r="BH121">
        <f t="shared" si="182"/>
        <v>1009.5333747991955</v>
      </c>
      <c r="BI121">
        <f t="shared" si="183"/>
        <v>3.753562454141897</v>
      </c>
      <c r="BJ121" t="e">
        <f t="shared" si="184"/>
        <v>#DIV/0!</v>
      </c>
      <c r="BK121">
        <f t="shared" si="185"/>
        <v>3.7181162583044981E-3</v>
      </c>
      <c r="BL121" t="e">
        <f t="shared" si="186"/>
        <v>#DIV/0!</v>
      </c>
      <c r="BM121" t="e">
        <f t="shared" si="187"/>
        <v>#DIV/0!</v>
      </c>
      <c r="BN121" t="s">
        <v>413</v>
      </c>
      <c r="BO121">
        <v>0</v>
      </c>
      <c r="BP121" t="e">
        <f t="shared" si="188"/>
        <v>#DIV/0!</v>
      </c>
      <c r="BQ121" t="e">
        <f t="shared" si="189"/>
        <v>#DIV/0!</v>
      </c>
      <c r="BR121" t="e">
        <f t="shared" si="190"/>
        <v>#DIV/0!</v>
      </c>
      <c r="BS121" t="e">
        <f t="shared" si="191"/>
        <v>#DIV/0!</v>
      </c>
      <c r="BT121" t="e">
        <f t="shared" si="192"/>
        <v>#DIV/0!</v>
      </c>
      <c r="BU121" t="e">
        <f t="shared" si="193"/>
        <v>#DIV/0!</v>
      </c>
      <c r="BV121" t="e">
        <f t="shared" si="194"/>
        <v>#DIV/0!</v>
      </c>
      <c r="BW121" t="e">
        <f t="shared" si="1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196"/>
        <v>1200.0325</v>
      </c>
      <c r="CQ121">
        <f t="shared" si="197"/>
        <v>1009.5333747991955</v>
      </c>
      <c r="CR121">
        <f t="shared" si="198"/>
        <v>0.84125502834231192</v>
      </c>
      <c r="CS121">
        <f t="shared" si="199"/>
        <v>0.16202220470066206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1658763896.6875</v>
      </c>
      <c r="CZ121">
        <v>676.85362499999997</v>
      </c>
      <c r="DA121">
        <v>696.27312499999994</v>
      </c>
      <c r="DB121">
        <v>39.1510125</v>
      </c>
      <c r="DC121">
        <v>38.778087499999998</v>
      </c>
      <c r="DD121">
        <v>679.09275000000002</v>
      </c>
      <c r="DE121">
        <v>38.852325000000008</v>
      </c>
      <c r="DF121">
        <v>450.30399999999997</v>
      </c>
      <c r="DG121">
        <v>101.108</v>
      </c>
      <c r="DH121">
        <v>9.9896637499999996E-2</v>
      </c>
      <c r="DI121">
        <v>35.931437500000001</v>
      </c>
      <c r="DJ121">
        <v>999.9</v>
      </c>
      <c r="DK121">
        <v>36.400312499999998</v>
      </c>
      <c r="DL121">
        <v>0</v>
      </c>
      <c r="DM121">
        <v>0</v>
      </c>
      <c r="DN121">
        <v>5999.0612499999997</v>
      </c>
      <c r="DO121">
        <v>0</v>
      </c>
      <c r="DP121">
        <v>1943.5687499999999</v>
      </c>
      <c r="DQ121">
        <v>-19.419587499999999</v>
      </c>
      <c r="DR121">
        <v>704.43274999999994</v>
      </c>
      <c r="DS121">
        <v>724.36262499999998</v>
      </c>
      <c r="DT121">
        <v>0.37291987500000001</v>
      </c>
      <c r="DU121">
        <v>696.27312499999994</v>
      </c>
      <c r="DV121">
        <v>38.778087499999998</v>
      </c>
      <c r="DW121">
        <v>3.958485</v>
      </c>
      <c r="DX121">
        <v>3.9207800000000002</v>
      </c>
      <c r="DY121">
        <v>28.726162500000001</v>
      </c>
      <c r="DZ121">
        <v>28.561199999999999</v>
      </c>
      <c r="EA121">
        <v>1200.0325</v>
      </c>
      <c r="EB121">
        <v>0.95799174999999992</v>
      </c>
      <c r="EC121">
        <v>4.2008075000000013E-2</v>
      </c>
      <c r="ED121">
        <v>0</v>
      </c>
      <c r="EE121">
        <v>1160.91625</v>
      </c>
      <c r="EF121">
        <v>5.0001600000000002</v>
      </c>
      <c r="EG121">
        <v>16772.075000000001</v>
      </c>
      <c r="EH121">
        <v>9515.4137499999997</v>
      </c>
      <c r="EI121">
        <v>50.663749999999993</v>
      </c>
      <c r="EJ121">
        <v>53.140500000000003</v>
      </c>
      <c r="EK121">
        <v>51.765249999999988</v>
      </c>
      <c r="EL121">
        <v>52.140500000000003</v>
      </c>
      <c r="EM121">
        <v>52.444875000000003</v>
      </c>
      <c r="EN121">
        <v>1144.83</v>
      </c>
      <c r="EO121">
        <v>50.202500000000001</v>
      </c>
      <c r="EP121">
        <v>0</v>
      </c>
      <c r="EQ121">
        <v>1206420.2999999521</v>
      </c>
      <c r="ER121">
        <v>0</v>
      </c>
      <c r="ES121">
        <v>1161.518846153846</v>
      </c>
      <c r="ET121">
        <v>-8.1582906008052412</v>
      </c>
      <c r="EU121">
        <v>-112.8068376614797</v>
      </c>
      <c r="EV121">
        <v>16781.02307692308</v>
      </c>
      <c r="EW121">
        <v>15</v>
      </c>
      <c r="EX121">
        <v>1658762409.5999999</v>
      </c>
      <c r="EY121" t="s">
        <v>416</v>
      </c>
      <c r="EZ121">
        <v>1658762408.0999999</v>
      </c>
      <c r="FA121">
        <v>1658762409.5999999</v>
      </c>
      <c r="FB121">
        <v>17</v>
      </c>
      <c r="FC121">
        <v>-3.2000000000000001E-2</v>
      </c>
      <c r="FD121">
        <v>-0.09</v>
      </c>
      <c r="FE121">
        <v>-1.837</v>
      </c>
      <c r="FF121">
        <v>0.29899999999999999</v>
      </c>
      <c r="FG121">
        <v>415</v>
      </c>
      <c r="FH121">
        <v>37</v>
      </c>
      <c r="FI121">
        <v>0.44</v>
      </c>
      <c r="FJ121">
        <v>0.12</v>
      </c>
      <c r="FK121">
        <v>-19.303129999999999</v>
      </c>
      <c r="FL121">
        <v>-0.78753545966223948</v>
      </c>
      <c r="FM121">
        <v>9.5136757354873105E-2</v>
      </c>
      <c r="FN121">
        <v>0</v>
      </c>
      <c r="FO121">
        <v>1162.0002941176469</v>
      </c>
      <c r="FP121">
        <v>-7.7055767727047773</v>
      </c>
      <c r="FQ121">
        <v>0.77738432199463003</v>
      </c>
      <c r="FR121">
        <v>0</v>
      </c>
      <c r="FS121">
        <v>0.43767024999999993</v>
      </c>
      <c r="FT121">
        <v>-0.25721907692307749</v>
      </c>
      <c r="FU121">
        <v>3.851799847847108E-2</v>
      </c>
      <c r="FV121">
        <v>0</v>
      </c>
      <c r="FW121">
        <v>0</v>
      </c>
      <c r="FX121">
        <v>3</v>
      </c>
      <c r="FY121" t="s">
        <v>425</v>
      </c>
      <c r="FZ121">
        <v>2.8853599999999999</v>
      </c>
      <c r="GA121">
        <v>2.8722099999999999</v>
      </c>
      <c r="GB121">
        <v>0.13889299999999999</v>
      </c>
      <c r="GC121">
        <v>0.143403</v>
      </c>
      <c r="GD121">
        <v>0.15378600000000001</v>
      </c>
      <c r="GE121">
        <v>0.15536800000000001</v>
      </c>
      <c r="GF121">
        <v>29463.9</v>
      </c>
      <c r="GG121">
        <v>25503.1</v>
      </c>
      <c r="GH121">
        <v>30604.5</v>
      </c>
      <c r="GI121">
        <v>27775.9</v>
      </c>
      <c r="GJ121">
        <v>34144.1</v>
      </c>
      <c r="GK121">
        <v>33101.1</v>
      </c>
      <c r="GL121">
        <v>39903.300000000003</v>
      </c>
      <c r="GM121">
        <v>38720.400000000001</v>
      </c>
      <c r="GN121">
        <v>1.9424300000000001</v>
      </c>
      <c r="GO121">
        <v>1.8628499999999999</v>
      </c>
      <c r="GP121">
        <v>0</v>
      </c>
      <c r="GQ121">
        <v>4.1462499999999999E-2</v>
      </c>
      <c r="GR121">
        <v>999.9</v>
      </c>
      <c r="GS121">
        <v>35.727499999999999</v>
      </c>
      <c r="GT121">
        <v>48.2</v>
      </c>
      <c r="GU121">
        <v>45.5</v>
      </c>
      <c r="GV121">
        <v>47.151299999999999</v>
      </c>
      <c r="GW121">
        <v>30.3109</v>
      </c>
      <c r="GX121">
        <v>32.616199999999999</v>
      </c>
      <c r="GY121">
        <v>1</v>
      </c>
      <c r="GZ121">
        <v>0.99483999999999995</v>
      </c>
      <c r="HA121">
        <v>3.0181399999999998</v>
      </c>
      <c r="HB121">
        <v>20.180599999999998</v>
      </c>
      <c r="HC121">
        <v>5.2142900000000001</v>
      </c>
      <c r="HD121">
        <v>11.98</v>
      </c>
      <c r="HE121">
        <v>4.9895500000000004</v>
      </c>
      <c r="HF121">
        <v>3.29243</v>
      </c>
      <c r="HG121">
        <v>8852.9</v>
      </c>
      <c r="HH121">
        <v>9999</v>
      </c>
      <c r="HI121">
        <v>9999</v>
      </c>
      <c r="HJ121">
        <v>999.9</v>
      </c>
      <c r="HK121">
        <v>4.9713599999999998</v>
      </c>
      <c r="HL121">
        <v>1.87462</v>
      </c>
      <c r="HM121">
        <v>1.8709499999999999</v>
      </c>
      <c r="HN121">
        <v>1.87073</v>
      </c>
      <c r="HO121">
        <v>1.8751199999999999</v>
      </c>
      <c r="HP121">
        <v>1.87188</v>
      </c>
      <c r="HQ121">
        <v>1.86737</v>
      </c>
      <c r="HR121">
        <v>1.87822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-2.246</v>
      </c>
      <c r="IG121">
        <v>0.29870000000000002</v>
      </c>
      <c r="IH121">
        <v>-1.5320121600852781</v>
      </c>
      <c r="II121">
        <v>1.7196870422270779E-5</v>
      </c>
      <c r="IJ121">
        <v>-2.1741833173098589E-6</v>
      </c>
      <c r="IK121">
        <v>9.0595066644434051E-10</v>
      </c>
      <c r="IL121">
        <v>0.29866999999999422</v>
      </c>
      <c r="IM121">
        <v>0</v>
      </c>
      <c r="IN121">
        <v>0</v>
      </c>
      <c r="IO121">
        <v>0</v>
      </c>
      <c r="IP121">
        <v>17</v>
      </c>
      <c r="IQ121">
        <v>2050</v>
      </c>
      <c r="IR121">
        <v>3</v>
      </c>
      <c r="IS121">
        <v>34</v>
      </c>
      <c r="IT121">
        <v>24.8</v>
      </c>
      <c r="IU121">
        <v>24.8</v>
      </c>
      <c r="IV121">
        <v>1.63208</v>
      </c>
      <c r="IW121">
        <v>2.5964399999999999</v>
      </c>
      <c r="IX121">
        <v>1.49902</v>
      </c>
      <c r="IY121">
        <v>2.2790499999999998</v>
      </c>
      <c r="IZ121">
        <v>1.69678</v>
      </c>
      <c r="JA121">
        <v>2.4047900000000002</v>
      </c>
      <c r="JB121">
        <v>48.454599999999999</v>
      </c>
      <c r="JC121">
        <v>12.757400000000001</v>
      </c>
      <c r="JD121">
        <v>18</v>
      </c>
      <c r="JE121">
        <v>468.05099999999999</v>
      </c>
      <c r="JF121">
        <v>488.68900000000002</v>
      </c>
      <c r="JG121">
        <v>29.9969</v>
      </c>
      <c r="JH121">
        <v>39.790999999999997</v>
      </c>
      <c r="JI121">
        <v>30.000599999999999</v>
      </c>
      <c r="JJ121">
        <v>39.463700000000003</v>
      </c>
      <c r="JK121">
        <v>39.369900000000001</v>
      </c>
      <c r="JL121">
        <v>32.700899999999997</v>
      </c>
      <c r="JM121">
        <v>22.000599999999999</v>
      </c>
      <c r="JN121">
        <v>0</v>
      </c>
      <c r="JO121">
        <v>30</v>
      </c>
      <c r="JP121">
        <v>712.59299999999996</v>
      </c>
      <c r="JQ121">
        <v>38.958599999999997</v>
      </c>
      <c r="JR121">
        <v>97.543800000000005</v>
      </c>
      <c r="JS121">
        <v>97.510900000000007</v>
      </c>
    </row>
    <row r="122" spans="1:279" x14ac:dyDescent="0.2">
      <c r="A122">
        <v>107</v>
      </c>
      <c r="B122">
        <v>1658763903</v>
      </c>
      <c r="C122">
        <v>423.5</v>
      </c>
      <c r="D122" t="s">
        <v>633</v>
      </c>
      <c r="E122" t="s">
        <v>634</v>
      </c>
      <c r="F122">
        <v>4</v>
      </c>
      <c r="G122">
        <v>1658763901</v>
      </c>
      <c r="H122">
        <f t="shared" si="150"/>
        <v>2.5545427029479095E-4</v>
      </c>
      <c r="I122">
        <f t="shared" si="151"/>
        <v>0.25545427029479095</v>
      </c>
      <c r="J122">
        <f t="shared" si="152"/>
        <v>3.7645438391363033</v>
      </c>
      <c r="K122">
        <f t="shared" si="153"/>
        <v>684.0278571428571</v>
      </c>
      <c r="L122">
        <f t="shared" si="154"/>
        <v>146.08667301276165</v>
      </c>
      <c r="M122">
        <f t="shared" si="155"/>
        <v>14.785179863067787</v>
      </c>
      <c r="N122">
        <f t="shared" si="156"/>
        <v>69.22927800760101</v>
      </c>
      <c r="O122">
        <f t="shared" si="157"/>
        <v>1.1541742322087089E-2</v>
      </c>
      <c r="P122">
        <f t="shared" si="158"/>
        <v>2.1429443723272801</v>
      </c>
      <c r="Q122">
        <f t="shared" si="159"/>
        <v>1.1507318555833987E-2</v>
      </c>
      <c r="R122">
        <f t="shared" si="160"/>
        <v>7.1951583260471269E-3</v>
      </c>
      <c r="S122">
        <f t="shared" si="161"/>
        <v>194.42929761261831</v>
      </c>
      <c r="T122">
        <f t="shared" si="162"/>
        <v>37.347996274135369</v>
      </c>
      <c r="U122">
        <f t="shared" si="163"/>
        <v>36.391399999999997</v>
      </c>
      <c r="V122">
        <f t="shared" si="164"/>
        <v>6.0984328448067693</v>
      </c>
      <c r="W122">
        <f t="shared" si="165"/>
        <v>66.695560672656967</v>
      </c>
      <c r="X122">
        <f t="shared" si="166"/>
        <v>3.9633636775572034</v>
      </c>
      <c r="Y122">
        <f t="shared" si="167"/>
        <v>5.9424699898835316</v>
      </c>
      <c r="Z122">
        <f t="shared" si="168"/>
        <v>2.1350691672495659</v>
      </c>
      <c r="AA122">
        <f t="shared" si="169"/>
        <v>-11.265533320000282</v>
      </c>
      <c r="AB122">
        <f t="shared" si="170"/>
        <v>-54.502299437442019</v>
      </c>
      <c r="AC122">
        <f t="shared" si="171"/>
        <v>-6.0068447890360046</v>
      </c>
      <c r="AD122">
        <f t="shared" si="172"/>
        <v>122.65462006614001</v>
      </c>
      <c r="AE122">
        <f t="shared" si="173"/>
        <v>14.362870109486446</v>
      </c>
      <c r="AF122">
        <f t="shared" si="174"/>
        <v>0.21417047457350943</v>
      </c>
      <c r="AG122">
        <f t="shared" si="175"/>
        <v>3.7645438391363033</v>
      </c>
      <c r="AH122">
        <v>729.52368547014078</v>
      </c>
      <c r="AI122">
        <v>714.47543636363628</v>
      </c>
      <c r="AJ122">
        <v>1.72584828052774</v>
      </c>
      <c r="AK122">
        <v>65.170809206373946</v>
      </c>
      <c r="AL122">
        <f t="shared" si="176"/>
        <v>0.25545427029479095</v>
      </c>
      <c r="AM122">
        <v>38.838961516349102</v>
      </c>
      <c r="AN122">
        <v>39.165896503496533</v>
      </c>
      <c r="AO122">
        <v>1.7150840706331841E-5</v>
      </c>
      <c r="AP122">
        <v>90.324460528769862</v>
      </c>
      <c r="AQ122">
        <v>0</v>
      </c>
      <c r="AR122">
        <v>0</v>
      </c>
      <c r="AS122">
        <f t="shared" si="177"/>
        <v>1</v>
      </c>
      <c r="AT122">
        <f t="shared" si="178"/>
        <v>0</v>
      </c>
      <c r="AU122">
        <f t="shared" si="179"/>
        <v>30661.699936411253</v>
      </c>
      <c r="AV122" t="s">
        <v>413</v>
      </c>
      <c r="AW122" t="s">
        <v>413</v>
      </c>
      <c r="AX122">
        <v>0</v>
      </c>
      <c r="AY122">
        <v>0</v>
      </c>
      <c r="AZ122" t="e">
        <f t="shared" si="1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181"/>
        <v>#DIV/0!</v>
      </c>
      <c r="BG122">
        <v>0.5</v>
      </c>
      <c r="BH122">
        <f t="shared" si="182"/>
        <v>1009.5257997992842</v>
      </c>
      <c r="BI122">
        <f t="shared" si="183"/>
        <v>3.7645438391363033</v>
      </c>
      <c r="BJ122" t="e">
        <f t="shared" si="184"/>
        <v>#DIV/0!</v>
      </c>
      <c r="BK122">
        <f t="shared" si="185"/>
        <v>3.7290219228520729E-3</v>
      </c>
      <c r="BL122" t="e">
        <f t="shared" si="186"/>
        <v>#DIV/0!</v>
      </c>
      <c r="BM122" t="e">
        <f t="shared" si="187"/>
        <v>#DIV/0!</v>
      </c>
      <c r="BN122" t="s">
        <v>413</v>
      </c>
      <c r="BO122">
        <v>0</v>
      </c>
      <c r="BP122" t="e">
        <f t="shared" si="188"/>
        <v>#DIV/0!</v>
      </c>
      <c r="BQ122" t="e">
        <f t="shared" si="189"/>
        <v>#DIV/0!</v>
      </c>
      <c r="BR122" t="e">
        <f t="shared" si="190"/>
        <v>#DIV/0!</v>
      </c>
      <c r="BS122" t="e">
        <f t="shared" si="191"/>
        <v>#DIV/0!</v>
      </c>
      <c r="BT122" t="e">
        <f t="shared" si="192"/>
        <v>#DIV/0!</v>
      </c>
      <c r="BU122" t="e">
        <f t="shared" si="193"/>
        <v>#DIV/0!</v>
      </c>
      <c r="BV122" t="e">
        <f t="shared" si="194"/>
        <v>#DIV/0!</v>
      </c>
      <c r="BW122" t="e">
        <f t="shared" si="1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196"/>
        <v>1200.024285714286</v>
      </c>
      <c r="CQ122">
        <f t="shared" si="197"/>
        <v>1009.5257997992842</v>
      </c>
      <c r="CR122">
        <f t="shared" si="198"/>
        <v>0.84125447444456336</v>
      </c>
      <c r="CS122">
        <f t="shared" si="199"/>
        <v>0.16202113567800747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1658763901</v>
      </c>
      <c r="CZ122">
        <v>684.0278571428571</v>
      </c>
      <c r="DA122">
        <v>703.36214285714289</v>
      </c>
      <c r="DB122">
        <v>39.160471428571427</v>
      </c>
      <c r="DC122">
        <v>38.88625714285714</v>
      </c>
      <c r="DD122">
        <v>686.27900000000011</v>
      </c>
      <c r="DE122">
        <v>38.861785714285723</v>
      </c>
      <c r="DF122">
        <v>450.26857142857142</v>
      </c>
      <c r="DG122">
        <v>101.1082857142857</v>
      </c>
      <c r="DH122">
        <v>9.9987142857142858E-2</v>
      </c>
      <c r="DI122">
        <v>35.919642857142861</v>
      </c>
      <c r="DJ122">
        <v>999.89999999999986</v>
      </c>
      <c r="DK122">
        <v>36.391399999999997</v>
      </c>
      <c r="DL122">
        <v>0</v>
      </c>
      <c r="DM122">
        <v>0</v>
      </c>
      <c r="DN122">
        <v>5981.5185714285717</v>
      </c>
      <c r="DO122">
        <v>0</v>
      </c>
      <c r="DP122">
        <v>1944.6714285714279</v>
      </c>
      <c r="DQ122">
        <v>-19.334214285714289</v>
      </c>
      <c r="DR122">
        <v>711.90628571428567</v>
      </c>
      <c r="DS122">
        <v>731.81985714285724</v>
      </c>
      <c r="DT122">
        <v>0.27418857142857139</v>
      </c>
      <c r="DU122">
        <v>703.36214285714289</v>
      </c>
      <c r="DV122">
        <v>38.88625714285714</v>
      </c>
      <c r="DW122">
        <v>3.9594499999999999</v>
      </c>
      <c r="DX122">
        <v>3.9317285714285708</v>
      </c>
      <c r="DY122">
        <v>28.73038571428571</v>
      </c>
      <c r="DZ122">
        <v>28.60924285714286</v>
      </c>
      <c r="EA122">
        <v>1200.024285714286</v>
      </c>
      <c r="EB122">
        <v>0.95801199999999997</v>
      </c>
      <c r="EC122">
        <v>4.1988200000000003E-2</v>
      </c>
      <c r="ED122">
        <v>0</v>
      </c>
      <c r="EE122">
        <v>1160.5899999999999</v>
      </c>
      <c r="EF122">
        <v>5.0001600000000002</v>
      </c>
      <c r="EG122">
        <v>16769.599999999999</v>
      </c>
      <c r="EH122">
        <v>9515.4185714285704</v>
      </c>
      <c r="EI122">
        <v>50.686999999999998</v>
      </c>
      <c r="EJ122">
        <v>53.160428571428568</v>
      </c>
      <c r="EK122">
        <v>51.848000000000013</v>
      </c>
      <c r="EL122">
        <v>52.107000000000014</v>
      </c>
      <c r="EM122">
        <v>52.455000000000013</v>
      </c>
      <c r="EN122">
        <v>1144.8442857142859</v>
      </c>
      <c r="EO122">
        <v>50.18</v>
      </c>
      <c r="EP122">
        <v>0</v>
      </c>
      <c r="EQ122">
        <v>1206423.9000000949</v>
      </c>
      <c r="ER122">
        <v>0</v>
      </c>
      <c r="ES122">
        <v>1161.118461538462</v>
      </c>
      <c r="ET122">
        <v>-6.8170940140646286</v>
      </c>
      <c r="EU122">
        <v>-80.242735103872263</v>
      </c>
      <c r="EV122">
        <v>16775.288461538461</v>
      </c>
      <c r="EW122">
        <v>15</v>
      </c>
      <c r="EX122">
        <v>1658762409.5999999</v>
      </c>
      <c r="EY122" t="s">
        <v>416</v>
      </c>
      <c r="EZ122">
        <v>1658762408.0999999</v>
      </c>
      <c r="FA122">
        <v>1658762409.5999999</v>
      </c>
      <c r="FB122">
        <v>17</v>
      </c>
      <c r="FC122">
        <v>-3.2000000000000001E-2</v>
      </c>
      <c r="FD122">
        <v>-0.09</v>
      </c>
      <c r="FE122">
        <v>-1.837</v>
      </c>
      <c r="FF122">
        <v>0.29899999999999999</v>
      </c>
      <c r="FG122">
        <v>415</v>
      </c>
      <c r="FH122">
        <v>37</v>
      </c>
      <c r="FI122">
        <v>0.44</v>
      </c>
      <c r="FJ122">
        <v>0.12</v>
      </c>
      <c r="FK122">
        <v>-19.320209999999999</v>
      </c>
      <c r="FL122">
        <v>-0.66870393996243949</v>
      </c>
      <c r="FM122">
        <v>8.8510052536420913E-2</v>
      </c>
      <c r="FN122">
        <v>0</v>
      </c>
      <c r="FO122">
        <v>1161.486764705882</v>
      </c>
      <c r="FP122">
        <v>-7.411611918994951</v>
      </c>
      <c r="FQ122">
        <v>0.76062559618897807</v>
      </c>
      <c r="FR122">
        <v>0</v>
      </c>
      <c r="FS122">
        <v>0.40395405000000001</v>
      </c>
      <c r="FT122">
        <v>-0.69244126829268438</v>
      </c>
      <c r="FU122">
        <v>7.4328724113208761E-2</v>
      </c>
      <c r="FV122">
        <v>0</v>
      </c>
      <c r="FW122">
        <v>0</v>
      </c>
      <c r="FX122">
        <v>3</v>
      </c>
      <c r="FY122" t="s">
        <v>425</v>
      </c>
      <c r="FZ122">
        <v>2.8852199999999999</v>
      </c>
      <c r="GA122">
        <v>2.8720300000000001</v>
      </c>
      <c r="GB122">
        <v>0.139823</v>
      </c>
      <c r="GC122">
        <v>0.14435600000000001</v>
      </c>
      <c r="GD122">
        <v>0.15382299999999999</v>
      </c>
      <c r="GE122">
        <v>0.155447</v>
      </c>
      <c r="GF122">
        <v>29431.1</v>
      </c>
      <c r="GG122">
        <v>25474.400000000001</v>
      </c>
      <c r="GH122">
        <v>30603.7</v>
      </c>
      <c r="GI122">
        <v>27775.8</v>
      </c>
      <c r="GJ122">
        <v>34142.199999999997</v>
      </c>
      <c r="GK122">
        <v>33097.4</v>
      </c>
      <c r="GL122">
        <v>39902.800000000003</v>
      </c>
      <c r="GM122">
        <v>38719.800000000003</v>
      </c>
      <c r="GN122">
        <v>1.94225</v>
      </c>
      <c r="GO122">
        <v>1.86267</v>
      </c>
      <c r="GP122">
        <v>0</v>
      </c>
      <c r="GQ122">
        <v>4.1276199999999999E-2</v>
      </c>
      <c r="GR122">
        <v>999.9</v>
      </c>
      <c r="GS122">
        <v>35.720399999999998</v>
      </c>
      <c r="GT122">
        <v>48.2</v>
      </c>
      <c r="GU122">
        <v>45.5</v>
      </c>
      <c r="GV122">
        <v>47.148899999999998</v>
      </c>
      <c r="GW122">
        <v>30.730899999999998</v>
      </c>
      <c r="GX122">
        <v>32.427900000000001</v>
      </c>
      <c r="GY122">
        <v>1</v>
      </c>
      <c r="GZ122">
        <v>0.995224</v>
      </c>
      <c r="HA122">
        <v>2.9941</v>
      </c>
      <c r="HB122">
        <v>20.180900000000001</v>
      </c>
      <c r="HC122">
        <v>5.2144399999999997</v>
      </c>
      <c r="HD122">
        <v>11.98</v>
      </c>
      <c r="HE122">
        <v>4.9897</v>
      </c>
      <c r="HF122">
        <v>3.2925</v>
      </c>
      <c r="HG122">
        <v>8852.9</v>
      </c>
      <c r="HH122">
        <v>9999</v>
      </c>
      <c r="HI122">
        <v>9999</v>
      </c>
      <c r="HJ122">
        <v>999.9</v>
      </c>
      <c r="HK122">
        <v>4.9713399999999996</v>
      </c>
      <c r="HL122">
        <v>1.8745799999999999</v>
      </c>
      <c r="HM122">
        <v>1.8709199999999999</v>
      </c>
      <c r="HN122">
        <v>1.87073</v>
      </c>
      <c r="HO122">
        <v>1.87514</v>
      </c>
      <c r="HP122">
        <v>1.87185</v>
      </c>
      <c r="HQ122">
        <v>1.86737</v>
      </c>
      <c r="HR122">
        <v>1.8782300000000001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-2.2570000000000001</v>
      </c>
      <c r="IG122">
        <v>0.29859999999999998</v>
      </c>
      <c r="IH122">
        <v>-1.5320121600852781</v>
      </c>
      <c r="II122">
        <v>1.7196870422270779E-5</v>
      </c>
      <c r="IJ122">
        <v>-2.1741833173098589E-6</v>
      </c>
      <c r="IK122">
        <v>9.0595066644434051E-10</v>
      </c>
      <c r="IL122">
        <v>0.29866999999999422</v>
      </c>
      <c r="IM122">
        <v>0</v>
      </c>
      <c r="IN122">
        <v>0</v>
      </c>
      <c r="IO122">
        <v>0</v>
      </c>
      <c r="IP122">
        <v>17</v>
      </c>
      <c r="IQ122">
        <v>2050</v>
      </c>
      <c r="IR122">
        <v>3</v>
      </c>
      <c r="IS122">
        <v>34</v>
      </c>
      <c r="IT122">
        <v>24.9</v>
      </c>
      <c r="IU122">
        <v>24.9</v>
      </c>
      <c r="IV122">
        <v>1.64429</v>
      </c>
      <c r="IW122">
        <v>2.5976599999999999</v>
      </c>
      <c r="IX122">
        <v>1.49902</v>
      </c>
      <c r="IY122">
        <v>2.2778299999999998</v>
      </c>
      <c r="IZ122">
        <v>1.69678</v>
      </c>
      <c r="JA122">
        <v>2.4133300000000002</v>
      </c>
      <c r="JB122">
        <v>48.454599999999999</v>
      </c>
      <c r="JC122">
        <v>12.757400000000001</v>
      </c>
      <c r="JD122">
        <v>18</v>
      </c>
      <c r="JE122">
        <v>467.976</v>
      </c>
      <c r="JF122">
        <v>488.59699999999998</v>
      </c>
      <c r="JG122">
        <v>29.994900000000001</v>
      </c>
      <c r="JH122">
        <v>39.795699999999997</v>
      </c>
      <c r="JI122">
        <v>30.000599999999999</v>
      </c>
      <c r="JJ122">
        <v>39.468600000000002</v>
      </c>
      <c r="JK122">
        <v>39.374899999999997</v>
      </c>
      <c r="JL122">
        <v>32.953200000000002</v>
      </c>
      <c r="JM122">
        <v>22.000599999999999</v>
      </c>
      <c r="JN122">
        <v>0</v>
      </c>
      <c r="JO122">
        <v>30</v>
      </c>
      <c r="JP122">
        <v>719.31799999999998</v>
      </c>
      <c r="JQ122">
        <v>38.992400000000004</v>
      </c>
      <c r="JR122">
        <v>97.542000000000002</v>
      </c>
      <c r="JS122">
        <v>97.509699999999995</v>
      </c>
    </row>
    <row r="123" spans="1:279" x14ac:dyDescent="0.2">
      <c r="A123">
        <v>108</v>
      </c>
      <c r="B123">
        <v>1658763907</v>
      </c>
      <c r="C123">
        <v>427.5</v>
      </c>
      <c r="D123" t="s">
        <v>635</v>
      </c>
      <c r="E123" t="s">
        <v>636</v>
      </c>
      <c r="F123">
        <v>4</v>
      </c>
      <c r="G123">
        <v>1658763904.6875</v>
      </c>
      <c r="H123">
        <f t="shared" si="150"/>
        <v>2.2786213229906112E-4</v>
      </c>
      <c r="I123">
        <f t="shared" si="151"/>
        <v>0.22786213229906113</v>
      </c>
      <c r="J123">
        <f t="shared" si="152"/>
        <v>3.9432093003696265</v>
      </c>
      <c r="K123">
        <f t="shared" si="153"/>
        <v>690.07275000000004</v>
      </c>
      <c r="L123">
        <f t="shared" si="154"/>
        <v>64.02120781146823</v>
      </c>
      <c r="M123">
        <f t="shared" si="155"/>
        <v>6.4795049916170608</v>
      </c>
      <c r="N123">
        <f t="shared" si="156"/>
        <v>69.841385082443807</v>
      </c>
      <c r="O123">
        <f t="shared" si="157"/>
        <v>1.0320870132438766E-2</v>
      </c>
      <c r="P123">
        <f t="shared" si="158"/>
        <v>2.1383854778171942</v>
      </c>
      <c r="Q123">
        <f t="shared" si="159"/>
        <v>1.0293275891365824E-2</v>
      </c>
      <c r="R123">
        <f t="shared" si="160"/>
        <v>6.4357704716693411E-3</v>
      </c>
      <c r="S123">
        <f t="shared" si="161"/>
        <v>194.42981061261926</v>
      </c>
      <c r="T123">
        <f t="shared" si="162"/>
        <v>37.350620928608024</v>
      </c>
      <c r="U123">
        <f t="shared" si="163"/>
        <v>36.378087499999999</v>
      </c>
      <c r="V123">
        <f t="shared" si="164"/>
        <v>6.0939834714468404</v>
      </c>
      <c r="W123">
        <f t="shared" si="165"/>
        <v>66.756198820881735</v>
      </c>
      <c r="X123">
        <f t="shared" si="166"/>
        <v>3.9648632955881213</v>
      </c>
      <c r="Y123">
        <f t="shared" si="167"/>
        <v>5.9393185436254781</v>
      </c>
      <c r="Z123">
        <f t="shared" si="168"/>
        <v>2.129120175858719</v>
      </c>
      <c r="AA123">
        <f t="shared" si="169"/>
        <v>-10.048720034388595</v>
      </c>
      <c r="AB123">
        <f t="shared" si="170"/>
        <v>-53.963297933692559</v>
      </c>
      <c r="AC123">
        <f t="shared" si="171"/>
        <v>-5.9594556758520199</v>
      </c>
      <c r="AD123">
        <f t="shared" si="172"/>
        <v>124.4583369686861</v>
      </c>
      <c r="AE123">
        <f t="shared" si="173"/>
        <v>14.53385322619139</v>
      </c>
      <c r="AF123">
        <f t="shared" si="174"/>
        <v>0.22114656469681226</v>
      </c>
      <c r="AG123">
        <f t="shared" si="175"/>
        <v>3.9432093003696265</v>
      </c>
      <c r="AH123">
        <v>736.57930627084568</v>
      </c>
      <c r="AI123">
        <v>721.33604242424235</v>
      </c>
      <c r="AJ123">
        <v>1.71692378093945</v>
      </c>
      <c r="AK123">
        <v>65.170809206373946</v>
      </c>
      <c r="AL123">
        <f t="shared" si="176"/>
        <v>0.22786213229906113</v>
      </c>
      <c r="AM123">
        <v>38.890627282010058</v>
      </c>
      <c r="AN123">
        <v>39.181701398601419</v>
      </c>
      <c r="AO123">
        <v>7.8657770309938953E-5</v>
      </c>
      <c r="AP123">
        <v>90.324460528769862</v>
      </c>
      <c r="AQ123">
        <v>0</v>
      </c>
      <c r="AR123">
        <v>0</v>
      </c>
      <c r="AS123">
        <f t="shared" si="177"/>
        <v>1</v>
      </c>
      <c r="AT123">
        <f t="shared" si="178"/>
        <v>0</v>
      </c>
      <c r="AU123">
        <f t="shared" si="179"/>
        <v>30548.856375260137</v>
      </c>
      <c r="AV123" t="s">
        <v>413</v>
      </c>
      <c r="AW123" t="s">
        <v>413</v>
      </c>
      <c r="AX123">
        <v>0</v>
      </c>
      <c r="AY123">
        <v>0</v>
      </c>
      <c r="AZ123" t="e">
        <f t="shared" si="1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181"/>
        <v>#DIV/0!</v>
      </c>
      <c r="BG123">
        <v>0.5</v>
      </c>
      <c r="BH123">
        <f t="shared" si="182"/>
        <v>1009.5284997992844</v>
      </c>
      <c r="BI123">
        <f t="shared" si="183"/>
        <v>3.9432093003696265</v>
      </c>
      <c r="BJ123" t="e">
        <f t="shared" si="184"/>
        <v>#DIV/0!</v>
      </c>
      <c r="BK123">
        <f t="shared" si="185"/>
        <v>3.905991065288023E-3</v>
      </c>
      <c r="BL123" t="e">
        <f t="shared" si="186"/>
        <v>#DIV/0!</v>
      </c>
      <c r="BM123" t="e">
        <f t="shared" si="187"/>
        <v>#DIV/0!</v>
      </c>
      <c r="BN123" t="s">
        <v>413</v>
      </c>
      <c r="BO123">
        <v>0</v>
      </c>
      <c r="BP123" t="e">
        <f t="shared" si="188"/>
        <v>#DIV/0!</v>
      </c>
      <c r="BQ123" t="e">
        <f t="shared" si="189"/>
        <v>#DIV/0!</v>
      </c>
      <c r="BR123" t="e">
        <f t="shared" si="190"/>
        <v>#DIV/0!</v>
      </c>
      <c r="BS123" t="e">
        <f t="shared" si="191"/>
        <v>#DIV/0!</v>
      </c>
      <c r="BT123" t="e">
        <f t="shared" si="192"/>
        <v>#DIV/0!</v>
      </c>
      <c r="BU123" t="e">
        <f t="shared" si="193"/>
        <v>#DIV/0!</v>
      </c>
      <c r="BV123" t="e">
        <f t="shared" si="194"/>
        <v>#DIV/0!</v>
      </c>
      <c r="BW123" t="e">
        <f t="shared" si="1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196"/>
        <v>1200.0274999999999</v>
      </c>
      <c r="CQ123">
        <f t="shared" si="197"/>
        <v>1009.5284997992844</v>
      </c>
      <c r="CR123">
        <f t="shared" si="198"/>
        <v>0.8412544710844414</v>
      </c>
      <c r="CS123">
        <f t="shared" si="199"/>
        <v>0.16202112919297207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1658763904.6875</v>
      </c>
      <c r="CZ123">
        <v>690.07275000000004</v>
      </c>
      <c r="DA123">
        <v>709.64012500000001</v>
      </c>
      <c r="DB123">
        <v>39.175112499999997</v>
      </c>
      <c r="DC123">
        <v>38.892012500000007</v>
      </c>
      <c r="DD123">
        <v>692.33425</v>
      </c>
      <c r="DE123">
        <v>38.876437499999987</v>
      </c>
      <c r="DF123">
        <v>450.33512500000001</v>
      </c>
      <c r="DG123">
        <v>101.10875</v>
      </c>
      <c r="DH123">
        <v>9.997774999999999E-2</v>
      </c>
      <c r="DI123">
        <v>35.909999999999997</v>
      </c>
      <c r="DJ123">
        <v>999.9</v>
      </c>
      <c r="DK123">
        <v>36.378087499999999</v>
      </c>
      <c r="DL123">
        <v>0</v>
      </c>
      <c r="DM123">
        <v>0</v>
      </c>
      <c r="DN123">
        <v>5961.25</v>
      </c>
      <c r="DO123">
        <v>0</v>
      </c>
      <c r="DP123">
        <v>1946.1475</v>
      </c>
      <c r="DQ123">
        <v>-19.567387499999999</v>
      </c>
      <c r="DR123">
        <v>718.20862499999998</v>
      </c>
      <c r="DS123">
        <v>738.35625000000005</v>
      </c>
      <c r="DT123">
        <v>0.28310062499999999</v>
      </c>
      <c r="DU123">
        <v>709.64012500000001</v>
      </c>
      <c r="DV123">
        <v>38.892012500000007</v>
      </c>
      <c r="DW123">
        <v>3.96095</v>
      </c>
      <c r="DX123">
        <v>3.93232625</v>
      </c>
      <c r="DY123">
        <v>28.736899999999999</v>
      </c>
      <c r="DZ123">
        <v>28.611862500000001</v>
      </c>
      <c r="EA123">
        <v>1200.0274999999999</v>
      </c>
      <c r="EB123">
        <v>0.95801199999999997</v>
      </c>
      <c r="EC123">
        <v>4.1988200000000003E-2</v>
      </c>
      <c r="ED123">
        <v>0</v>
      </c>
      <c r="EE123">
        <v>1160.0962500000001</v>
      </c>
      <c r="EF123">
        <v>5.0001600000000002</v>
      </c>
      <c r="EG123">
        <v>16763.162499999999</v>
      </c>
      <c r="EH123">
        <v>9515.4162500000002</v>
      </c>
      <c r="EI123">
        <v>50.671499999999988</v>
      </c>
      <c r="EJ123">
        <v>53.140500000000003</v>
      </c>
      <c r="EK123">
        <v>51.827749999999988</v>
      </c>
      <c r="EL123">
        <v>52.125</v>
      </c>
      <c r="EM123">
        <v>52.436999999999998</v>
      </c>
      <c r="EN123">
        <v>1144.8475000000001</v>
      </c>
      <c r="EO123">
        <v>50.18</v>
      </c>
      <c r="EP123">
        <v>0</v>
      </c>
      <c r="EQ123">
        <v>1206428.1000001431</v>
      </c>
      <c r="ER123">
        <v>0</v>
      </c>
      <c r="ES123">
        <v>1160.6228000000001</v>
      </c>
      <c r="ET123">
        <v>-5.9746153555858319</v>
      </c>
      <c r="EU123">
        <v>-67.999999943727232</v>
      </c>
      <c r="EV123">
        <v>16768.648000000001</v>
      </c>
      <c r="EW123">
        <v>15</v>
      </c>
      <c r="EX123">
        <v>1658762409.5999999</v>
      </c>
      <c r="EY123" t="s">
        <v>416</v>
      </c>
      <c r="EZ123">
        <v>1658762408.0999999</v>
      </c>
      <c r="FA123">
        <v>1658762409.5999999</v>
      </c>
      <c r="FB123">
        <v>17</v>
      </c>
      <c r="FC123">
        <v>-3.2000000000000001E-2</v>
      </c>
      <c r="FD123">
        <v>-0.09</v>
      </c>
      <c r="FE123">
        <v>-1.837</v>
      </c>
      <c r="FF123">
        <v>0.29899999999999999</v>
      </c>
      <c r="FG123">
        <v>415</v>
      </c>
      <c r="FH123">
        <v>37</v>
      </c>
      <c r="FI123">
        <v>0.44</v>
      </c>
      <c r="FJ123">
        <v>0.12</v>
      </c>
      <c r="FK123">
        <v>-19.401875</v>
      </c>
      <c r="FL123">
        <v>-0.78698836772981029</v>
      </c>
      <c r="FM123">
        <v>0.1028235545728703</v>
      </c>
      <c r="FN123">
        <v>0</v>
      </c>
      <c r="FO123">
        <v>1161.0082352941181</v>
      </c>
      <c r="FP123">
        <v>-6.7071046552977451</v>
      </c>
      <c r="FQ123">
        <v>0.69914431140221955</v>
      </c>
      <c r="FR123">
        <v>0</v>
      </c>
      <c r="FS123">
        <v>0.36847235</v>
      </c>
      <c r="FT123">
        <v>-0.79317604502814265</v>
      </c>
      <c r="FU123">
        <v>8.0709018845340333E-2</v>
      </c>
      <c r="FV123">
        <v>0</v>
      </c>
      <c r="FW123">
        <v>0</v>
      </c>
      <c r="FX123">
        <v>3</v>
      </c>
      <c r="FY123" t="s">
        <v>425</v>
      </c>
      <c r="FZ123">
        <v>2.8851100000000001</v>
      </c>
      <c r="GA123">
        <v>2.8719800000000002</v>
      </c>
      <c r="GB123">
        <v>0.14075599999999999</v>
      </c>
      <c r="GC123">
        <v>0.14530499999999999</v>
      </c>
      <c r="GD123">
        <v>0.153864</v>
      </c>
      <c r="GE123">
        <v>0.15545400000000001</v>
      </c>
      <c r="GF123">
        <v>29399.1</v>
      </c>
      <c r="GG123">
        <v>25445.4</v>
      </c>
      <c r="GH123">
        <v>30603.7</v>
      </c>
      <c r="GI123">
        <v>27775.1</v>
      </c>
      <c r="GJ123">
        <v>34140.300000000003</v>
      </c>
      <c r="GK123">
        <v>33096.699999999997</v>
      </c>
      <c r="GL123">
        <v>39902.5</v>
      </c>
      <c r="GM123">
        <v>38719.4</v>
      </c>
      <c r="GN123">
        <v>1.9424699999999999</v>
      </c>
      <c r="GO123">
        <v>1.86283</v>
      </c>
      <c r="GP123">
        <v>0</v>
      </c>
      <c r="GQ123">
        <v>4.1097399999999999E-2</v>
      </c>
      <c r="GR123">
        <v>999.9</v>
      </c>
      <c r="GS123">
        <v>35.704599999999999</v>
      </c>
      <c r="GT123">
        <v>48.2</v>
      </c>
      <c r="GU123">
        <v>45.5</v>
      </c>
      <c r="GV123">
        <v>47.146799999999999</v>
      </c>
      <c r="GW123">
        <v>30.5809</v>
      </c>
      <c r="GX123">
        <v>33.173099999999998</v>
      </c>
      <c r="GY123">
        <v>1</v>
      </c>
      <c r="GZ123">
        <v>0.99543400000000004</v>
      </c>
      <c r="HA123">
        <v>2.96923</v>
      </c>
      <c r="HB123">
        <v>20.1813</v>
      </c>
      <c r="HC123">
        <v>5.2142900000000001</v>
      </c>
      <c r="HD123">
        <v>11.98</v>
      </c>
      <c r="HE123">
        <v>4.9890999999999996</v>
      </c>
      <c r="HF123">
        <v>3.2924500000000001</v>
      </c>
      <c r="HG123">
        <v>8853.1</v>
      </c>
      <c r="HH123">
        <v>9999</v>
      </c>
      <c r="HI123">
        <v>9999</v>
      </c>
      <c r="HJ123">
        <v>999.9</v>
      </c>
      <c r="HK123">
        <v>4.9713500000000002</v>
      </c>
      <c r="HL123">
        <v>1.8745700000000001</v>
      </c>
      <c r="HM123">
        <v>1.8708899999999999</v>
      </c>
      <c r="HN123">
        <v>1.87073</v>
      </c>
      <c r="HO123">
        <v>1.87514</v>
      </c>
      <c r="HP123">
        <v>1.87182</v>
      </c>
      <c r="HQ123">
        <v>1.86737</v>
      </c>
      <c r="HR123">
        <v>1.87822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-2.2679999999999998</v>
      </c>
      <c r="IG123">
        <v>0.29870000000000002</v>
      </c>
      <c r="IH123">
        <v>-1.5320121600852781</v>
      </c>
      <c r="II123">
        <v>1.7196870422270779E-5</v>
      </c>
      <c r="IJ123">
        <v>-2.1741833173098589E-6</v>
      </c>
      <c r="IK123">
        <v>9.0595066644434051E-10</v>
      </c>
      <c r="IL123">
        <v>0.29866999999999422</v>
      </c>
      <c r="IM123">
        <v>0</v>
      </c>
      <c r="IN123">
        <v>0</v>
      </c>
      <c r="IO123">
        <v>0</v>
      </c>
      <c r="IP123">
        <v>17</v>
      </c>
      <c r="IQ123">
        <v>2050</v>
      </c>
      <c r="IR123">
        <v>3</v>
      </c>
      <c r="IS123">
        <v>34</v>
      </c>
      <c r="IT123">
        <v>25</v>
      </c>
      <c r="IU123">
        <v>25</v>
      </c>
      <c r="IV123">
        <v>1.65649</v>
      </c>
      <c r="IW123">
        <v>2.6049799999999999</v>
      </c>
      <c r="IX123">
        <v>1.49902</v>
      </c>
      <c r="IY123">
        <v>2.2802699999999998</v>
      </c>
      <c r="IZ123">
        <v>1.69678</v>
      </c>
      <c r="JA123">
        <v>2.2680699999999998</v>
      </c>
      <c r="JB123">
        <v>48.454599999999999</v>
      </c>
      <c r="JC123">
        <v>12.7486</v>
      </c>
      <c r="JD123">
        <v>18</v>
      </c>
      <c r="JE123">
        <v>468.14800000000002</v>
      </c>
      <c r="JF123">
        <v>488.74599999999998</v>
      </c>
      <c r="JG123">
        <v>29.9941</v>
      </c>
      <c r="JH123">
        <v>39.800600000000003</v>
      </c>
      <c r="JI123">
        <v>30.000399999999999</v>
      </c>
      <c r="JJ123">
        <v>39.473399999999998</v>
      </c>
      <c r="JK123">
        <v>39.379800000000003</v>
      </c>
      <c r="JL123">
        <v>33.206499999999998</v>
      </c>
      <c r="JM123">
        <v>21.720800000000001</v>
      </c>
      <c r="JN123">
        <v>0</v>
      </c>
      <c r="JO123">
        <v>30</v>
      </c>
      <c r="JP123">
        <v>726.03499999999997</v>
      </c>
      <c r="JQ123">
        <v>39.026200000000003</v>
      </c>
      <c r="JR123">
        <v>97.541499999999999</v>
      </c>
      <c r="JS123">
        <v>97.507999999999996</v>
      </c>
    </row>
    <row r="124" spans="1:279" x14ac:dyDescent="0.2">
      <c r="A124">
        <v>109</v>
      </c>
      <c r="B124">
        <v>1658763911</v>
      </c>
      <c r="C124">
        <v>431.5</v>
      </c>
      <c r="D124" t="s">
        <v>637</v>
      </c>
      <c r="E124" t="s">
        <v>638</v>
      </c>
      <c r="F124">
        <v>4</v>
      </c>
      <c r="G124">
        <v>1658763909</v>
      </c>
      <c r="H124">
        <f t="shared" si="150"/>
        <v>2.3976435688411425E-4</v>
      </c>
      <c r="I124">
        <f t="shared" si="151"/>
        <v>0.23976435688411424</v>
      </c>
      <c r="J124">
        <f t="shared" si="152"/>
        <v>3.9175762334217934</v>
      </c>
      <c r="K124">
        <f t="shared" si="153"/>
        <v>697.2589999999999</v>
      </c>
      <c r="L124">
        <f t="shared" si="154"/>
        <v>107.52961566957933</v>
      </c>
      <c r="M124">
        <f t="shared" si="155"/>
        <v>10.882996774803285</v>
      </c>
      <c r="N124">
        <f t="shared" si="156"/>
        <v>70.569092997784438</v>
      </c>
      <c r="O124">
        <f t="shared" si="157"/>
        <v>1.091695746235543E-2</v>
      </c>
      <c r="P124">
        <f t="shared" si="158"/>
        <v>2.1429573678250846</v>
      </c>
      <c r="Q124">
        <f t="shared" si="159"/>
        <v>1.0886154537448471E-2</v>
      </c>
      <c r="R124">
        <f t="shared" si="160"/>
        <v>6.8066068140918458E-3</v>
      </c>
      <c r="S124">
        <f t="shared" si="161"/>
        <v>194.42838561261635</v>
      </c>
      <c r="T124">
        <f t="shared" si="162"/>
        <v>37.337598914339821</v>
      </c>
      <c r="U124">
        <f t="shared" si="163"/>
        <v>36.350957142857133</v>
      </c>
      <c r="V124">
        <f t="shared" si="164"/>
        <v>6.0849245482672627</v>
      </c>
      <c r="W124">
        <f t="shared" si="165"/>
        <v>66.806540738601868</v>
      </c>
      <c r="X124">
        <f t="shared" si="166"/>
        <v>3.9665094507278793</v>
      </c>
      <c r="Y124">
        <f t="shared" si="167"/>
        <v>5.9373070463981792</v>
      </c>
      <c r="Z124">
        <f t="shared" si="168"/>
        <v>2.1184150975393834</v>
      </c>
      <c r="AA124">
        <f t="shared" si="169"/>
        <v>-10.573608138589439</v>
      </c>
      <c r="AB124">
        <f t="shared" si="170"/>
        <v>-51.655613129838187</v>
      </c>
      <c r="AC124">
        <f t="shared" si="171"/>
        <v>-5.6915155661108434</v>
      </c>
      <c r="AD124">
        <f t="shared" si="172"/>
        <v>126.50764877807789</v>
      </c>
      <c r="AE124">
        <f t="shared" si="173"/>
        <v>14.657547663315281</v>
      </c>
      <c r="AF124">
        <f t="shared" si="174"/>
        <v>0.22746651597220202</v>
      </c>
      <c r="AG124">
        <f t="shared" si="175"/>
        <v>3.9175762334217934</v>
      </c>
      <c r="AH124">
        <v>743.67893466975374</v>
      </c>
      <c r="AI124">
        <v>728.31728484848475</v>
      </c>
      <c r="AJ124">
        <v>1.7437682564992969</v>
      </c>
      <c r="AK124">
        <v>65.170809206373946</v>
      </c>
      <c r="AL124">
        <f t="shared" si="176"/>
        <v>0.23976435688411424</v>
      </c>
      <c r="AM124">
        <v>38.890948443293972</v>
      </c>
      <c r="AN124">
        <v>39.197479720279738</v>
      </c>
      <c r="AO124">
        <v>5.19777892488938E-5</v>
      </c>
      <c r="AP124">
        <v>90.324460528769862</v>
      </c>
      <c r="AQ124">
        <v>0</v>
      </c>
      <c r="AR124">
        <v>0</v>
      </c>
      <c r="AS124">
        <f t="shared" si="177"/>
        <v>1</v>
      </c>
      <c r="AT124">
        <f t="shared" si="178"/>
        <v>0</v>
      </c>
      <c r="AU124">
        <f t="shared" si="179"/>
        <v>30663.563482579004</v>
      </c>
      <c r="AV124" t="s">
        <v>413</v>
      </c>
      <c r="AW124" t="s">
        <v>413</v>
      </c>
      <c r="AX124">
        <v>0</v>
      </c>
      <c r="AY124">
        <v>0</v>
      </c>
      <c r="AZ124" t="e">
        <f t="shared" si="1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181"/>
        <v>#DIV/0!</v>
      </c>
      <c r="BG124">
        <v>0.5</v>
      </c>
      <c r="BH124">
        <f t="shared" si="182"/>
        <v>1009.5209997992827</v>
      </c>
      <c r="BI124">
        <f t="shared" si="183"/>
        <v>3.9175762334217934</v>
      </c>
      <c r="BJ124" t="e">
        <f t="shared" si="184"/>
        <v>#DIV/0!</v>
      </c>
      <c r="BK124">
        <f t="shared" si="185"/>
        <v>3.8806287677033988E-3</v>
      </c>
      <c r="BL124" t="e">
        <f t="shared" si="186"/>
        <v>#DIV/0!</v>
      </c>
      <c r="BM124" t="e">
        <f t="shared" si="187"/>
        <v>#DIV/0!</v>
      </c>
      <c r="BN124" t="s">
        <v>413</v>
      </c>
      <c r="BO124">
        <v>0</v>
      </c>
      <c r="BP124" t="e">
        <f t="shared" si="188"/>
        <v>#DIV/0!</v>
      </c>
      <c r="BQ124" t="e">
        <f t="shared" si="189"/>
        <v>#DIV/0!</v>
      </c>
      <c r="BR124" t="e">
        <f t="shared" si="190"/>
        <v>#DIV/0!</v>
      </c>
      <c r="BS124" t="e">
        <f t="shared" si="191"/>
        <v>#DIV/0!</v>
      </c>
      <c r="BT124" t="e">
        <f t="shared" si="192"/>
        <v>#DIV/0!</v>
      </c>
      <c r="BU124" t="e">
        <f t="shared" si="193"/>
        <v>#DIV/0!</v>
      </c>
      <c r="BV124" t="e">
        <f t="shared" si="194"/>
        <v>#DIV/0!</v>
      </c>
      <c r="BW124" t="e">
        <f t="shared" si="1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196"/>
        <v>1200.018571428571</v>
      </c>
      <c r="CQ124">
        <f t="shared" si="197"/>
        <v>1009.5209997992827</v>
      </c>
      <c r="CR124">
        <f t="shared" si="198"/>
        <v>0.84125448041815798</v>
      </c>
      <c r="CS124">
        <f t="shared" si="199"/>
        <v>0.162021147207045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1658763909</v>
      </c>
      <c r="CZ124">
        <v>697.2589999999999</v>
      </c>
      <c r="DA124">
        <v>717.00014285714281</v>
      </c>
      <c r="DB124">
        <v>39.191157142857143</v>
      </c>
      <c r="DC124">
        <v>38.899957142857147</v>
      </c>
      <c r="DD124">
        <v>699.53271428571429</v>
      </c>
      <c r="DE124">
        <v>38.892514285714277</v>
      </c>
      <c r="DF124">
        <v>450.31285714285713</v>
      </c>
      <c r="DG124">
        <v>101.1092857142857</v>
      </c>
      <c r="DH124">
        <v>0.1000109714285714</v>
      </c>
      <c r="DI124">
        <v>35.903842857142862</v>
      </c>
      <c r="DJ124">
        <v>999.89999999999986</v>
      </c>
      <c r="DK124">
        <v>36.350957142857133</v>
      </c>
      <c r="DL124">
        <v>0</v>
      </c>
      <c r="DM124">
        <v>0</v>
      </c>
      <c r="DN124">
        <v>5981.517142857143</v>
      </c>
      <c r="DO124">
        <v>0</v>
      </c>
      <c r="DP124">
        <v>1948.4557142857141</v>
      </c>
      <c r="DQ124">
        <v>-19.741157142857141</v>
      </c>
      <c r="DR124">
        <v>725.69985714285724</v>
      </c>
      <c r="DS124">
        <v>746.02014285714279</v>
      </c>
      <c r="DT124">
        <v>0.29121385714285708</v>
      </c>
      <c r="DU124">
        <v>717.00014285714281</v>
      </c>
      <c r="DV124">
        <v>38.899957142857147</v>
      </c>
      <c r="DW124">
        <v>3.9625842857142861</v>
      </c>
      <c r="DX124">
        <v>3.933138571428572</v>
      </c>
      <c r="DY124">
        <v>28.744028571428569</v>
      </c>
      <c r="DZ124">
        <v>28.61544285714286</v>
      </c>
      <c r="EA124">
        <v>1200.018571428571</v>
      </c>
      <c r="EB124">
        <v>0.95801199999999997</v>
      </c>
      <c r="EC124">
        <v>4.1988200000000003E-2</v>
      </c>
      <c r="ED124">
        <v>0</v>
      </c>
      <c r="EE124">
        <v>1159.99</v>
      </c>
      <c r="EF124">
        <v>5.0001600000000002</v>
      </c>
      <c r="EG124">
        <v>16754.599999999999</v>
      </c>
      <c r="EH124">
        <v>9515.3428571428576</v>
      </c>
      <c r="EI124">
        <v>50.686999999999998</v>
      </c>
      <c r="EJ124">
        <v>53.178142857142859</v>
      </c>
      <c r="EK124">
        <v>51.848000000000013</v>
      </c>
      <c r="EL124">
        <v>52.107000000000014</v>
      </c>
      <c r="EM124">
        <v>52.436999999999998</v>
      </c>
      <c r="EN124">
        <v>1144.838571428571</v>
      </c>
      <c r="EO124">
        <v>50.18</v>
      </c>
      <c r="EP124">
        <v>0</v>
      </c>
      <c r="EQ124">
        <v>1206431.7000000479</v>
      </c>
      <c r="ER124">
        <v>0</v>
      </c>
      <c r="ES124">
        <v>1160.3088</v>
      </c>
      <c r="ET124">
        <v>-3.933076889418003</v>
      </c>
      <c r="EU124">
        <v>-91.907692196183561</v>
      </c>
      <c r="EV124">
        <v>16763.991999999998</v>
      </c>
      <c r="EW124">
        <v>15</v>
      </c>
      <c r="EX124">
        <v>1658762409.5999999</v>
      </c>
      <c r="EY124" t="s">
        <v>416</v>
      </c>
      <c r="EZ124">
        <v>1658762408.0999999</v>
      </c>
      <c r="FA124">
        <v>1658762409.5999999</v>
      </c>
      <c r="FB124">
        <v>17</v>
      </c>
      <c r="FC124">
        <v>-3.2000000000000001E-2</v>
      </c>
      <c r="FD124">
        <v>-0.09</v>
      </c>
      <c r="FE124">
        <v>-1.837</v>
      </c>
      <c r="FF124">
        <v>0.29899999999999999</v>
      </c>
      <c r="FG124">
        <v>415</v>
      </c>
      <c r="FH124">
        <v>37</v>
      </c>
      <c r="FI124">
        <v>0.44</v>
      </c>
      <c r="FJ124">
        <v>0.12</v>
      </c>
      <c r="FK124">
        <v>-19.487295</v>
      </c>
      <c r="FL124">
        <v>-1.3038799249530499</v>
      </c>
      <c r="FM124">
        <v>0.15164094755375301</v>
      </c>
      <c r="FN124">
        <v>0</v>
      </c>
      <c r="FO124">
        <v>1160.6600000000001</v>
      </c>
      <c r="FP124">
        <v>-5.8802138903219001</v>
      </c>
      <c r="FQ124">
        <v>0.63292969593784376</v>
      </c>
      <c r="FR124">
        <v>0</v>
      </c>
      <c r="FS124">
        <v>0.33267839999999999</v>
      </c>
      <c r="FT124">
        <v>-0.57817895684803178</v>
      </c>
      <c r="FU124">
        <v>6.6097507544082168E-2</v>
      </c>
      <c r="FV124">
        <v>0</v>
      </c>
      <c r="FW124">
        <v>0</v>
      </c>
      <c r="FX124">
        <v>3</v>
      </c>
      <c r="FY124" t="s">
        <v>425</v>
      </c>
      <c r="FZ124">
        <v>2.8853900000000001</v>
      </c>
      <c r="GA124">
        <v>2.8721700000000001</v>
      </c>
      <c r="GB124">
        <v>0.14168800000000001</v>
      </c>
      <c r="GC124">
        <v>0.14624999999999999</v>
      </c>
      <c r="GD124">
        <v>0.15390400000000001</v>
      </c>
      <c r="GE124">
        <v>0.15554299999999999</v>
      </c>
      <c r="GF124">
        <v>29366.9</v>
      </c>
      <c r="GG124">
        <v>25417.9</v>
      </c>
      <c r="GH124">
        <v>30603.5</v>
      </c>
      <c r="GI124">
        <v>27775.9</v>
      </c>
      <c r="GJ124">
        <v>34138.6</v>
      </c>
      <c r="GK124">
        <v>33093.9</v>
      </c>
      <c r="GL124">
        <v>39902.300000000003</v>
      </c>
      <c r="GM124">
        <v>38720.1</v>
      </c>
      <c r="GN124">
        <v>1.9422999999999999</v>
      </c>
      <c r="GO124">
        <v>1.8626799999999999</v>
      </c>
      <c r="GP124">
        <v>0</v>
      </c>
      <c r="GQ124">
        <v>4.00767E-2</v>
      </c>
      <c r="GR124">
        <v>999.9</v>
      </c>
      <c r="GS124">
        <v>35.6858</v>
      </c>
      <c r="GT124">
        <v>48.2</v>
      </c>
      <c r="GU124">
        <v>45.5</v>
      </c>
      <c r="GV124">
        <v>47.148200000000003</v>
      </c>
      <c r="GW124">
        <v>30.760899999999999</v>
      </c>
      <c r="GX124">
        <v>32.439900000000002</v>
      </c>
      <c r="GY124">
        <v>1</v>
      </c>
      <c r="GZ124">
        <v>0.99572700000000003</v>
      </c>
      <c r="HA124">
        <v>2.9476300000000002</v>
      </c>
      <c r="HB124">
        <v>20.181699999999999</v>
      </c>
      <c r="HC124">
        <v>5.2140000000000004</v>
      </c>
      <c r="HD124">
        <v>11.98</v>
      </c>
      <c r="HE124">
        <v>4.9898999999999996</v>
      </c>
      <c r="HF124">
        <v>3.2924799999999999</v>
      </c>
      <c r="HG124">
        <v>8853.1</v>
      </c>
      <c r="HH124">
        <v>9999</v>
      </c>
      <c r="HI124">
        <v>9999</v>
      </c>
      <c r="HJ124">
        <v>999.9</v>
      </c>
      <c r="HK124">
        <v>4.9713599999999998</v>
      </c>
      <c r="HL124">
        <v>1.87459</v>
      </c>
      <c r="HM124">
        <v>1.8709100000000001</v>
      </c>
      <c r="HN124">
        <v>1.87073</v>
      </c>
      <c r="HO124">
        <v>1.8751199999999999</v>
      </c>
      <c r="HP124">
        <v>1.87185</v>
      </c>
      <c r="HQ124">
        <v>1.86737</v>
      </c>
      <c r="HR124">
        <v>1.87822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-2.2799999999999998</v>
      </c>
      <c r="IG124">
        <v>0.29870000000000002</v>
      </c>
      <c r="IH124">
        <v>-1.5320121600852781</v>
      </c>
      <c r="II124">
        <v>1.7196870422270779E-5</v>
      </c>
      <c r="IJ124">
        <v>-2.1741833173098589E-6</v>
      </c>
      <c r="IK124">
        <v>9.0595066644434051E-10</v>
      </c>
      <c r="IL124">
        <v>0.29866999999999422</v>
      </c>
      <c r="IM124">
        <v>0</v>
      </c>
      <c r="IN124">
        <v>0</v>
      </c>
      <c r="IO124">
        <v>0</v>
      </c>
      <c r="IP124">
        <v>17</v>
      </c>
      <c r="IQ124">
        <v>2050</v>
      </c>
      <c r="IR124">
        <v>3</v>
      </c>
      <c r="IS124">
        <v>34</v>
      </c>
      <c r="IT124">
        <v>25</v>
      </c>
      <c r="IU124">
        <v>25</v>
      </c>
      <c r="IV124">
        <v>1.6699200000000001</v>
      </c>
      <c r="IW124">
        <v>2.6061999999999999</v>
      </c>
      <c r="IX124">
        <v>1.49902</v>
      </c>
      <c r="IY124">
        <v>2.2790499999999998</v>
      </c>
      <c r="IZ124">
        <v>1.69678</v>
      </c>
      <c r="JA124">
        <v>2.3071299999999999</v>
      </c>
      <c r="JB124">
        <v>48.4238</v>
      </c>
      <c r="JC124">
        <v>12.7486</v>
      </c>
      <c r="JD124">
        <v>18</v>
      </c>
      <c r="JE124">
        <v>468.06599999999997</v>
      </c>
      <c r="JF124">
        <v>488.66399999999999</v>
      </c>
      <c r="JG124">
        <v>29.9941</v>
      </c>
      <c r="JH124">
        <v>39.804600000000001</v>
      </c>
      <c r="JI124">
        <v>30.000399999999999</v>
      </c>
      <c r="JJ124">
        <v>39.477400000000003</v>
      </c>
      <c r="JK124">
        <v>39.383600000000001</v>
      </c>
      <c r="JL124">
        <v>33.461100000000002</v>
      </c>
      <c r="JM124">
        <v>21.720800000000001</v>
      </c>
      <c r="JN124">
        <v>0</v>
      </c>
      <c r="JO124">
        <v>30</v>
      </c>
      <c r="JP124">
        <v>729.43399999999997</v>
      </c>
      <c r="JQ124">
        <v>39.054499999999997</v>
      </c>
      <c r="JR124">
        <v>97.5411</v>
      </c>
      <c r="JS124">
        <v>97.510199999999998</v>
      </c>
    </row>
    <row r="125" spans="1:279" x14ac:dyDescent="0.2">
      <c r="A125">
        <v>110</v>
      </c>
      <c r="B125">
        <v>1658763915</v>
      </c>
      <c r="C125">
        <v>435.5</v>
      </c>
      <c r="D125" t="s">
        <v>639</v>
      </c>
      <c r="E125" t="s">
        <v>640</v>
      </c>
      <c r="F125">
        <v>4</v>
      </c>
      <c r="G125">
        <v>1658763912.6875</v>
      </c>
      <c r="H125">
        <f t="shared" si="150"/>
        <v>2.3525356517088063E-4</v>
      </c>
      <c r="I125">
        <f t="shared" si="151"/>
        <v>0.23525356517088064</v>
      </c>
      <c r="J125">
        <f t="shared" si="152"/>
        <v>4.0642400349615952</v>
      </c>
      <c r="K125">
        <f t="shared" si="153"/>
        <v>703.37124999999992</v>
      </c>
      <c r="L125">
        <f t="shared" si="154"/>
        <v>84.420321640724822</v>
      </c>
      <c r="M125">
        <f t="shared" si="155"/>
        <v>8.5440672891797131</v>
      </c>
      <c r="N125">
        <f t="shared" si="156"/>
        <v>71.187258855163577</v>
      </c>
      <c r="O125">
        <f t="shared" si="157"/>
        <v>1.077134460180857E-2</v>
      </c>
      <c r="P125">
        <f t="shared" si="158"/>
        <v>2.1449456978386645</v>
      </c>
      <c r="Q125">
        <f t="shared" si="159"/>
        <v>1.0741384405955177E-2</v>
      </c>
      <c r="R125">
        <f t="shared" si="160"/>
        <v>6.7160500653917939E-3</v>
      </c>
      <c r="S125">
        <f t="shared" si="161"/>
        <v>194.42542161261042</v>
      </c>
      <c r="T125">
        <f t="shared" si="162"/>
        <v>37.320247325585107</v>
      </c>
      <c r="U125">
        <f t="shared" si="163"/>
        <v>36.320774999999998</v>
      </c>
      <c r="V125">
        <f t="shared" si="164"/>
        <v>6.0748603678454351</v>
      </c>
      <c r="W125">
        <f t="shared" si="165"/>
        <v>66.900286329620712</v>
      </c>
      <c r="X125">
        <f t="shared" si="166"/>
        <v>3.9682079596006918</v>
      </c>
      <c r="Y125">
        <f t="shared" si="167"/>
        <v>5.9315261223982709</v>
      </c>
      <c r="Z125">
        <f t="shared" si="168"/>
        <v>2.1066524082447433</v>
      </c>
      <c r="AA125">
        <f t="shared" si="169"/>
        <v>-10.374682224035835</v>
      </c>
      <c r="AB125">
        <f t="shared" si="170"/>
        <v>-50.26074703264964</v>
      </c>
      <c r="AC125">
        <f t="shared" si="171"/>
        <v>-5.5314073616257913</v>
      </c>
      <c r="AD125">
        <f t="shared" si="172"/>
        <v>128.25858499429916</v>
      </c>
      <c r="AE125">
        <f t="shared" si="173"/>
        <v>14.660512593152113</v>
      </c>
      <c r="AF125">
        <f t="shared" si="174"/>
        <v>0.20009079905056459</v>
      </c>
      <c r="AG125">
        <f t="shared" si="175"/>
        <v>4.0642400349615952</v>
      </c>
      <c r="AH125">
        <v>750.65399316815626</v>
      </c>
      <c r="AI125">
        <v>735.20456363636367</v>
      </c>
      <c r="AJ125">
        <v>1.7234636998281849</v>
      </c>
      <c r="AK125">
        <v>65.170809206373946</v>
      </c>
      <c r="AL125">
        <f t="shared" si="176"/>
        <v>0.23525356517088064</v>
      </c>
      <c r="AM125">
        <v>38.917862566948422</v>
      </c>
      <c r="AN125">
        <v>39.218562937062963</v>
      </c>
      <c r="AO125">
        <v>5.6500690726398879E-5</v>
      </c>
      <c r="AP125">
        <v>90.324460528769862</v>
      </c>
      <c r="AQ125">
        <v>0</v>
      </c>
      <c r="AR125">
        <v>0</v>
      </c>
      <c r="AS125">
        <f t="shared" si="177"/>
        <v>1</v>
      </c>
      <c r="AT125">
        <f t="shared" si="178"/>
        <v>0</v>
      </c>
      <c r="AU125">
        <f t="shared" si="179"/>
        <v>30714.988530226583</v>
      </c>
      <c r="AV125" t="s">
        <v>413</v>
      </c>
      <c r="AW125" t="s">
        <v>413</v>
      </c>
      <c r="AX125">
        <v>0</v>
      </c>
      <c r="AY125">
        <v>0</v>
      </c>
      <c r="AZ125" t="e">
        <f t="shared" si="1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181"/>
        <v>#DIV/0!</v>
      </c>
      <c r="BG125">
        <v>0.5</v>
      </c>
      <c r="BH125">
        <f t="shared" si="182"/>
        <v>1009.5053997992799</v>
      </c>
      <c r="BI125">
        <f t="shared" si="183"/>
        <v>4.0642400349615952</v>
      </c>
      <c r="BJ125" t="e">
        <f t="shared" si="184"/>
        <v>#DIV/0!</v>
      </c>
      <c r="BK125">
        <f t="shared" si="185"/>
        <v>4.0259715656495634E-3</v>
      </c>
      <c r="BL125" t="e">
        <f t="shared" si="186"/>
        <v>#DIV/0!</v>
      </c>
      <c r="BM125" t="e">
        <f t="shared" si="187"/>
        <v>#DIV/0!</v>
      </c>
      <c r="BN125" t="s">
        <v>413</v>
      </c>
      <c r="BO125">
        <v>0</v>
      </c>
      <c r="BP125" t="e">
        <f t="shared" si="188"/>
        <v>#DIV/0!</v>
      </c>
      <c r="BQ125" t="e">
        <f t="shared" si="189"/>
        <v>#DIV/0!</v>
      </c>
      <c r="BR125" t="e">
        <f t="shared" si="190"/>
        <v>#DIV/0!</v>
      </c>
      <c r="BS125" t="e">
        <f t="shared" si="191"/>
        <v>#DIV/0!</v>
      </c>
      <c r="BT125" t="e">
        <f t="shared" si="192"/>
        <v>#DIV/0!</v>
      </c>
      <c r="BU125" t="e">
        <f t="shared" si="193"/>
        <v>#DIV/0!</v>
      </c>
      <c r="BV125" t="e">
        <f t="shared" si="194"/>
        <v>#DIV/0!</v>
      </c>
      <c r="BW125" t="e">
        <f t="shared" si="1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196"/>
        <v>1200</v>
      </c>
      <c r="CQ125">
        <f t="shared" si="197"/>
        <v>1009.5053997992799</v>
      </c>
      <c r="CR125">
        <f t="shared" si="198"/>
        <v>0.84125449983273326</v>
      </c>
      <c r="CS125">
        <f t="shared" si="199"/>
        <v>0.16202118467717536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1658763912.6875</v>
      </c>
      <c r="CZ125">
        <v>703.37124999999992</v>
      </c>
      <c r="DA125">
        <v>723.09162500000002</v>
      </c>
      <c r="DB125">
        <v>39.208187499999987</v>
      </c>
      <c r="DC125">
        <v>38.95205</v>
      </c>
      <c r="DD125">
        <v>705.65537500000005</v>
      </c>
      <c r="DE125">
        <v>38.909512500000012</v>
      </c>
      <c r="DF125">
        <v>450.33375000000001</v>
      </c>
      <c r="DG125">
        <v>101.108625</v>
      </c>
      <c r="DH125">
        <v>0.1000309625</v>
      </c>
      <c r="DI125">
        <v>35.886137499999997</v>
      </c>
      <c r="DJ125">
        <v>999.9</v>
      </c>
      <c r="DK125">
        <v>36.320774999999998</v>
      </c>
      <c r="DL125">
        <v>0</v>
      </c>
      <c r="DM125">
        <v>0</v>
      </c>
      <c r="DN125">
        <v>5990.3912500000006</v>
      </c>
      <c r="DO125">
        <v>0</v>
      </c>
      <c r="DP125">
        <v>1948.73</v>
      </c>
      <c r="DQ125">
        <v>-19.720587500000001</v>
      </c>
      <c r="DR125">
        <v>732.07449999999994</v>
      </c>
      <c r="DS125">
        <v>752.39912499999991</v>
      </c>
      <c r="DT125">
        <v>0.25613975</v>
      </c>
      <c r="DU125">
        <v>723.09162500000002</v>
      </c>
      <c r="DV125">
        <v>38.95205</v>
      </c>
      <c r="DW125">
        <v>3.96429125</v>
      </c>
      <c r="DX125">
        <v>3.93839125</v>
      </c>
      <c r="DY125">
        <v>28.751437500000002</v>
      </c>
      <c r="DZ125">
        <v>28.638425000000002</v>
      </c>
      <c r="EA125">
        <v>1200</v>
      </c>
      <c r="EB125">
        <v>0.95801199999999997</v>
      </c>
      <c r="EC125">
        <v>4.1988200000000003E-2</v>
      </c>
      <c r="ED125">
        <v>0</v>
      </c>
      <c r="EE125">
        <v>1159.48125</v>
      </c>
      <c r="EF125">
        <v>5.0001600000000002</v>
      </c>
      <c r="EG125">
        <v>16751.674999999999</v>
      </c>
      <c r="EH125">
        <v>9515.2024999999994</v>
      </c>
      <c r="EI125">
        <v>50.671499999999988</v>
      </c>
      <c r="EJ125">
        <v>53.163749999999993</v>
      </c>
      <c r="EK125">
        <v>51.843499999999999</v>
      </c>
      <c r="EL125">
        <v>52.140500000000003</v>
      </c>
      <c r="EM125">
        <v>52.436999999999998</v>
      </c>
      <c r="EN125">
        <v>1144.82</v>
      </c>
      <c r="EO125">
        <v>50.18</v>
      </c>
      <c r="EP125">
        <v>0</v>
      </c>
      <c r="EQ125">
        <v>1206435.9000000949</v>
      </c>
      <c r="ER125">
        <v>0</v>
      </c>
      <c r="ES125">
        <v>1159.979615384615</v>
      </c>
      <c r="ET125">
        <v>-5.8396580977021211</v>
      </c>
      <c r="EU125">
        <v>-97.018803518452273</v>
      </c>
      <c r="EV125">
        <v>16758.584615384621</v>
      </c>
      <c r="EW125">
        <v>15</v>
      </c>
      <c r="EX125">
        <v>1658762409.5999999</v>
      </c>
      <c r="EY125" t="s">
        <v>416</v>
      </c>
      <c r="EZ125">
        <v>1658762408.0999999</v>
      </c>
      <c r="FA125">
        <v>1658762409.5999999</v>
      </c>
      <c r="FB125">
        <v>17</v>
      </c>
      <c r="FC125">
        <v>-3.2000000000000001E-2</v>
      </c>
      <c r="FD125">
        <v>-0.09</v>
      </c>
      <c r="FE125">
        <v>-1.837</v>
      </c>
      <c r="FF125">
        <v>0.29899999999999999</v>
      </c>
      <c r="FG125">
        <v>415</v>
      </c>
      <c r="FH125">
        <v>37</v>
      </c>
      <c r="FI125">
        <v>0.44</v>
      </c>
      <c r="FJ125">
        <v>0.12</v>
      </c>
      <c r="FK125">
        <v>-19.55667</v>
      </c>
      <c r="FL125">
        <v>-1.4800120075046881</v>
      </c>
      <c r="FM125">
        <v>0.16307862858143021</v>
      </c>
      <c r="FN125">
        <v>0</v>
      </c>
      <c r="FO125">
        <v>1160.2138235294119</v>
      </c>
      <c r="FP125">
        <v>-5.2029029653058734</v>
      </c>
      <c r="FQ125">
        <v>0.56563350588147099</v>
      </c>
      <c r="FR125">
        <v>0</v>
      </c>
      <c r="FS125">
        <v>0.29585957499999999</v>
      </c>
      <c r="FT125">
        <v>-0.33709723452157681</v>
      </c>
      <c r="FU125">
        <v>4.36619355617038E-2</v>
      </c>
      <c r="FV125">
        <v>0</v>
      </c>
      <c r="FW125">
        <v>0</v>
      </c>
      <c r="FX125">
        <v>3</v>
      </c>
      <c r="FY125" t="s">
        <v>425</v>
      </c>
      <c r="FZ125">
        <v>2.8851599999999999</v>
      </c>
      <c r="GA125">
        <v>2.87215</v>
      </c>
      <c r="GB125">
        <v>0.14260800000000001</v>
      </c>
      <c r="GC125">
        <v>0.14716299999999999</v>
      </c>
      <c r="GD125">
        <v>0.15396099999999999</v>
      </c>
      <c r="GE125">
        <v>0.15564900000000001</v>
      </c>
      <c r="GF125">
        <v>29335.3</v>
      </c>
      <c r="GG125">
        <v>25389.9</v>
      </c>
      <c r="GH125">
        <v>30603.599999999999</v>
      </c>
      <c r="GI125">
        <v>27775.200000000001</v>
      </c>
      <c r="GJ125">
        <v>34136.699999999997</v>
      </c>
      <c r="GK125">
        <v>33088.9</v>
      </c>
      <c r="GL125">
        <v>39902.699999999997</v>
      </c>
      <c r="GM125">
        <v>38719.199999999997</v>
      </c>
      <c r="GN125">
        <v>1.94265</v>
      </c>
      <c r="GO125">
        <v>1.8625700000000001</v>
      </c>
      <c r="GP125">
        <v>0</v>
      </c>
      <c r="GQ125">
        <v>4.00767E-2</v>
      </c>
      <c r="GR125">
        <v>999.9</v>
      </c>
      <c r="GS125">
        <v>35.664400000000001</v>
      </c>
      <c r="GT125">
        <v>48.2</v>
      </c>
      <c r="GU125">
        <v>45.5</v>
      </c>
      <c r="GV125">
        <v>47.146299999999997</v>
      </c>
      <c r="GW125">
        <v>30.760899999999999</v>
      </c>
      <c r="GX125">
        <v>33.076900000000002</v>
      </c>
      <c r="GY125">
        <v>1</v>
      </c>
      <c r="GZ125">
        <v>0.99604199999999998</v>
      </c>
      <c r="HA125">
        <v>2.9291299999999998</v>
      </c>
      <c r="HB125">
        <v>20.181999999999999</v>
      </c>
      <c r="HC125">
        <v>5.2142900000000001</v>
      </c>
      <c r="HD125">
        <v>11.98</v>
      </c>
      <c r="HE125">
        <v>4.9898999999999996</v>
      </c>
      <c r="HF125">
        <v>3.2925800000000001</v>
      </c>
      <c r="HG125">
        <v>8853.1</v>
      </c>
      <c r="HH125">
        <v>9999</v>
      </c>
      <c r="HI125">
        <v>9999</v>
      </c>
      <c r="HJ125">
        <v>999.9</v>
      </c>
      <c r="HK125">
        <v>4.9713599999999998</v>
      </c>
      <c r="HL125">
        <v>1.87456</v>
      </c>
      <c r="HM125">
        <v>1.8709100000000001</v>
      </c>
      <c r="HN125">
        <v>1.87073</v>
      </c>
      <c r="HO125">
        <v>1.8750899999999999</v>
      </c>
      <c r="HP125">
        <v>1.8718300000000001</v>
      </c>
      <c r="HQ125">
        <v>1.86737</v>
      </c>
      <c r="HR125">
        <v>1.8782300000000001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-2.2909999999999999</v>
      </c>
      <c r="IG125">
        <v>0.29870000000000002</v>
      </c>
      <c r="IH125">
        <v>-1.5320121600852781</v>
      </c>
      <c r="II125">
        <v>1.7196870422270779E-5</v>
      </c>
      <c r="IJ125">
        <v>-2.1741833173098589E-6</v>
      </c>
      <c r="IK125">
        <v>9.0595066644434051E-10</v>
      </c>
      <c r="IL125">
        <v>0.29866999999999422</v>
      </c>
      <c r="IM125">
        <v>0</v>
      </c>
      <c r="IN125">
        <v>0</v>
      </c>
      <c r="IO125">
        <v>0</v>
      </c>
      <c r="IP125">
        <v>17</v>
      </c>
      <c r="IQ125">
        <v>2050</v>
      </c>
      <c r="IR125">
        <v>3</v>
      </c>
      <c r="IS125">
        <v>34</v>
      </c>
      <c r="IT125">
        <v>25.1</v>
      </c>
      <c r="IU125">
        <v>25.1</v>
      </c>
      <c r="IV125">
        <v>1.6821299999999999</v>
      </c>
      <c r="IW125">
        <v>2.5988799999999999</v>
      </c>
      <c r="IX125">
        <v>1.49902</v>
      </c>
      <c r="IY125">
        <v>2.2778299999999998</v>
      </c>
      <c r="IZ125">
        <v>1.69678</v>
      </c>
      <c r="JA125">
        <v>2.4304199999999998</v>
      </c>
      <c r="JB125">
        <v>48.4238</v>
      </c>
      <c r="JC125">
        <v>12.757400000000001</v>
      </c>
      <c r="JD125">
        <v>18</v>
      </c>
      <c r="JE125">
        <v>468.32100000000003</v>
      </c>
      <c r="JF125">
        <v>488.625</v>
      </c>
      <c r="JG125">
        <v>29.994700000000002</v>
      </c>
      <c r="JH125">
        <v>39.808500000000002</v>
      </c>
      <c r="JI125">
        <v>30.000399999999999</v>
      </c>
      <c r="JJ125">
        <v>39.4831</v>
      </c>
      <c r="JK125">
        <v>39.388399999999997</v>
      </c>
      <c r="JL125">
        <v>33.718400000000003</v>
      </c>
      <c r="JM125">
        <v>21.720800000000001</v>
      </c>
      <c r="JN125">
        <v>0</v>
      </c>
      <c r="JO125">
        <v>30</v>
      </c>
      <c r="JP125">
        <v>736.13</v>
      </c>
      <c r="JQ125">
        <v>39.069600000000001</v>
      </c>
      <c r="JR125">
        <v>97.541700000000006</v>
      </c>
      <c r="JS125">
        <v>97.507900000000006</v>
      </c>
    </row>
    <row r="126" spans="1:279" x14ac:dyDescent="0.2">
      <c r="A126">
        <v>111</v>
      </c>
      <c r="B126">
        <v>1658763918.5</v>
      </c>
      <c r="C126">
        <v>439</v>
      </c>
      <c r="D126" t="s">
        <v>641</v>
      </c>
      <c r="E126" t="s">
        <v>642</v>
      </c>
      <c r="F126">
        <v>4</v>
      </c>
      <c r="G126">
        <v>1658763916.125</v>
      </c>
      <c r="H126">
        <f t="shared" si="150"/>
        <v>2.5121071292580387E-4</v>
      </c>
      <c r="I126">
        <f t="shared" si="151"/>
        <v>0.25121071292580388</v>
      </c>
      <c r="J126">
        <f t="shared" si="152"/>
        <v>4.0355662816340274</v>
      </c>
      <c r="K126">
        <f t="shared" si="153"/>
        <v>709.075875</v>
      </c>
      <c r="L126">
        <f t="shared" si="154"/>
        <v>133.13402494604068</v>
      </c>
      <c r="M126">
        <f t="shared" si="155"/>
        <v>13.474291786840688</v>
      </c>
      <c r="N126">
        <f t="shared" si="156"/>
        <v>71.764488774614435</v>
      </c>
      <c r="O126">
        <f t="shared" si="157"/>
        <v>1.1534318713489956E-2</v>
      </c>
      <c r="P126">
        <f t="shared" si="158"/>
        <v>2.1466308833799554</v>
      </c>
      <c r="Q126">
        <f t="shared" si="159"/>
        <v>1.1499997996274323E-2</v>
      </c>
      <c r="R126">
        <f t="shared" si="160"/>
        <v>7.1905737635584843E-3</v>
      </c>
      <c r="S126">
        <f t="shared" si="161"/>
        <v>194.42294918474209</v>
      </c>
      <c r="T126">
        <f t="shared" si="162"/>
        <v>37.310401268357609</v>
      </c>
      <c r="U126">
        <f t="shared" si="163"/>
        <v>36.310474999999997</v>
      </c>
      <c r="V126">
        <f t="shared" si="164"/>
        <v>6.0714291618437723</v>
      </c>
      <c r="W126">
        <f t="shared" si="165"/>
        <v>66.947290030496504</v>
      </c>
      <c r="X126">
        <f t="shared" si="166"/>
        <v>3.9702668270075323</v>
      </c>
      <c r="Y126">
        <f t="shared" si="167"/>
        <v>5.9304369530102807</v>
      </c>
      <c r="Z126">
        <f t="shared" si="168"/>
        <v>2.10116233483624</v>
      </c>
      <c r="AA126">
        <f t="shared" si="169"/>
        <v>-11.078392440027951</v>
      </c>
      <c r="AB126">
        <f t="shared" si="170"/>
        <v>-49.494470292725119</v>
      </c>
      <c r="AC126">
        <f t="shared" si="171"/>
        <v>-5.4424389359468872</v>
      </c>
      <c r="AD126">
        <f t="shared" si="172"/>
        <v>128.40764751604215</v>
      </c>
      <c r="AE126">
        <f t="shared" si="173"/>
        <v>14.677601206789562</v>
      </c>
      <c r="AF126">
        <f t="shared" si="174"/>
        <v>0.20284560851962335</v>
      </c>
      <c r="AG126">
        <f t="shared" si="175"/>
        <v>4.0355662816340274</v>
      </c>
      <c r="AH126">
        <v>756.7352455825835</v>
      </c>
      <c r="AI126">
        <v>741.26992121212106</v>
      </c>
      <c r="AJ126">
        <v>1.7332893102233631</v>
      </c>
      <c r="AK126">
        <v>65.170809206373946</v>
      </c>
      <c r="AL126">
        <f t="shared" si="176"/>
        <v>0.25121071292580388</v>
      </c>
      <c r="AM126">
        <v>38.966060786225157</v>
      </c>
      <c r="AN126">
        <v>39.240458041958057</v>
      </c>
      <c r="AO126">
        <v>5.974820361944912E-3</v>
      </c>
      <c r="AP126">
        <v>90.324460528769862</v>
      </c>
      <c r="AQ126">
        <v>0</v>
      </c>
      <c r="AR126">
        <v>0</v>
      </c>
      <c r="AS126">
        <f t="shared" si="177"/>
        <v>1</v>
      </c>
      <c r="AT126">
        <f t="shared" si="178"/>
        <v>0</v>
      </c>
      <c r="AU126">
        <f t="shared" si="179"/>
        <v>30757.411160758369</v>
      </c>
      <c r="AV126" t="s">
        <v>413</v>
      </c>
      <c r="AW126" t="s">
        <v>413</v>
      </c>
      <c r="AX126">
        <v>0</v>
      </c>
      <c r="AY126">
        <v>0</v>
      </c>
      <c r="AZ126" t="e">
        <f t="shared" si="1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181"/>
        <v>#DIV/0!</v>
      </c>
      <c r="BG126">
        <v>0.5</v>
      </c>
      <c r="BH126">
        <f t="shared" si="182"/>
        <v>1009.4927591630787</v>
      </c>
      <c r="BI126">
        <f t="shared" si="183"/>
        <v>4.0355662816340274</v>
      </c>
      <c r="BJ126" t="e">
        <f t="shared" si="184"/>
        <v>#DIV/0!</v>
      </c>
      <c r="BK126">
        <f t="shared" si="185"/>
        <v>3.9976178580812399E-3</v>
      </c>
      <c r="BL126" t="e">
        <f t="shared" si="186"/>
        <v>#DIV/0!</v>
      </c>
      <c r="BM126" t="e">
        <f t="shared" si="187"/>
        <v>#DIV/0!</v>
      </c>
      <c r="BN126" t="s">
        <v>413</v>
      </c>
      <c r="BO126">
        <v>0</v>
      </c>
      <c r="BP126" t="e">
        <f t="shared" si="188"/>
        <v>#DIV/0!</v>
      </c>
      <c r="BQ126" t="e">
        <f t="shared" si="189"/>
        <v>#DIV/0!</v>
      </c>
      <c r="BR126" t="e">
        <f t="shared" si="190"/>
        <v>#DIV/0!</v>
      </c>
      <c r="BS126" t="e">
        <f t="shared" si="191"/>
        <v>#DIV/0!</v>
      </c>
      <c r="BT126" t="e">
        <f t="shared" si="192"/>
        <v>#DIV/0!</v>
      </c>
      <c r="BU126" t="e">
        <f t="shared" si="193"/>
        <v>#DIV/0!</v>
      </c>
      <c r="BV126" t="e">
        <f t="shared" si="194"/>
        <v>#DIV/0!</v>
      </c>
      <c r="BW126" t="e">
        <f t="shared" si="1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196"/>
        <v>1199.9849999999999</v>
      </c>
      <c r="CQ126">
        <f t="shared" si="197"/>
        <v>1009.4927591630787</v>
      </c>
      <c r="CR126">
        <f t="shared" si="198"/>
        <v>0.84125448165025296</v>
      </c>
      <c r="CS126">
        <f t="shared" si="199"/>
        <v>0.16202114958498823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1658763916.125</v>
      </c>
      <c r="CZ126">
        <v>709.075875</v>
      </c>
      <c r="DA126">
        <v>728.82249999999999</v>
      </c>
      <c r="DB126">
        <v>39.2286</v>
      </c>
      <c r="DC126">
        <v>38.96895</v>
      </c>
      <c r="DD126">
        <v>711.36962500000004</v>
      </c>
      <c r="DE126">
        <v>38.929900000000004</v>
      </c>
      <c r="DF126">
        <v>450.34837499999998</v>
      </c>
      <c r="DG126">
        <v>101.10850000000001</v>
      </c>
      <c r="DH126">
        <v>9.9976137500000006E-2</v>
      </c>
      <c r="DI126">
        <v>35.882800000000003</v>
      </c>
      <c r="DJ126">
        <v>999.9</v>
      </c>
      <c r="DK126">
        <v>36.310474999999997</v>
      </c>
      <c r="DL126">
        <v>0</v>
      </c>
      <c r="DM126">
        <v>0</v>
      </c>
      <c r="DN126">
        <v>5997.8899999999994</v>
      </c>
      <c r="DO126">
        <v>0</v>
      </c>
      <c r="DP126">
        <v>1949.0162499999999</v>
      </c>
      <c r="DQ126">
        <v>-19.746874999999999</v>
      </c>
      <c r="DR126">
        <v>738.02762499999994</v>
      </c>
      <c r="DS126">
        <v>758.37574999999993</v>
      </c>
      <c r="DT126">
        <v>0.25963412499999999</v>
      </c>
      <c r="DU126">
        <v>728.82249999999999</v>
      </c>
      <c r="DV126">
        <v>38.96895</v>
      </c>
      <c r="DW126">
        <v>3.9663412500000002</v>
      </c>
      <c r="DX126">
        <v>3.9400875000000002</v>
      </c>
      <c r="DY126">
        <v>28.760362499999999</v>
      </c>
      <c r="DZ126">
        <v>28.645849999999999</v>
      </c>
      <c r="EA126">
        <v>1199.9849999999999</v>
      </c>
      <c r="EB126">
        <v>0.95801199999999997</v>
      </c>
      <c r="EC126">
        <v>4.1988200000000003E-2</v>
      </c>
      <c r="ED126">
        <v>0</v>
      </c>
      <c r="EE126">
        <v>1159.0662500000001</v>
      </c>
      <c r="EF126">
        <v>5.0001600000000002</v>
      </c>
      <c r="EG126">
        <v>16743.599999999999</v>
      </c>
      <c r="EH126">
        <v>9515.0687500000004</v>
      </c>
      <c r="EI126">
        <v>50.686999999999998</v>
      </c>
      <c r="EJ126">
        <v>53.155999999999999</v>
      </c>
      <c r="EK126">
        <v>51.851374999999997</v>
      </c>
      <c r="EL126">
        <v>52.125</v>
      </c>
      <c r="EM126">
        <v>52.436999999999998</v>
      </c>
      <c r="EN126">
        <v>1144.8087499999999</v>
      </c>
      <c r="EO126">
        <v>50.178749999999987</v>
      </c>
      <c r="EP126">
        <v>0</v>
      </c>
      <c r="EQ126">
        <v>1206439.5</v>
      </c>
      <c r="ER126">
        <v>0</v>
      </c>
      <c r="ES126">
        <v>1159.6111538461539</v>
      </c>
      <c r="ET126">
        <v>-5.974358960897983</v>
      </c>
      <c r="EU126">
        <v>-97.169230897209417</v>
      </c>
      <c r="EV126">
        <v>16752.438461538459</v>
      </c>
      <c r="EW126">
        <v>15</v>
      </c>
      <c r="EX126">
        <v>1658762409.5999999</v>
      </c>
      <c r="EY126" t="s">
        <v>416</v>
      </c>
      <c r="EZ126">
        <v>1658762408.0999999</v>
      </c>
      <c r="FA126">
        <v>1658762409.5999999</v>
      </c>
      <c r="FB126">
        <v>17</v>
      </c>
      <c r="FC126">
        <v>-3.2000000000000001E-2</v>
      </c>
      <c r="FD126">
        <v>-0.09</v>
      </c>
      <c r="FE126">
        <v>-1.837</v>
      </c>
      <c r="FF126">
        <v>0.29899999999999999</v>
      </c>
      <c r="FG126">
        <v>415</v>
      </c>
      <c r="FH126">
        <v>37</v>
      </c>
      <c r="FI126">
        <v>0.44</v>
      </c>
      <c r="FJ126">
        <v>0.12</v>
      </c>
      <c r="FK126">
        <v>-19.59367804878049</v>
      </c>
      <c r="FL126">
        <v>-1.4630696864111701</v>
      </c>
      <c r="FM126">
        <v>0.16439012716215029</v>
      </c>
      <c r="FN126">
        <v>0</v>
      </c>
      <c r="FO126">
        <v>1159.995588235294</v>
      </c>
      <c r="FP126">
        <v>-5.4568372667439684</v>
      </c>
      <c r="FQ126">
        <v>0.5851153288855977</v>
      </c>
      <c r="FR126">
        <v>0</v>
      </c>
      <c r="FS126">
        <v>0.28074197560975611</v>
      </c>
      <c r="FT126">
        <v>-0.17757223693379781</v>
      </c>
      <c r="FU126">
        <v>2.5350269277915359E-2</v>
      </c>
      <c r="FV126">
        <v>0</v>
      </c>
      <c r="FW126">
        <v>0</v>
      </c>
      <c r="FX126">
        <v>3</v>
      </c>
      <c r="FY126" t="s">
        <v>425</v>
      </c>
      <c r="FZ126">
        <v>2.8849200000000002</v>
      </c>
      <c r="GA126">
        <v>2.8721299999999998</v>
      </c>
      <c r="GB126">
        <v>0.14341000000000001</v>
      </c>
      <c r="GC126">
        <v>0.14796599999999999</v>
      </c>
      <c r="GD126">
        <v>0.15401799999999999</v>
      </c>
      <c r="GE126">
        <v>0.15565200000000001</v>
      </c>
      <c r="GF126">
        <v>29307.599999999999</v>
      </c>
      <c r="GG126">
        <v>25365.9</v>
      </c>
      <c r="GH126">
        <v>30603.5</v>
      </c>
      <c r="GI126">
        <v>27775.200000000001</v>
      </c>
      <c r="GJ126">
        <v>34134.6</v>
      </c>
      <c r="GK126">
        <v>33089.1</v>
      </c>
      <c r="GL126">
        <v>39902.800000000003</v>
      </c>
      <c r="GM126">
        <v>38719.5</v>
      </c>
      <c r="GN126">
        <v>1.9423999999999999</v>
      </c>
      <c r="GO126">
        <v>1.8627800000000001</v>
      </c>
      <c r="GP126">
        <v>0</v>
      </c>
      <c r="GQ126">
        <v>4.0777000000000001E-2</v>
      </c>
      <c r="GR126">
        <v>999.9</v>
      </c>
      <c r="GS126">
        <v>35.6462</v>
      </c>
      <c r="GT126">
        <v>48.2</v>
      </c>
      <c r="GU126">
        <v>45.5</v>
      </c>
      <c r="GV126">
        <v>47.145099999999999</v>
      </c>
      <c r="GW126">
        <v>30.6709</v>
      </c>
      <c r="GX126">
        <v>33.213099999999997</v>
      </c>
      <c r="GY126">
        <v>1</v>
      </c>
      <c r="GZ126">
        <v>0.99618600000000002</v>
      </c>
      <c r="HA126">
        <v>2.9245399999999999</v>
      </c>
      <c r="HB126">
        <v>20.181899999999999</v>
      </c>
      <c r="HC126">
        <v>5.2142900000000001</v>
      </c>
      <c r="HD126">
        <v>11.98</v>
      </c>
      <c r="HE126">
        <v>4.9897</v>
      </c>
      <c r="HF126">
        <v>3.2925800000000001</v>
      </c>
      <c r="HG126">
        <v>8853.4</v>
      </c>
      <c r="HH126">
        <v>9999</v>
      </c>
      <c r="HI126">
        <v>9999</v>
      </c>
      <c r="HJ126">
        <v>999.9</v>
      </c>
      <c r="HK126">
        <v>4.9713599999999998</v>
      </c>
      <c r="HL126">
        <v>1.8745700000000001</v>
      </c>
      <c r="HM126">
        <v>1.8709</v>
      </c>
      <c r="HN126">
        <v>1.87073</v>
      </c>
      <c r="HO126">
        <v>1.87507</v>
      </c>
      <c r="HP126">
        <v>1.87181</v>
      </c>
      <c r="HQ126">
        <v>1.86737</v>
      </c>
      <c r="HR126">
        <v>1.87822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-2.3010000000000002</v>
      </c>
      <c r="IG126">
        <v>0.29859999999999998</v>
      </c>
      <c r="IH126">
        <v>-1.5320121600852781</v>
      </c>
      <c r="II126">
        <v>1.7196870422270779E-5</v>
      </c>
      <c r="IJ126">
        <v>-2.1741833173098589E-6</v>
      </c>
      <c r="IK126">
        <v>9.0595066644434051E-10</v>
      </c>
      <c r="IL126">
        <v>0.29866999999999422</v>
      </c>
      <c r="IM126">
        <v>0</v>
      </c>
      <c r="IN126">
        <v>0</v>
      </c>
      <c r="IO126">
        <v>0</v>
      </c>
      <c r="IP126">
        <v>17</v>
      </c>
      <c r="IQ126">
        <v>2050</v>
      </c>
      <c r="IR126">
        <v>3</v>
      </c>
      <c r="IS126">
        <v>34</v>
      </c>
      <c r="IT126">
        <v>25.2</v>
      </c>
      <c r="IU126">
        <v>25.1</v>
      </c>
      <c r="IV126">
        <v>1.69434</v>
      </c>
      <c r="IW126">
        <v>2.6000999999999999</v>
      </c>
      <c r="IX126">
        <v>1.49902</v>
      </c>
      <c r="IY126">
        <v>2.2802699999999998</v>
      </c>
      <c r="IZ126">
        <v>1.69678</v>
      </c>
      <c r="JA126">
        <v>2.4169900000000002</v>
      </c>
      <c r="JB126">
        <v>48.4238</v>
      </c>
      <c r="JC126">
        <v>12.757400000000001</v>
      </c>
      <c r="JD126">
        <v>18</v>
      </c>
      <c r="JE126">
        <v>468.19600000000003</v>
      </c>
      <c r="JF126">
        <v>488.80900000000003</v>
      </c>
      <c r="JG126">
        <v>29.996700000000001</v>
      </c>
      <c r="JH126">
        <v>39.811199999999999</v>
      </c>
      <c r="JI126">
        <v>30.000399999999999</v>
      </c>
      <c r="JJ126">
        <v>39.487400000000001</v>
      </c>
      <c r="JK126">
        <v>39.393099999999997</v>
      </c>
      <c r="JL126">
        <v>33.943800000000003</v>
      </c>
      <c r="JM126">
        <v>21.720800000000001</v>
      </c>
      <c r="JN126">
        <v>0</v>
      </c>
      <c r="JO126">
        <v>30</v>
      </c>
      <c r="JP126">
        <v>742.84</v>
      </c>
      <c r="JQ126">
        <v>39.075000000000003</v>
      </c>
      <c r="JR126">
        <v>97.541700000000006</v>
      </c>
      <c r="JS126">
        <v>97.508300000000006</v>
      </c>
    </row>
    <row r="127" spans="1:279" x14ac:dyDescent="0.2">
      <c r="A127">
        <v>112</v>
      </c>
      <c r="B127">
        <v>1658763922.5</v>
      </c>
      <c r="C127">
        <v>443</v>
      </c>
      <c r="D127" t="s">
        <v>643</v>
      </c>
      <c r="E127" t="s">
        <v>644</v>
      </c>
      <c r="F127">
        <v>4</v>
      </c>
      <c r="G127">
        <v>1658763920.5</v>
      </c>
      <c r="H127">
        <f t="shared" si="150"/>
        <v>2.7341235557977635E-4</v>
      </c>
      <c r="I127">
        <f t="shared" si="151"/>
        <v>0.27341235557977633</v>
      </c>
      <c r="J127">
        <f t="shared" si="152"/>
        <v>4.0879622124142934</v>
      </c>
      <c r="K127">
        <f t="shared" si="153"/>
        <v>716.28014285714289</v>
      </c>
      <c r="L127">
        <f t="shared" si="154"/>
        <v>180.12005032429079</v>
      </c>
      <c r="M127">
        <f t="shared" si="155"/>
        <v>18.22956177694606</v>
      </c>
      <c r="N127">
        <f t="shared" si="156"/>
        <v>72.493168252535838</v>
      </c>
      <c r="O127">
        <f t="shared" si="157"/>
        <v>1.2599979723212805E-2</v>
      </c>
      <c r="P127">
        <f t="shared" si="158"/>
        <v>2.1476387493363549</v>
      </c>
      <c r="Q127">
        <f t="shared" si="159"/>
        <v>1.2559055529884358E-2</v>
      </c>
      <c r="R127">
        <f t="shared" si="160"/>
        <v>7.8530754437607722E-3</v>
      </c>
      <c r="S127">
        <f t="shared" si="161"/>
        <v>194.41914261267613</v>
      </c>
      <c r="T127">
        <f t="shared" si="162"/>
        <v>37.304772470762394</v>
      </c>
      <c r="U127">
        <f t="shared" si="163"/>
        <v>36.297814285714288</v>
      </c>
      <c r="V127">
        <f t="shared" si="164"/>
        <v>6.0672138448128905</v>
      </c>
      <c r="W127">
        <f t="shared" si="165"/>
        <v>66.986989829424999</v>
      </c>
      <c r="X127">
        <f t="shared" si="166"/>
        <v>3.9731958136598955</v>
      </c>
      <c r="Y127">
        <f t="shared" si="167"/>
        <v>5.931294754066724</v>
      </c>
      <c r="Z127">
        <f t="shared" si="168"/>
        <v>2.094018031152995</v>
      </c>
      <c r="AA127">
        <f t="shared" si="169"/>
        <v>-12.057484881068136</v>
      </c>
      <c r="AB127">
        <f t="shared" si="170"/>
        <v>-47.747461454837897</v>
      </c>
      <c r="AC127">
        <f t="shared" si="171"/>
        <v>-5.2476172975427593</v>
      </c>
      <c r="AD127">
        <f t="shared" si="172"/>
        <v>129.36657897922734</v>
      </c>
      <c r="AE127">
        <f t="shared" si="173"/>
        <v>14.627966167950335</v>
      </c>
      <c r="AF127">
        <f t="shared" si="174"/>
        <v>0.22573627053100656</v>
      </c>
      <c r="AG127">
        <f t="shared" si="175"/>
        <v>4.0879622124142934</v>
      </c>
      <c r="AH127">
        <v>763.55761288241274</v>
      </c>
      <c r="AI127">
        <v>748.12741212121239</v>
      </c>
      <c r="AJ127">
        <v>1.7141173950332489</v>
      </c>
      <c r="AK127">
        <v>65.170809206373946</v>
      </c>
      <c r="AL127">
        <f t="shared" si="176"/>
        <v>0.27341235557977633</v>
      </c>
      <c r="AM127">
        <v>38.968916517618887</v>
      </c>
      <c r="AN127">
        <v>39.2686223776224</v>
      </c>
      <c r="AO127">
        <v>6.3714940337133864E-3</v>
      </c>
      <c r="AP127">
        <v>90.324460528769862</v>
      </c>
      <c r="AQ127">
        <v>0</v>
      </c>
      <c r="AR127">
        <v>0</v>
      </c>
      <c r="AS127">
        <f t="shared" si="177"/>
        <v>1</v>
      </c>
      <c r="AT127">
        <f t="shared" si="178"/>
        <v>0</v>
      </c>
      <c r="AU127">
        <f t="shared" si="179"/>
        <v>30782.342565882529</v>
      </c>
      <c r="AV127" t="s">
        <v>413</v>
      </c>
      <c r="AW127" t="s">
        <v>413</v>
      </c>
      <c r="AX127">
        <v>0</v>
      </c>
      <c r="AY127">
        <v>0</v>
      </c>
      <c r="AZ127" t="e">
        <f t="shared" si="1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181"/>
        <v>#DIV/0!</v>
      </c>
      <c r="BG127">
        <v>0.5</v>
      </c>
      <c r="BH127">
        <f t="shared" si="182"/>
        <v>1009.4750997993143</v>
      </c>
      <c r="BI127">
        <f t="shared" si="183"/>
        <v>4.0879622124142934</v>
      </c>
      <c r="BJ127" t="e">
        <f t="shared" si="184"/>
        <v>#DIV/0!</v>
      </c>
      <c r="BK127">
        <f t="shared" si="185"/>
        <v>4.0495919247805004E-3</v>
      </c>
      <c r="BL127" t="e">
        <f t="shared" si="186"/>
        <v>#DIV/0!</v>
      </c>
      <c r="BM127" t="e">
        <f t="shared" si="187"/>
        <v>#DIV/0!</v>
      </c>
      <c r="BN127" t="s">
        <v>413</v>
      </c>
      <c r="BO127">
        <v>0</v>
      </c>
      <c r="BP127" t="e">
        <f t="shared" si="188"/>
        <v>#DIV/0!</v>
      </c>
      <c r="BQ127" t="e">
        <f t="shared" si="189"/>
        <v>#DIV/0!</v>
      </c>
      <c r="BR127" t="e">
        <f t="shared" si="190"/>
        <v>#DIV/0!</v>
      </c>
      <c r="BS127" t="e">
        <f t="shared" si="191"/>
        <v>#DIV/0!</v>
      </c>
      <c r="BT127" t="e">
        <f t="shared" si="192"/>
        <v>#DIV/0!</v>
      </c>
      <c r="BU127" t="e">
        <f t="shared" si="193"/>
        <v>#DIV/0!</v>
      </c>
      <c r="BV127" t="e">
        <f t="shared" si="194"/>
        <v>#DIV/0!</v>
      </c>
      <c r="BW127" t="e">
        <f t="shared" si="1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196"/>
        <v>1199.964285714286</v>
      </c>
      <c r="CQ127">
        <f t="shared" si="197"/>
        <v>1009.4750997993143</v>
      </c>
      <c r="CR127">
        <f t="shared" si="198"/>
        <v>0.84125428716273676</v>
      </c>
      <c r="CS127">
        <f t="shared" si="199"/>
        <v>0.16202077422408198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1658763920.5</v>
      </c>
      <c r="CZ127">
        <v>716.28014285714289</v>
      </c>
      <c r="DA127">
        <v>735.98642857142852</v>
      </c>
      <c r="DB127">
        <v>39.257785714285717</v>
      </c>
      <c r="DC127">
        <v>38.968814285714288</v>
      </c>
      <c r="DD127">
        <v>718.58628571428562</v>
      </c>
      <c r="DE127">
        <v>38.959114285714293</v>
      </c>
      <c r="DF127">
        <v>450.30271428571439</v>
      </c>
      <c r="DG127">
        <v>101.1078571428571</v>
      </c>
      <c r="DH127">
        <v>9.9985871428571432E-2</v>
      </c>
      <c r="DI127">
        <v>35.885428571428569</v>
      </c>
      <c r="DJ127">
        <v>999.89999999999986</v>
      </c>
      <c r="DK127">
        <v>36.297814285714288</v>
      </c>
      <c r="DL127">
        <v>0</v>
      </c>
      <c r="DM127">
        <v>0</v>
      </c>
      <c r="DN127">
        <v>6002.4100000000008</v>
      </c>
      <c r="DO127">
        <v>0</v>
      </c>
      <c r="DP127">
        <v>1948.478571428572</v>
      </c>
      <c r="DQ127">
        <v>-19.70628571428572</v>
      </c>
      <c r="DR127">
        <v>745.54885714285706</v>
      </c>
      <c r="DS127">
        <v>765.82985714285701</v>
      </c>
      <c r="DT127">
        <v>0.28895799999999999</v>
      </c>
      <c r="DU127">
        <v>735.98642857142852</v>
      </c>
      <c r="DV127">
        <v>38.968814285714288</v>
      </c>
      <c r="DW127">
        <v>3.9692657142857151</v>
      </c>
      <c r="DX127">
        <v>3.9400471428571429</v>
      </c>
      <c r="DY127">
        <v>28.773071428571431</v>
      </c>
      <c r="DZ127">
        <v>28.645700000000001</v>
      </c>
      <c r="EA127">
        <v>1199.964285714286</v>
      </c>
      <c r="EB127">
        <v>0.95801199999999997</v>
      </c>
      <c r="EC127">
        <v>4.1988200000000003E-2</v>
      </c>
      <c r="ED127">
        <v>0</v>
      </c>
      <c r="EE127">
        <v>1158.4271428571431</v>
      </c>
      <c r="EF127">
        <v>5.0001600000000002</v>
      </c>
      <c r="EG127">
        <v>16738.228571428572</v>
      </c>
      <c r="EH127">
        <v>9514.9128571428573</v>
      </c>
      <c r="EI127">
        <v>50.686999999999998</v>
      </c>
      <c r="EJ127">
        <v>53.186999999999998</v>
      </c>
      <c r="EK127">
        <v>51.83</v>
      </c>
      <c r="EL127">
        <v>52.115857142857138</v>
      </c>
      <c r="EM127">
        <v>52.419285714285706</v>
      </c>
      <c r="EN127">
        <v>1144.7942857142859</v>
      </c>
      <c r="EO127">
        <v>50.170000000000009</v>
      </c>
      <c r="EP127">
        <v>0</v>
      </c>
      <c r="EQ127">
        <v>1206443.1000001431</v>
      </c>
      <c r="ER127">
        <v>0</v>
      </c>
      <c r="ES127">
        <v>1159.2196153846151</v>
      </c>
      <c r="ET127">
        <v>-7.3794871662775696</v>
      </c>
      <c r="EU127">
        <v>-90.923076951072289</v>
      </c>
      <c r="EV127">
        <v>16746.826923076918</v>
      </c>
      <c r="EW127">
        <v>15</v>
      </c>
      <c r="EX127">
        <v>1658762409.5999999</v>
      </c>
      <c r="EY127" t="s">
        <v>416</v>
      </c>
      <c r="EZ127">
        <v>1658762408.0999999</v>
      </c>
      <c r="FA127">
        <v>1658762409.5999999</v>
      </c>
      <c r="FB127">
        <v>17</v>
      </c>
      <c r="FC127">
        <v>-3.2000000000000001E-2</v>
      </c>
      <c r="FD127">
        <v>-0.09</v>
      </c>
      <c r="FE127">
        <v>-1.837</v>
      </c>
      <c r="FF127">
        <v>0.29899999999999999</v>
      </c>
      <c r="FG127">
        <v>415</v>
      </c>
      <c r="FH127">
        <v>37</v>
      </c>
      <c r="FI127">
        <v>0.44</v>
      </c>
      <c r="FJ127">
        <v>0.12</v>
      </c>
      <c r="FK127">
        <v>-19.6783225</v>
      </c>
      <c r="FL127">
        <v>-0.66953808630392198</v>
      </c>
      <c r="FM127">
        <v>9.8181389497959515E-2</v>
      </c>
      <c r="FN127">
        <v>0</v>
      </c>
      <c r="FO127">
        <v>1159.5017647058819</v>
      </c>
      <c r="FP127">
        <v>-6.3651642373851489</v>
      </c>
      <c r="FQ127">
        <v>0.66684714973318804</v>
      </c>
      <c r="FR127">
        <v>0</v>
      </c>
      <c r="FS127">
        <v>0.27557487500000011</v>
      </c>
      <c r="FT127">
        <v>-3.4545332082552012E-2</v>
      </c>
      <c r="FU127">
        <v>1.5420185475842211E-2</v>
      </c>
      <c r="FV127">
        <v>1</v>
      </c>
      <c r="FW127">
        <v>1</v>
      </c>
      <c r="FX127">
        <v>3</v>
      </c>
      <c r="FY127" t="s">
        <v>417</v>
      </c>
      <c r="FZ127">
        <v>2.8850600000000002</v>
      </c>
      <c r="GA127">
        <v>2.8721299999999998</v>
      </c>
      <c r="GB127">
        <v>0.144316</v>
      </c>
      <c r="GC127">
        <v>0.14887900000000001</v>
      </c>
      <c r="GD127">
        <v>0.15409</v>
      </c>
      <c r="GE127">
        <v>0.155694</v>
      </c>
      <c r="GF127">
        <v>29276</v>
      </c>
      <c r="GG127">
        <v>25337.9</v>
      </c>
      <c r="GH127">
        <v>30602.9</v>
      </c>
      <c r="GI127">
        <v>27774.400000000001</v>
      </c>
      <c r="GJ127">
        <v>34131.199999999997</v>
      </c>
      <c r="GK127">
        <v>33086.6</v>
      </c>
      <c r="GL127">
        <v>39902.199999999997</v>
      </c>
      <c r="GM127">
        <v>38718.5</v>
      </c>
      <c r="GN127">
        <v>1.94255</v>
      </c>
      <c r="GO127">
        <v>1.8628</v>
      </c>
      <c r="GP127">
        <v>0</v>
      </c>
      <c r="GQ127">
        <v>4.1194300000000003E-2</v>
      </c>
      <c r="GR127">
        <v>999.9</v>
      </c>
      <c r="GS127">
        <v>35.629600000000003</v>
      </c>
      <c r="GT127">
        <v>48.2</v>
      </c>
      <c r="GU127">
        <v>45.5</v>
      </c>
      <c r="GV127">
        <v>47.1447</v>
      </c>
      <c r="GW127">
        <v>30.610900000000001</v>
      </c>
      <c r="GX127">
        <v>33.333300000000001</v>
      </c>
      <c r="GY127">
        <v>1</v>
      </c>
      <c r="GZ127">
        <v>0.99663900000000005</v>
      </c>
      <c r="HA127">
        <v>2.9299599999999999</v>
      </c>
      <c r="HB127">
        <v>20.181799999999999</v>
      </c>
      <c r="HC127">
        <v>5.2144399999999997</v>
      </c>
      <c r="HD127">
        <v>11.98</v>
      </c>
      <c r="HE127">
        <v>4.9896000000000003</v>
      </c>
      <c r="HF127">
        <v>3.2925300000000002</v>
      </c>
      <c r="HG127">
        <v>8853.4</v>
      </c>
      <c r="HH127">
        <v>9999</v>
      </c>
      <c r="HI127">
        <v>9999</v>
      </c>
      <c r="HJ127">
        <v>999.9</v>
      </c>
      <c r="HK127">
        <v>4.9713599999999998</v>
      </c>
      <c r="HL127">
        <v>1.8745700000000001</v>
      </c>
      <c r="HM127">
        <v>1.8709199999999999</v>
      </c>
      <c r="HN127">
        <v>1.87073</v>
      </c>
      <c r="HO127">
        <v>1.8751100000000001</v>
      </c>
      <c r="HP127">
        <v>1.87182</v>
      </c>
      <c r="HQ127">
        <v>1.86737</v>
      </c>
      <c r="HR127">
        <v>1.8782000000000001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-2.3119999999999998</v>
      </c>
      <c r="IG127">
        <v>0.29870000000000002</v>
      </c>
      <c r="IH127">
        <v>-1.5320121600852781</v>
      </c>
      <c r="II127">
        <v>1.7196870422270779E-5</v>
      </c>
      <c r="IJ127">
        <v>-2.1741833173098589E-6</v>
      </c>
      <c r="IK127">
        <v>9.0595066644434051E-10</v>
      </c>
      <c r="IL127">
        <v>0.29866999999999422</v>
      </c>
      <c r="IM127">
        <v>0</v>
      </c>
      <c r="IN127">
        <v>0</v>
      </c>
      <c r="IO127">
        <v>0</v>
      </c>
      <c r="IP127">
        <v>17</v>
      </c>
      <c r="IQ127">
        <v>2050</v>
      </c>
      <c r="IR127">
        <v>3</v>
      </c>
      <c r="IS127">
        <v>34</v>
      </c>
      <c r="IT127">
        <v>25.2</v>
      </c>
      <c r="IU127">
        <v>25.2</v>
      </c>
      <c r="IV127">
        <v>1.7065399999999999</v>
      </c>
      <c r="IW127">
        <v>2.6110799999999998</v>
      </c>
      <c r="IX127">
        <v>1.49902</v>
      </c>
      <c r="IY127">
        <v>2.2790499999999998</v>
      </c>
      <c r="IZ127">
        <v>1.69678</v>
      </c>
      <c r="JA127">
        <v>2.2680699999999998</v>
      </c>
      <c r="JB127">
        <v>48.4238</v>
      </c>
      <c r="JC127">
        <v>12.739800000000001</v>
      </c>
      <c r="JD127">
        <v>18</v>
      </c>
      <c r="JE127">
        <v>468.32100000000003</v>
      </c>
      <c r="JF127">
        <v>488.86900000000003</v>
      </c>
      <c r="JG127">
        <v>29.999500000000001</v>
      </c>
      <c r="JH127">
        <v>39.814799999999998</v>
      </c>
      <c r="JI127">
        <v>30.000499999999999</v>
      </c>
      <c r="JJ127">
        <v>39.4923</v>
      </c>
      <c r="JK127">
        <v>39.398499999999999</v>
      </c>
      <c r="JL127">
        <v>34.203099999999999</v>
      </c>
      <c r="JM127">
        <v>21.433700000000002</v>
      </c>
      <c r="JN127">
        <v>0</v>
      </c>
      <c r="JO127">
        <v>30</v>
      </c>
      <c r="JP127">
        <v>749.52300000000002</v>
      </c>
      <c r="JQ127">
        <v>39.076300000000003</v>
      </c>
      <c r="JR127">
        <v>97.540099999999995</v>
      </c>
      <c r="JS127">
        <v>97.505700000000004</v>
      </c>
    </row>
    <row r="128" spans="1:279" x14ac:dyDescent="0.2">
      <c r="A128">
        <v>113</v>
      </c>
      <c r="B128">
        <v>1658763926.5</v>
      </c>
      <c r="C128">
        <v>447</v>
      </c>
      <c r="D128" t="s">
        <v>645</v>
      </c>
      <c r="E128" t="s">
        <v>646</v>
      </c>
      <c r="F128">
        <v>4</v>
      </c>
      <c r="G128">
        <v>1658763924.1875</v>
      </c>
      <c r="H128">
        <f t="shared" si="150"/>
        <v>2.9023801838743378E-4</v>
      </c>
      <c r="I128">
        <f t="shared" si="151"/>
        <v>0.29023801838743379</v>
      </c>
      <c r="J128">
        <f t="shared" si="152"/>
        <v>4.1720843642695664</v>
      </c>
      <c r="K128">
        <f t="shared" si="153"/>
        <v>722.366625</v>
      </c>
      <c r="L128">
        <f t="shared" si="154"/>
        <v>206.82897602943254</v>
      </c>
      <c r="M128">
        <f t="shared" si="155"/>
        <v>20.932626934010134</v>
      </c>
      <c r="N128">
        <f t="shared" si="156"/>
        <v>73.108862022085432</v>
      </c>
      <c r="O128">
        <f t="shared" si="157"/>
        <v>1.340654257825428E-2</v>
      </c>
      <c r="P128">
        <f t="shared" si="158"/>
        <v>2.1440846544170191</v>
      </c>
      <c r="Q128">
        <f t="shared" si="159"/>
        <v>1.3360145229620318E-2</v>
      </c>
      <c r="R128">
        <f t="shared" si="160"/>
        <v>8.3542459369131423E-3</v>
      </c>
      <c r="S128">
        <f t="shared" si="161"/>
        <v>194.42061411252234</v>
      </c>
      <c r="T128">
        <f t="shared" si="162"/>
        <v>37.302052647573909</v>
      </c>
      <c r="U128">
        <f t="shared" si="163"/>
        <v>36.292074999999997</v>
      </c>
      <c r="V128">
        <f t="shared" si="164"/>
        <v>6.065303817807945</v>
      </c>
      <c r="W128">
        <f t="shared" si="165"/>
        <v>67.026161000727598</v>
      </c>
      <c r="X128">
        <f t="shared" si="166"/>
        <v>3.9757234681889275</v>
      </c>
      <c r="Y128">
        <f t="shared" si="167"/>
        <v>5.9315995557999655</v>
      </c>
      <c r="Z128">
        <f t="shared" si="168"/>
        <v>2.0895803496190175</v>
      </c>
      <c r="AA128">
        <f t="shared" si="169"/>
        <v>-12.79949661088583</v>
      </c>
      <c r="AB128">
        <f t="shared" si="170"/>
        <v>-46.897075437987645</v>
      </c>
      <c r="AC128">
        <f t="shared" si="171"/>
        <v>-5.1625800314954233</v>
      </c>
      <c r="AD128">
        <f t="shared" si="172"/>
        <v>129.56146203215346</v>
      </c>
      <c r="AE128">
        <f t="shared" si="173"/>
        <v>14.813160770843096</v>
      </c>
      <c r="AF128">
        <f t="shared" si="174"/>
        <v>0.18465456237141809</v>
      </c>
      <c r="AG128">
        <f t="shared" si="175"/>
        <v>4.1720843642695664</v>
      </c>
      <c r="AH128">
        <v>770.59820025703095</v>
      </c>
      <c r="AI128">
        <v>755.01064242424218</v>
      </c>
      <c r="AJ128">
        <v>1.721348340378454</v>
      </c>
      <c r="AK128">
        <v>65.170809206373946</v>
      </c>
      <c r="AL128">
        <f t="shared" si="176"/>
        <v>0.29023801838743379</v>
      </c>
      <c r="AM128">
        <v>38.977586852404229</v>
      </c>
      <c r="AN128">
        <v>39.294742657342667</v>
      </c>
      <c r="AO128">
        <v>6.8860799469840986E-3</v>
      </c>
      <c r="AP128">
        <v>90.324460528769862</v>
      </c>
      <c r="AQ128">
        <v>0</v>
      </c>
      <c r="AR128">
        <v>0</v>
      </c>
      <c r="AS128">
        <f t="shared" si="177"/>
        <v>1</v>
      </c>
      <c r="AT128">
        <f t="shared" si="178"/>
        <v>0</v>
      </c>
      <c r="AU128">
        <f t="shared" si="179"/>
        <v>30693.501310096639</v>
      </c>
      <c r="AV128" t="s">
        <v>413</v>
      </c>
      <c r="AW128" t="s">
        <v>413</v>
      </c>
      <c r="AX128">
        <v>0</v>
      </c>
      <c r="AY128">
        <v>0</v>
      </c>
      <c r="AZ128" t="e">
        <f t="shared" si="1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181"/>
        <v>#DIV/0!</v>
      </c>
      <c r="BG128">
        <v>0.5</v>
      </c>
      <c r="BH128">
        <f t="shared" si="182"/>
        <v>1009.4773497992344</v>
      </c>
      <c r="BI128">
        <f t="shared" si="183"/>
        <v>4.1720843642695664</v>
      </c>
      <c r="BJ128" t="e">
        <f t="shared" si="184"/>
        <v>#DIV/0!</v>
      </c>
      <c r="BK128">
        <f t="shared" si="185"/>
        <v>4.132915280465989E-3</v>
      </c>
      <c r="BL128" t="e">
        <f t="shared" si="186"/>
        <v>#DIV/0!</v>
      </c>
      <c r="BM128" t="e">
        <f t="shared" si="187"/>
        <v>#DIV/0!</v>
      </c>
      <c r="BN128" t="s">
        <v>413</v>
      </c>
      <c r="BO128">
        <v>0</v>
      </c>
      <c r="BP128" t="e">
        <f t="shared" si="188"/>
        <v>#DIV/0!</v>
      </c>
      <c r="BQ128" t="e">
        <f t="shared" si="189"/>
        <v>#DIV/0!</v>
      </c>
      <c r="BR128" t="e">
        <f t="shared" si="190"/>
        <v>#DIV/0!</v>
      </c>
      <c r="BS128" t="e">
        <f t="shared" si="191"/>
        <v>#DIV/0!</v>
      </c>
      <c r="BT128" t="e">
        <f t="shared" si="192"/>
        <v>#DIV/0!</v>
      </c>
      <c r="BU128" t="e">
        <f t="shared" si="193"/>
        <v>#DIV/0!</v>
      </c>
      <c r="BV128" t="e">
        <f t="shared" si="194"/>
        <v>#DIV/0!</v>
      </c>
      <c r="BW128" t="e">
        <f t="shared" si="1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196"/>
        <v>1199.9662499999999</v>
      </c>
      <c r="CQ128">
        <f t="shared" si="197"/>
        <v>1009.4773497992344</v>
      </c>
      <c r="CR128">
        <f t="shared" si="198"/>
        <v>0.84125478512352692</v>
      </c>
      <c r="CS128">
        <f t="shared" si="199"/>
        <v>0.16202173528840694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1658763924.1875</v>
      </c>
      <c r="CZ128">
        <v>722.366625</v>
      </c>
      <c r="DA128">
        <v>742.28087499999992</v>
      </c>
      <c r="DB128">
        <v>39.282924999999999</v>
      </c>
      <c r="DC128">
        <v>39.0465625</v>
      </c>
      <c r="DD128">
        <v>724.68325000000004</v>
      </c>
      <c r="DE128">
        <v>38.984250000000003</v>
      </c>
      <c r="DF128">
        <v>450.32724999999999</v>
      </c>
      <c r="DG128">
        <v>101.107375</v>
      </c>
      <c r="DH128">
        <v>0.1000444625</v>
      </c>
      <c r="DI128">
        <v>35.886362499999997</v>
      </c>
      <c r="DJ128">
        <v>999.9</v>
      </c>
      <c r="DK128">
        <v>36.292074999999997</v>
      </c>
      <c r="DL128">
        <v>0</v>
      </c>
      <c r="DM128">
        <v>0</v>
      </c>
      <c r="DN128">
        <v>5986.6387500000001</v>
      </c>
      <c r="DO128">
        <v>0</v>
      </c>
      <c r="DP128">
        <v>1949.1612500000001</v>
      </c>
      <c r="DQ128">
        <v>-19.914300000000001</v>
      </c>
      <c r="DR128">
        <v>751.90387499999997</v>
      </c>
      <c r="DS128">
        <v>772.44237499999997</v>
      </c>
      <c r="DT128">
        <v>0.2363625</v>
      </c>
      <c r="DU128">
        <v>742.28087499999992</v>
      </c>
      <c r="DV128">
        <v>39.0465625</v>
      </c>
      <c r="DW128">
        <v>3.9717912499999999</v>
      </c>
      <c r="DX128">
        <v>3.94789375</v>
      </c>
      <c r="DY128">
        <v>28.784050000000001</v>
      </c>
      <c r="DZ128">
        <v>28.679962499999998</v>
      </c>
      <c r="EA128">
        <v>1199.9662499999999</v>
      </c>
      <c r="EB128">
        <v>0.95799849999999998</v>
      </c>
      <c r="EC128">
        <v>4.2001450000000003E-2</v>
      </c>
      <c r="ED128">
        <v>0</v>
      </c>
      <c r="EE128">
        <v>1158.0325</v>
      </c>
      <c r="EF128">
        <v>5.0001600000000002</v>
      </c>
      <c r="EG128">
        <v>16735.150000000001</v>
      </c>
      <c r="EH128">
        <v>9514.90625</v>
      </c>
      <c r="EI128">
        <v>50.686999999999998</v>
      </c>
      <c r="EJ128">
        <v>53.163749999999993</v>
      </c>
      <c r="EK128">
        <v>51.843499999999999</v>
      </c>
      <c r="EL128">
        <v>52.148249999999997</v>
      </c>
      <c r="EM128">
        <v>52.414000000000001</v>
      </c>
      <c r="EN128">
        <v>1144.7762499999999</v>
      </c>
      <c r="EO128">
        <v>50.19</v>
      </c>
      <c r="EP128">
        <v>0</v>
      </c>
      <c r="EQ128">
        <v>1206447.2999999521</v>
      </c>
      <c r="ER128">
        <v>0</v>
      </c>
      <c r="ES128">
        <v>1158.6396</v>
      </c>
      <c r="ET128">
        <v>-7.5807692302209402</v>
      </c>
      <c r="EU128">
        <v>-82.000000110016117</v>
      </c>
      <c r="EV128">
        <v>16740.72</v>
      </c>
      <c r="EW128">
        <v>15</v>
      </c>
      <c r="EX128">
        <v>1658762409.5999999</v>
      </c>
      <c r="EY128" t="s">
        <v>416</v>
      </c>
      <c r="EZ128">
        <v>1658762408.0999999</v>
      </c>
      <c r="FA128">
        <v>1658762409.5999999</v>
      </c>
      <c r="FB128">
        <v>17</v>
      </c>
      <c r="FC128">
        <v>-3.2000000000000001E-2</v>
      </c>
      <c r="FD128">
        <v>-0.09</v>
      </c>
      <c r="FE128">
        <v>-1.837</v>
      </c>
      <c r="FF128">
        <v>0.29899999999999999</v>
      </c>
      <c r="FG128">
        <v>415</v>
      </c>
      <c r="FH128">
        <v>37</v>
      </c>
      <c r="FI128">
        <v>0.44</v>
      </c>
      <c r="FJ128">
        <v>0.12</v>
      </c>
      <c r="FK128">
        <v>-19.737270731707319</v>
      </c>
      <c r="FL128">
        <v>-0.48268013937284382</v>
      </c>
      <c r="FM128">
        <v>7.2284401865984393E-2</v>
      </c>
      <c r="FN128">
        <v>1</v>
      </c>
      <c r="FO128">
        <v>1159.107352941176</v>
      </c>
      <c r="FP128">
        <v>-7.169289517484267</v>
      </c>
      <c r="FQ128">
        <v>0.74068850650447216</v>
      </c>
      <c r="FR128">
        <v>0</v>
      </c>
      <c r="FS128">
        <v>0.27184697560975613</v>
      </c>
      <c r="FT128">
        <v>-8.2226613240417981E-2</v>
      </c>
      <c r="FU128">
        <v>2.0489194817456782E-2</v>
      </c>
      <c r="FV128">
        <v>1</v>
      </c>
      <c r="FW128">
        <v>2</v>
      </c>
      <c r="FX128">
        <v>3</v>
      </c>
      <c r="FY128" t="s">
        <v>472</v>
      </c>
      <c r="FZ128">
        <v>2.8853499999999999</v>
      </c>
      <c r="GA128">
        <v>2.8721299999999998</v>
      </c>
      <c r="GB128">
        <v>0.14521999999999999</v>
      </c>
      <c r="GC128">
        <v>0.14982599999999999</v>
      </c>
      <c r="GD128">
        <v>0.15415999999999999</v>
      </c>
      <c r="GE128">
        <v>0.15603300000000001</v>
      </c>
      <c r="GF128">
        <v>29244.400000000001</v>
      </c>
      <c r="GG128">
        <v>25309.3</v>
      </c>
      <c r="GH128">
        <v>30602.400000000001</v>
      </c>
      <c r="GI128">
        <v>27774.1</v>
      </c>
      <c r="GJ128">
        <v>34127.599999999999</v>
      </c>
      <c r="GK128">
        <v>33072.800000000003</v>
      </c>
      <c r="GL128">
        <v>39901.300000000003</v>
      </c>
      <c r="GM128">
        <v>38718.1</v>
      </c>
      <c r="GN128">
        <v>1.94255</v>
      </c>
      <c r="GO128">
        <v>1.8630199999999999</v>
      </c>
      <c r="GP128">
        <v>0</v>
      </c>
      <c r="GQ128">
        <v>4.2058499999999999E-2</v>
      </c>
      <c r="GR128">
        <v>999.9</v>
      </c>
      <c r="GS128">
        <v>35.616399999999999</v>
      </c>
      <c r="GT128">
        <v>48.2</v>
      </c>
      <c r="GU128">
        <v>45.5</v>
      </c>
      <c r="GV128">
        <v>47.152900000000002</v>
      </c>
      <c r="GW128">
        <v>30.550899999999999</v>
      </c>
      <c r="GX128">
        <v>32.443899999999999</v>
      </c>
      <c r="GY128">
        <v>1</v>
      </c>
      <c r="GZ128">
        <v>0.99704800000000005</v>
      </c>
      <c r="HA128">
        <v>2.9430100000000001</v>
      </c>
      <c r="HB128">
        <v>20.181899999999999</v>
      </c>
      <c r="HC128">
        <v>5.2138499999999999</v>
      </c>
      <c r="HD128">
        <v>11.98</v>
      </c>
      <c r="HE128">
        <v>4.9901</v>
      </c>
      <c r="HF128">
        <v>3.2925</v>
      </c>
      <c r="HG128">
        <v>8853.6</v>
      </c>
      <c r="HH128">
        <v>9999</v>
      </c>
      <c r="HI128">
        <v>9999</v>
      </c>
      <c r="HJ128">
        <v>999.9</v>
      </c>
      <c r="HK128">
        <v>4.9713599999999998</v>
      </c>
      <c r="HL128">
        <v>1.8745700000000001</v>
      </c>
      <c r="HM128">
        <v>1.8709199999999999</v>
      </c>
      <c r="HN128">
        <v>1.87073</v>
      </c>
      <c r="HO128">
        <v>1.87513</v>
      </c>
      <c r="HP128">
        <v>1.8718300000000001</v>
      </c>
      <c r="HQ128">
        <v>1.86737</v>
      </c>
      <c r="HR128">
        <v>1.87822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-2.323</v>
      </c>
      <c r="IG128">
        <v>0.29870000000000002</v>
      </c>
      <c r="IH128">
        <v>-1.5320121600852781</v>
      </c>
      <c r="II128">
        <v>1.7196870422270779E-5</v>
      </c>
      <c r="IJ128">
        <v>-2.1741833173098589E-6</v>
      </c>
      <c r="IK128">
        <v>9.0595066644434051E-10</v>
      </c>
      <c r="IL128">
        <v>0.29866999999999422</v>
      </c>
      <c r="IM128">
        <v>0</v>
      </c>
      <c r="IN128">
        <v>0</v>
      </c>
      <c r="IO128">
        <v>0</v>
      </c>
      <c r="IP128">
        <v>17</v>
      </c>
      <c r="IQ128">
        <v>2050</v>
      </c>
      <c r="IR128">
        <v>3</v>
      </c>
      <c r="IS128">
        <v>34</v>
      </c>
      <c r="IT128">
        <v>25.3</v>
      </c>
      <c r="IU128">
        <v>25.3</v>
      </c>
      <c r="IV128">
        <v>1.71875</v>
      </c>
      <c r="IW128">
        <v>2.5988799999999999</v>
      </c>
      <c r="IX128">
        <v>1.49902</v>
      </c>
      <c r="IY128">
        <v>2.2778299999999998</v>
      </c>
      <c r="IZ128">
        <v>1.69678</v>
      </c>
      <c r="JA128">
        <v>2.3059099999999999</v>
      </c>
      <c r="JB128">
        <v>48.4238</v>
      </c>
      <c r="JC128">
        <v>12.739800000000001</v>
      </c>
      <c r="JD128">
        <v>18</v>
      </c>
      <c r="JE128">
        <v>468.35599999999999</v>
      </c>
      <c r="JF128">
        <v>489.07299999999998</v>
      </c>
      <c r="JG128">
        <v>30.001899999999999</v>
      </c>
      <c r="JH128">
        <v>39.8187</v>
      </c>
      <c r="JI128">
        <v>30.000499999999999</v>
      </c>
      <c r="JJ128">
        <v>39.497700000000002</v>
      </c>
      <c r="JK128">
        <v>39.403300000000002</v>
      </c>
      <c r="JL128">
        <v>34.453299999999999</v>
      </c>
      <c r="JM128">
        <v>21.433700000000002</v>
      </c>
      <c r="JN128">
        <v>0</v>
      </c>
      <c r="JO128">
        <v>30</v>
      </c>
      <c r="JP128">
        <v>756.20399999999995</v>
      </c>
      <c r="JQ128">
        <v>39.0732</v>
      </c>
      <c r="JR128">
        <v>97.5381</v>
      </c>
      <c r="JS128">
        <v>97.5047</v>
      </c>
    </row>
    <row r="129" spans="1:279" x14ac:dyDescent="0.2">
      <c r="A129">
        <v>114</v>
      </c>
      <c r="B129">
        <v>1658763930.5</v>
      </c>
      <c r="C129">
        <v>451</v>
      </c>
      <c r="D129" t="s">
        <v>647</v>
      </c>
      <c r="E129" t="s">
        <v>648</v>
      </c>
      <c r="F129">
        <v>4</v>
      </c>
      <c r="G129">
        <v>1658763928.5</v>
      </c>
      <c r="H129">
        <f t="shared" si="150"/>
        <v>2.2217653426980045E-4</v>
      </c>
      <c r="I129">
        <f t="shared" si="151"/>
        <v>0.22217653426980044</v>
      </c>
      <c r="J129">
        <f t="shared" si="152"/>
        <v>4.1809702122537855</v>
      </c>
      <c r="K129">
        <f t="shared" si="153"/>
        <v>729.53628571428567</v>
      </c>
      <c r="L129">
        <f t="shared" si="154"/>
        <v>62.711014846854269</v>
      </c>
      <c r="M129">
        <f t="shared" si="155"/>
        <v>6.3468346890258038</v>
      </c>
      <c r="N129">
        <f t="shared" si="156"/>
        <v>73.834655943328784</v>
      </c>
      <c r="O129">
        <f t="shared" si="157"/>
        <v>1.026639919287132E-2</v>
      </c>
      <c r="P129">
        <f t="shared" si="158"/>
        <v>2.1479381289741317</v>
      </c>
      <c r="Q129">
        <f t="shared" si="159"/>
        <v>1.0239216122243586E-2</v>
      </c>
      <c r="R129">
        <f t="shared" si="160"/>
        <v>6.401946324652897E-3</v>
      </c>
      <c r="S129">
        <f t="shared" si="161"/>
        <v>194.4235106123715</v>
      </c>
      <c r="T129">
        <f t="shared" si="162"/>
        <v>37.32376694557707</v>
      </c>
      <c r="U129">
        <f t="shared" si="163"/>
        <v>36.294400000000003</v>
      </c>
      <c r="V129">
        <f t="shared" si="164"/>
        <v>6.0660775119209571</v>
      </c>
      <c r="W129">
        <f t="shared" si="165"/>
        <v>67.079036378826501</v>
      </c>
      <c r="X129">
        <f t="shared" si="166"/>
        <v>3.9789962646469608</v>
      </c>
      <c r="Y129">
        <f t="shared" si="167"/>
        <v>5.9318029587898664</v>
      </c>
      <c r="Z129">
        <f t="shared" si="168"/>
        <v>2.0870812472739964</v>
      </c>
      <c r="AA129">
        <f t="shared" si="169"/>
        <v>-9.7979851612982003</v>
      </c>
      <c r="AB129">
        <f t="shared" si="170"/>
        <v>-47.178427783308294</v>
      </c>
      <c r="AC129">
        <f t="shared" si="171"/>
        <v>-5.1843089798906101</v>
      </c>
      <c r="AD129">
        <f t="shared" si="172"/>
        <v>132.26278868787443</v>
      </c>
      <c r="AE129">
        <f t="shared" si="173"/>
        <v>14.972722020453105</v>
      </c>
      <c r="AF129">
        <f t="shared" si="174"/>
        <v>0.15291677717279056</v>
      </c>
      <c r="AG129">
        <f t="shared" si="175"/>
        <v>4.1809702122537855</v>
      </c>
      <c r="AH129">
        <v>777.86439876462384</v>
      </c>
      <c r="AI129">
        <v>762.04055151515183</v>
      </c>
      <c r="AJ129">
        <v>1.760424971694418</v>
      </c>
      <c r="AK129">
        <v>65.170809206373946</v>
      </c>
      <c r="AL129">
        <f t="shared" si="176"/>
        <v>0.22217653426980044</v>
      </c>
      <c r="AM129">
        <v>39.101053879183553</v>
      </c>
      <c r="AN129">
        <v>39.32762447552448</v>
      </c>
      <c r="AO129">
        <v>7.3257180055185406E-3</v>
      </c>
      <c r="AP129">
        <v>90.324460528769862</v>
      </c>
      <c r="AQ129">
        <v>0</v>
      </c>
      <c r="AR129">
        <v>0</v>
      </c>
      <c r="AS129">
        <f t="shared" si="177"/>
        <v>1</v>
      </c>
      <c r="AT129">
        <f t="shared" si="178"/>
        <v>0</v>
      </c>
      <c r="AU129">
        <f t="shared" si="179"/>
        <v>30789.66990224984</v>
      </c>
      <c r="AV129" t="s">
        <v>413</v>
      </c>
      <c r="AW129" t="s">
        <v>413</v>
      </c>
      <c r="AX129">
        <v>0</v>
      </c>
      <c r="AY129">
        <v>0</v>
      </c>
      <c r="AZ129" t="e">
        <f t="shared" si="1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181"/>
        <v>#DIV/0!</v>
      </c>
      <c r="BG129">
        <v>0.5</v>
      </c>
      <c r="BH129">
        <f t="shared" si="182"/>
        <v>1009.4870997991563</v>
      </c>
      <c r="BI129">
        <f t="shared" si="183"/>
        <v>4.1809702122537855</v>
      </c>
      <c r="BJ129" t="e">
        <f t="shared" si="184"/>
        <v>#DIV/0!</v>
      </c>
      <c r="BK129">
        <f t="shared" si="185"/>
        <v>4.1416777025537182E-3</v>
      </c>
      <c r="BL129" t="e">
        <f t="shared" si="186"/>
        <v>#DIV/0!</v>
      </c>
      <c r="BM129" t="e">
        <f t="shared" si="187"/>
        <v>#DIV/0!</v>
      </c>
      <c r="BN129" t="s">
        <v>413</v>
      </c>
      <c r="BO129">
        <v>0</v>
      </c>
      <c r="BP129" t="e">
        <f t="shared" si="188"/>
        <v>#DIV/0!</v>
      </c>
      <c r="BQ129" t="e">
        <f t="shared" si="189"/>
        <v>#DIV/0!</v>
      </c>
      <c r="BR129" t="e">
        <f t="shared" si="190"/>
        <v>#DIV/0!</v>
      </c>
      <c r="BS129" t="e">
        <f t="shared" si="191"/>
        <v>#DIV/0!</v>
      </c>
      <c r="BT129" t="e">
        <f t="shared" si="192"/>
        <v>#DIV/0!</v>
      </c>
      <c r="BU129" t="e">
        <f t="shared" si="193"/>
        <v>#DIV/0!</v>
      </c>
      <c r="BV129" t="e">
        <f t="shared" si="194"/>
        <v>#DIV/0!</v>
      </c>
      <c r="BW129" t="e">
        <f t="shared" si="1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196"/>
        <v>1199.977142857143</v>
      </c>
      <c r="CQ129">
        <f t="shared" si="197"/>
        <v>1009.4870997991563</v>
      </c>
      <c r="CR129">
        <f t="shared" si="198"/>
        <v>0.84125527374260622</v>
      </c>
      <c r="CS129">
        <f t="shared" si="199"/>
        <v>0.16202267832323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1658763928.5</v>
      </c>
      <c r="CZ129">
        <v>729.53628571428567</v>
      </c>
      <c r="DA129">
        <v>749.6352857142856</v>
      </c>
      <c r="DB129">
        <v>39.315171428571418</v>
      </c>
      <c r="DC129">
        <v>39.119428571428571</v>
      </c>
      <c r="DD129">
        <v>731.86542857142842</v>
      </c>
      <c r="DE129">
        <v>39.016485714285707</v>
      </c>
      <c r="DF129">
        <v>450.29942857142862</v>
      </c>
      <c r="DG129">
        <v>101.10771428571429</v>
      </c>
      <c r="DH129">
        <v>9.9939657142857144E-2</v>
      </c>
      <c r="DI129">
        <v>35.886985714285707</v>
      </c>
      <c r="DJ129">
        <v>999.89999999999986</v>
      </c>
      <c r="DK129">
        <v>36.294400000000003</v>
      </c>
      <c r="DL129">
        <v>0</v>
      </c>
      <c r="DM129">
        <v>0</v>
      </c>
      <c r="DN129">
        <v>6003.75</v>
      </c>
      <c r="DO129">
        <v>0</v>
      </c>
      <c r="DP129">
        <v>1950.755714285714</v>
      </c>
      <c r="DQ129">
        <v>-20.098828571428569</v>
      </c>
      <c r="DR129">
        <v>759.39199999999994</v>
      </c>
      <c r="DS129">
        <v>780.15442857142864</v>
      </c>
      <c r="DT129">
        <v>0.19573471428571429</v>
      </c>
      <c r="DU129">
        <v>749.6352857142856</v>
      </c>
      <c r="DV129">
        <v>39.119428571428571</v>
      </c>
      <c r="DW129">
        <v>3.975068571428571</v>
      </c>
      <c r="DX129">
        <v>3.9552799999999988</v>
      </c>
      <c r="DY129">
        <v>28.798300000000001</v>
      </c>
      <c r="DZ129">
        <v>28.71218571428571</v>
      </c>
      <c r="EA129">
        <v>1199.977142857143</v>
      </c>
      <c r="EB129">
        <v>0.95798499999999998</v>
      </c>
      <c r="EC129">
        <v>4.2014700000000009E-2</v>
      </c>
      <c r="ED129">
        <v>0</v>
      </c>
      <c r="EE129">
        <v>1157.6257142857139</v>
      </c>
      <c r="EF129">
        <v>5.0001600000000002</v>
      </c>
      <c r="EG129">
        <v>16727.7</v>
      </c>
      <c r="EH129">
        <v>9514.9499999999989</v>
      </c>
      <c r="EI129">
        <v>50.704999999999998</v>
      </c>
      <c r="EJ129">
        <v>53.178142857142859</v>
      </c>
      <c r="EK129">
        <v>51.848000000000013</v>
      </c>
      <c r="EL129">
        <v>52.169285714285721</v>
      </c>
      <c r="EM129">
        <v>52.436999999999998</v>
      </c>
      <c r="EN129">
        <v>1144.767142857143</v>
      </c>
      <c r="EO129">
        <v>50.209999999999987</v>
      </c>
      <c r="EP129">
        <v>0</v>
      </c>
      <c r="EQ129">
        <v>1206451.5</v>
      </c>
      <c r="ER129">
        <v>0</v>
      </c>
      <c r="ES129">
        <v>1158.2</v>
      </c>
      <c r="ET129">
        <v>-7.0167521392762229</v>
      </c>
      <c r="EU129">
        <v>-74.827350450114622</v>
      </c>
      <c r="EV129">
        <v>16735.026923076919</v>
      </c>
      <c r="EW129">
        <v>15</v>
      </c>
      <c r="EX129">
        <v>1658762409.5999999</v>
      </c>
      <c r="EY129" t="s">
        <v>416</v>
      </c>
      <c r="EZ129">
        <v>1658762408.0999999</v>
      </c>
      <c r="FA129">
        <v>1658762409.5999999</v>
      </c>
      <c r="FB129">
        <v>17</v>
      </c>
      <c r="FC129">
        <v>-3.2000000000000001E-2</v>
      </c>
      <c r="FD129">
        <v>-0.09</v>
      </c>
      <c r="FE129">
        <v>-1.837</v>
      </c>
      <c r="FF129">
        <v>0.29899999999999999</v>
      </c>
      <c r="FG129">
        <v>415</v>
      </c>
      <c r="FH129">
        <v>37</v>
      </c>
      <c r="FI129">
        <v>0.44</v>
      </c>
      <c r="FJ129">
        <v>0.12</v>
      </c>
      <c r="FK129">
        <v>-19.83259</v>
      </c>
      <c r="FL129">
        <v>-1.3167129455909621</v>
      </c>
      <c r="FM129">
        <v>0.15619052916230239</v>
      </c>
      <c r="FN129">
        <v>0</v>
      </c>
      <c r="FO129">
        <v>1158.6476470588241</v>
      </c>
      <c r="FP129">
        <v>-7.5559969411631318</v>
      </c>
      <c r="FQ129">
        <v>0.77092785511062822</v>
      </c>
      <c r="FR129">
        <v>0</v>
      </c>
      <c r="FS129">
        <v>0.24919092500000001</v>
      </c>
      <c r="FT129">
        <v>-0.23073439024390291</v>
      </c>
      <c r="FU129">
        <v>3.5358398361200909E-2</v>
      </c>
      <c r="FV129">
        <v>0</v>
      </c>
      <c r="FW129">
        <v>0</v>
      </c>
      <c r="FX129">
        <v>3</v>
      </c>
      <c r="FY129" t="s">
        <v>425</v>
      </c>
      <c r="FZ129">
        <v>2.8850099999999999</v>
      </c>
      <c r="GA129">
        <v>2.87215</v>
      </c>
      <c r="GB129">
        <v>0.146146</v>
      </c>
      <c r="GC129">
        <v>0.15074000000000001</v>
      </c>
      <c r="GD129">
        <v>0.15425</v>
      </c>
      <c r="GE129">
        <v>0.15604999999999999</v>
      </c>
      <c r="GF129">
        <v>29213</v>
      </c>
      <c r="GG129">
        <v>25281.5</v>
      </c>
      <c r="GH129">
        <v>30602.9</v>
      </c>
      <c r="GI129">
        <v>27773.599999999999</v>
      </c>
      <c r="GJ129">
        <v>34124.400000000001</v>
      </c>
      <c r="GK129">
        <v>33071.4</v>
      </c>
      <c r="GL129">
        <v>39901.599999999999</v>
      </c>
      <c r="GM129">
        <v>38717.1</v>
      </c>
      <c r="GN129">
        <v>1.9423999999999999</v>
      </c>
      <c r="GO129">
        <v>1.8630199999999999</v>
      </c>
      <c r="GP129">
        <v>0</v>
      </c>
      <c r="GQ129">
        <v>4.2453400000000002E-2</v>
      </c>
      <c r="GR129">
        <v>999.9</v>
      </c>
      <c r="GS129">
        <v>35.607599999999998</v>
      </c>
      <c r="GT129">
        <v>48.2</v>
      </c>
      <c r="GU129">
        <v>45.5</v>
      </c>
      <c r="GV129">
        <v>47.145499999999998</v>
      </c>
      <c r="GW129">
        <v>30.550899999999999</v>
      </c>
      <c r="GX129">
        <v>33.020800000000001</v>
      </c>
      <c r="GY129">
        <v>1</v>
      </c>
      <c r="GZ129">
        <v>0.99748000000000003</v>
      </c>
      <c r="HA129">
        <v>2.9579200000000001</v>
      </c>
      <c r="HB129">
        <v>20.1814</v>
      </c>
      <c r="HC129">
        <v>5.2144399999999997</v>
      </c>
      <c r="HD129">
        <v>11.98</v>
      </c>
      <c r="HE129">
        <v>4.9897999999999998</v>
      </c>
      <c r="HF129">
        <v>3.2925800000000001</v>
      </c>
      <c r="HG129">
        <v>8853.6</v>
      </c>
      <c r="HH129">
        <v>9999</v>
      </c>
      <c r="HI129">
        <v>9999</v>
      </c>
      <c r="HJ129">
        <v>999.9</v>
      </c>
      <c r="HK129">
        <v>4.9713599999999998</v>
      </c>
      <c r="HL129">
        <v>1.8745700000000001</v>
      </c>
      <c r="HM129">
        <v>1.8709199999999999</v>
      </c>
      <c r="HN129">
        <v>1.87073</v>
      </c>
      <c r="HO129">
        <v>1.8751500000000001</v>
      </c>
      <c r="HP129">
        <v>1.8718399999999999</v>
      </c>
      <c r="HQ129">
        <v>1.86737</v>
      </c>
      <c r="HR129">
        <v>1.8782300000000001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-2.335</v>
      </c>
      <c r="IG129">
        <v>0.29870000000000002</v>
      </c>
      <c r="IH129">
        <v>-1.5320121600852781</v>
      </c>
      <c r="II129">
        <v>1.7196870422270779E-5</v>
      </c>
      <c r="IJ129">
        <v>-2.1741833173098589E-6</v>
      </c>
      <c r="IK129">
        <v>9.0595066644434051E-10</v>
      </c>
      <c r="IL129">
        <v>0.29866999999999422</v>
      </c>
      <c r="IM129">
        <v>0</v>
      </c>
      <c r="IN129">
        <v>0</v>
      </c>
      <c r="IO129">
        <v>0</v>
      </c>
      <c r="IP129">
        <v>17</v>
      </c>
      <c r="IQ129">
        <v>2050</v>
      </c>
      <c r="IR129">
        <v>3</v>
      </c>
      <c r="IS129">
        <v>34</v>
      </c>
      <c r="IT129">
        <v>25.4</v>
      </c>
      <c r="IU129">
        <v>25.3</v>
      </c>
      <c r="IV129">
        <v>1.7309600000000001</v>
      </c>
      <c r="IW129">
        <v>2.5952099999999998</v>
      </c>
      <c r="IX129">
        <v>1.49902</v>
      </c>
      <c r="IY129">
        <v>2.2790499999999998</v>
      </c>
      <c r="IZ129">
        <v>1.69678</v>
      </c>
      <c r="JA129">
        <v>2.4267599999999998</v>
      </c>
      <c r="JB129">
        <v>48.4238</v>
      </c>
      <c r="JC129">
        <v>12.7486</v>
      </c>
      <c r="JD129">
        <v>18</v>
      </c>
      <c r="JE129">
        <v>468.29300000000001</v>
      </c>
      <c r="JF129">
        <v>489.10899999999998</v>
      </c>
      <c r="JG129">
        <v>30.0031</v>
      </c>
      <c r="JH129">
        <v>39.822699999999998</v>
      </c>
      <c r="JI129">
        <v>30.000599999999999</v>
      </c>
      <c r="JJ129">
        <v>39.501899999999999</v>
      </c>
      <c r="JK129">
        <v>39.408099999999997</v>
      </c>
      <c r="JL129">
        <v>34.708100000000002</v>
      </c>
      <c r="JM129">
        <v>21.433700000000002</v>
      </c>
      <c r="JN129">
        <v>0</v>
      </c>
      <c r="JO129">
        <v>30</v>
      </c>
      <c r="JP129">
        <v>762.88599999999997</v>
      </c>
      <c r="JQ129">
        <v>39.049100000000003</v>
      </c>
      <c r="JR129">
        <v>97.539299999999997</v>
      </c>
      <c r="JS129">
        <v>97.502499999999998</v>
      </c>
    </row>
    <row r="130" spans="1:279" x14ac:dyDescent="0.2">
      <c r="A130">
        <v>115</v>
      </c>
      <c r="B130">
        <v>1658763934.5</v>
      </c>
      <c r="C130">
        <v>455</v>
      </c>
      <c r="D130" t="s">
        <v>649</v>
      </c>
      <c r="E130" t="s">
        <v>650</v>
      </c>
      <c r="F130">
        <v>4</v>
      </c>
      <c r="G130">
        <v>1658763932.1875</v>
      </c>
      <c r="H130">
        <f t="shared" si="150"/>
        <v>2.525238953700723E-4</v>
      </c>
      <c r="I130">
        <f t="shared" si="151"/>
        <v>0.2525238953700723</v>
      </c>
      <c r="J130">
        <f t="shared" si="152"/>
        <v>4.3107757434218694</v>
      </c>
      <c r="K130">
        <f t="shared" si="153"/>
        <v>735.70550000000003</v>
      </c>
      <c r="L130">
        <f t="shared" si="154"/>
        <v>129.00538441131991</v>
      </c>
      <c r="M130">
        <f t="shared" si="155"/>
        <v>13.056241936528377</v>
      </c>
      <c r="N130">
        <f t="shared" si="156"/>
        <v>74.458512300605292</v>
      </c>
      <c r="O130">
        <f t="shared" si="157"/>
        <v>1.1686509716150971E-2</v>
      </c>
      <c r="P130">
        <f t="shared" si="158"/>
        <v>2.1505271095261329</v>
      </c>
      <c r="Q130">
        <f t="shared" si="159"/>
        <v>1.1651342441541921E-2</v>
      </c>
      <c r="R130">
        <f t="shared" si="160"/>
        <v>7.2852397919578723E-3</v>
      </c>
      <c r="S130">
        <f t="shared" si="161"/>
        <v>194.42657961245604</v>
      </c>
      <c r="T130">
        <f t="shared" si="162"/>
        <v>37.316660847847572</v>
      </c>
      <c r="U130">
        <f t="shared" si="163"/>
        <v>36.296837500000002</v>
      </c>
      <c r="V130">
        <f t="shared" si="164"/>
        <v>6.0668887348825455</v>
      </c>
      <c r="W130">
        <f t="shared" si="165"/>
        <v>67.116731547028635</v>
      </c>
      <c r="X130">
        <f t="shared" si="166"/>
        <v>3.9822924699293685</v>
      </c>
      <c r="Y130">
        <f t="shared" si="167"/>
        <v>5.9333825979576789</v>
      </c>
      <c r="Z130">
        <f t="shared" si="168"/>
        <v>2.0845962649531771</v>
      </c>
      <c r="AA130">
        <f t="shared" si="169"/>
        <v>-11.136303785820187</v>
      </c>
      <c r="AB130">
        <f t="shared" si="170"/>
        <v>-46.956832339372717</v>
      </c>
      <c r="AC130">
        <f t="shared" si="171"/>
        <v>-5.1539284538896579</v>
      </c>
      <c r="AD130">
        <f t="shared" si="172"/>
        <v>131.17951503337349</v>
      </c>
      <c r="AE130">
        <f t="shared" si="173"/>
        <v>14.986693953348883</v>
      </c>
      <c r="AF130">
        <f t="shared" si="174"/>
        <v>0.17729057192676589</v>
      </c>
      <c r="AG130">
        <f t="shared" si="175"/>
        <v>4.3107757434218694</v>
      </c>
      <c r="AH130">
        <v>784.832467037009</v>
      </c>
      <c r="AI130">
        <v>768.98407272727252</v>
      </c>
      <c r="AJ130">
        <v>1.7332907071058981</v>
      </c>
      <c r="AK130">
        <v>65.170809206373946</v>
      </c>
      <c r="AL130">
        <f t="shared" si="176"/>
        <v>0.2525238953700723</v>
      </c>
      <c r="AM130">
        <v>39.120320301197033</v>
      </c>
      <c r="AN130">
        <v>39.36335874125875</v>
      </c>
      <c r="AO130">
        <v>1.015808176491189E-2</v>
      </c>
      <c r="AP130">
        <v>90.324460528769862</v>
      </c>
      <c r="AQ130">
        <v>0</v>
      </c>
      <c r="AR130">
        <v>0</v>
      </c>
      <c r="AS130">
        <f t="shared" si="177"/>
        <v>1</v>
      </c>
      <c r="AT130">
        <f t="shared" si="178"/>
        <v>0</v>
      </c>
      <c r="AU130">
        <f t="shared" si="179"/>
        <v>30853.888435482047</v>
      </c>
      <c r="AV130" t="s">
        <v>413</v>
      </c>
      <c r="AW130" t="s">
        <v>413</v>
      </c>
      <c r="AX130">
        <v>0</v>
      </c>
      <c r="AY130">
        <v>0</v>
      </c>
      <c r="AZ130" t="e">
        <f t="shared" si="1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181"/>
        <v>#DIV/0!</v>
      </c>
      <c r="BG130">
        <v>0.5</v>
      </c>
      <c r="BH130">
        <f t="shared" si="182"/>
        <v>1009.5059997991999</v>
      </c>
      <c r="BI130">
        <f t="shared" si="183"/>
        <v>4.3107757434218694</v>
      </c>
      <c r="BJ130" t="e">
        <f t="shared" si="184"/>
        <v>#DIV/0!</v>
      </c>
      <c r="BK130">
        <f t="shared" si="185"/>
        <v>4.2701833810589764E-3</v>
      </c>
      <c r="BL130" t="e">
        <f t="shared" si="186"/>
        <v>#DIV/0!</v>
      </c>
      <c r="BM130" t="e">
        <f t="shared" si="187"/>
        <v>#DIV/0!</v>
      </c>
      <c r="BN130" t="s">
        <v>413</v>
      </c>
      <c r="BO130">
        <v>0</v>
      </c>
      <c r="BP130" t="e">
        <f t="shared" si="188"/>
        <v>#DIV/0!</v>
      </c>
      <c r="BQ130" t="e">
        <f t="shared" si="189"/>
        <v>#DIV/0!</v>
      </c>
      <c r="BR130" t="e">
        <f t="shared" si="190"/>
        <v>#DIV/0!</v>
      </c>
      <c r="BS130" t="e">
        <f t="shared" si="191"/>
        <v>#DIV/0!</v>
      </c>
      <c r="BT130" t="e">
        <f t="shared" si="192"/>
        <v>#DIV/0!</v>
      </c>
      <c r="BU130" t="e">
        <f t="shared" si="193"/>
        <v>#DIV/0!</v>
      </c>
      <c r="BV130" t="e">
        <f t="shared" si="194"/>
        <v>#DIV/0!</v>
      </c>
      <c r="BW130" t="e">
        <f t="shared" si="1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196"/>
        <v>1200</v>
      </c>
      <c r="CQ130">
        <f t="shared" si="197"/>
        <v>1009.5059997991999</v>
      </c>
      <c r="CR130">
        <f t="shared" si="198"/>
        <v>0.84125499983266661</v>
      </c>
      <c r="CS130">
        <f t="shared" si="199"/>
        <v>0.1620221496770467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1658763932.1875</v>
      </c>
      <c r="CZ130">
        <v>735.70550000000003</v>
      </c>
      <c r="DA130">
        <v>755.84737500000006</v>
      </c>
      <c r="DB130">
        <v>39.348012500000003</v>
      </c>
      <c r="DC130">
        <v>39.121087500000002</v>
      </c>
      <c r="DD130">
        <v>738.04512499999998</v>
      </c>
      <c r="DE130">
        <v>39.049362500000001</v>
      </c>
      <c r="DF130">
        <v>450.31937499999998</v>
      </c>
      <c r="DG130">
        <v>101.107</v>
      </c>
      <c r="DH130">
        <v>9.9953462500000007E-2</v>
      </c>
      <c r="DI130">
        <v>35.891824999999997</v>
      </c>
      <c r="DJ130">
        <v>999.9</v>
      </c>
      <c r="DK130">
        <v>36.296837500000002</v>
      </c>
      <c r="DL130">
        <v>0</v>
      </c>
      <c r="DM130">
        <v>0</v>
      </c>
      <c r="DN130">
        <v>6015.3112499999997</v>
      </c>
      <c r="DO130">
        <v>0</v>
      </c>
      <c r="DP130">
        <v>1951.1424999999999</v>
      </c>
      <c r="DQ130">
        <v>-20.141712500000001</v>
      </c>
      <c r="DR130">
        <v>765.83987500000001</v>
      </c>
      <c r="DS130">
        <v>786.62062500000002</v>
      </c>
      <c r="DT130">
        <v>0.22694275</v>
      </c>
      <c r="DU130">
        <v>755.84737500000006</v>
      </c>
      <c r="DV130">
        <v>39.121087500000002</v>
      </c>
      <c r="DW130">
        <v>3.9783624999999998</v>
      </c>
      <c r="DX130">
        <v>3.9554174999999998</v>
      </c>
      <c r="DY130">
        <v>28.812574999999999</v>
      </c>
      <c r="DZ130">
        <v>28.712787500000001</v>
      </c>
      <c r="EA130">
        <v>1200</v>
      </c>
      <c r="EB130">
        <v>0.95799299999999998</v>
      </c>
      <c r="EC130">
        <v>4.2006812499999997E-2</v>
      </c>
      <c r="ED130">
        <v>0</v>
      </c>
      <c r="EE130">
        <v>1157.115</v>
      </c>
      <c r="EF130">
        <v>5.0001600000000002</v>
      </c>
      <c r="EG130">
        <v>16723.45</v>
      </c>
      <c r="EH130">
        <v>9515.1549999999988</v>
      </c>
      <c r="EI130">
        <v>50.694875000000003</v>
      </c>
      <c r="EJ130">
        <v>53.186999999999998</v>
      </c>
      <c r="EK130">
        <v>51.843499999999999</v>
      </c>
      <c r="EL130">
        <v>52.171499999999988</v>
      </c>
      <c r="EM130">
        <v>52.421499999999988</v>
      </c>
      <c r="EN130">
        <v>1144.8</v>
      </c>
      <c r="EO130">
        <v>50.2</v>
      </c>
      <c r="EP130">
        <v>0</v>
      </c>
      <c r="EQ130">
        <v>1206455.1000001431</v>
      </c>
      <c r="ER130">
        <v>0</v>
      </c>
      <c r="ES130">
        <v>1157.7557692307689</v>
      </c>
      <c r="ET130">
        <v>-6.5179487166512722</v>
      </c>
      <c r="EU130">
        <v>-77.47692303506777</v>
      </c>
      <c r="EV130">
        <v>16730.599999999999</v>
      </c>
      <c r="EW130">
        <v>15</v>
      </c>
      <c r="EX130">
        <v>1658762409.5999999</v>
      </c>
      <c r="EY130" t="s">
        <v>416</v>
      </c>
      <c r="EZ130">
        <v>1658762408.0999999</v>
      </c>
      <c r="FA130">
        <v>1658762409.5999999</v>
      </c>
      <c r="FB130">
        <v>17</v>
      </c>
      <c r="FC130">
        <v>-3.2000000000000001E-2</v>
      </c>
      <c r="FD130">
        <v>-0.09</v>
      </c>
      <c r="FE130">
        <v>-1.837</v>
      </c>
      <c r="FF130">
        <v>0.29899999999999999</v>
      </c>
      <c r="FG130">
        <v>415</v>
      </c>
      <c r="FH130">
        <v>37</v>
      </c>
      <c r="FI130">
        <v>0.44</v>
      </c>
      <c r="FJ130">
        <v>0.12</v>
      </c>
      <c r="FK130">
        <v>-19.911462499999999</v>
      </c>
      <c r="FL130">
        <v>-1.7288521575985349</v>
      </c>
      <c r="FM130">
        <v>0.18248062320079361</v>
      </c>
      <c r="FN130">
        <v>0</v>
      </c>
      <c r="FO130">
        <v>1158.1341176470589</v>
      </c>
      <c r="FP130">
        <v>-6.8577540080792243</v>
      </c>
      <c r="FQ130">
        <v>0.70601248800427552</v>
      </c>
      <c r="FR130">
        <v>0</v>
      </c>
      <c r="FS130">
        <v>0.241078925</v>
      </c>
      <c r="FT130">
        <v>-0.23235310694183911</v>
      </c>
      <c r="FU130">
        <v>3.5469182448561953E-2</v>
      </c>
      <c r="FV130">
        <v>0</v>
      </c>
      <c r="FW130">
        <v>0</v>
      </c>
      <c r="FX130">
        <v>3</v>
      </c>
      <c r="FY130" t="s">
        <v>425</v>
      </c>
      <c r="FZ130">
        <v>2.8849800000000001</v>
      </c>
      <c r="GA130">
        <v>2.8723200000000002</v>
      </c>
      <c r="GB130">
        <v>0.14704700000000001</v>
      </c>
      <c r="GC130">
        <v>0.15165799999999999</v>
      </c>
      <c r="GD130">
        <v>0.154336</v>
      </c>
      <c r="GE130">
        <v>0.15604699999999999</v>
      </c>
      <c r="GF130">
        <v>29181.599999999999</v>
      </c>
      <c r="GG130">
        <v>25253.5</v>
      </c>
      <c r="GH130">
        <v>30602.400000000001</v>
      </c>
      <c r="GI130">
        <v>27773</v>
      </c>
      <c r="GJ130">
        <v>34120.800000000003</v>
      </c>
      <c r="GK130">
        <v>33070.9</v>
      </c>
      <c r="GL130">
        <v>39901.5</v>
      </c>
      <c r="GM130">
        <v>38716.400000000001</v>
      </c>
      <c r="GN130">
        <v>1.9423699999999999</v>
      </c>
      <c r="GO130">
        <v>1.8628499999999999</v>
      </c>
      <c r="GP130">
        <v>0</v>
      </c>
      <c r="GQ130">
        <v>4.3563499999999998E-2</v>
      </c>
      <c r="GR130">
        <v>999.9</v>
      </c>
      <c r="GS130">
        <v>35.6023</v>
      </c>
      <c r="GT130">
        <v>48.2</v>
      </c>
      <c r="GU130">
        <v>45.5</v>
      </c>
      <c r="GV130">
        <v>47.146999999999998</v>
      </c>
      <c r="GW130">
        <v>30.6709</v>
      </c>
      <c r="GX130">
        <v>33.826099999999997</v>
      </c>
      <c r="GY130">
        <v>1</v>
      </c>
      <c r="GZ130">
        <v>0.99793200000000004</v>
      </c>
      <c r="HA130">
        <v>2.9742999999999999</v>
      </c>
      <c r="HB130">
        <v>20.1815</v>
      </c>
      <c r="HC130">
        <v>5.2144399999999997</v>
      </c>
      <c r="HD130">
        <v>11.98</v>
      </c>
      <c r="HE130">
        <v>4.9899500000000003</v>
      </c>
      <c r="HF130">
        <v>3.2925300000000002</v>
      </c>
      <c r="HG130">
        <v>8853.6</v>
      </c>
      <c r="HH130">
        <v>9999</v>
      </c>
      <c r="HI130">
        <v>9999</v>
      </c>
      <c r="HJ130">
        <v>999.9</v>
      </c>
      <c r="HK130">
        <v>4.9713500000000002</v>
      </c>
      <c r="HL130">
        <v>1.8745799999999999</v>
      </c>
      <c r="HM130">
        <v>1.8709199999999999</v>
      </c>
      <c r="HN130">
        <v>1.87073</v>
      </c>
      <c r="HO130">
        <v>1.87514</v>
      </c>
      <c r="HP130">
        <v>1.8718399999999999</v>
      </c>
      <c r="HQ130">
        <v>1.86737</v>
      </c>
      <c r="HR130">
        <v>1.87822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-2.3460000000000001</v>
      </c>
      <c r="IG130">
        <v>0.29870000000000002</v>
      </c>
      <c r="IH130">
        <v>-1.5320121600852781</v>
      </c>
      <c r="II130">
        <v>1.7196870422270779E-5</v>
      </c>
      <c r="IJ130">
        <v>-2.1741833173098589E-6</v>
      </c>
      <c r="IK130">
        <v>9.0595066644434051E-10</v>
      </c>
      <c r="IL130">
        <v>0.29866999999999422</v>
      </c>
      <c r="IM130">
        <v>0</v>
      </c>
      <c r="IN130">
        <v>0</v>
      </c>
      <c r="IO130">
        <v>0</v>
      </c>
      <c r="IP130">
        <v>17</v>
      </c>
      <c r="IQ130">
        <v>2050</v>
      </c>
      <c r="IR130">
        <v>3</v>
      </c>
      <c r="IS130">
        <v>34</v>
      </c>
      <c r="IT130">
        <v>25.4</v>
      </c>
      <c r="IU130">
        <v>25.4</v>
      </c>
      <c r="IV130">
        <v>1.74438</v>
      </c>
      <c r="IW130">
        <v>2.6000999999999999</v>
      </c>
      <c r="IX130">
        <v>1.49902</v>
      </c>
      <c r="IY130">
        <v>2.2790499999999998</v>
      </c>
      <c r="IZ130">
        <v>1.69678</v>
      </c>
      <c r="JA130">
        <v>2.36084</v>
      </c>
      <c r="JB130">
        <v>48.4238</v>
      </c>
      <c r="JC130">
        <v>12.7486</v>
      </c>
      <c r="JD130">
        <v>18</v>
      </c>
      <c r="JE130">
        <v>468.31</v>
      </c>
      <c r="JF130">
        <v>489.01</v>
      </c>
      <c r="JG130">
        <v>30.003900000000002</v>
      </c>
      <c r="JH130">
        <v>39.826599999999999</v>
      </c>
      <c r="JI130">
        <v>30.000599999999999</v>
      </c>
      <c r="JJ130">
        <v>39.506700000000002</v>
      </c>
      <c r="JK130">
        <v>39.412300000000002</v>
      </c>
      <c r="JL130">
        <v>34.958100000000002</v>
      </c>
      <c r="JM130">
        <v>21.433700000000002</v>
      </c>
      <c r="JN130">
        <v>0</v>
      </c>
      <c r="JO130">
        <v>30</v>
      </c>
      <c r="JP130">
        <v>769.56700000000001</v>
      </c>
      <c r="JQ130">
        <v>39.044400000000003</v>
      </c>
      <c r="JR130">
        <v>97.538399999999996</v>
      </c>
      <c r="JS130">
        <v>97.500600000000006</v>
      </c>
    </row>
    <row r="131" spans="1:279" x14ac:dyDescent="0.2">
      <c r="A131">
        <v>116</v>
      </c>
      <c r="B131">
        <v>1658763938.5</v>
      </c>
      <c r="C131">
        <v>459</v>
      </c>
      <c r="D131" t="s">
        <v>651</v>
      </c>
      <c r="E131" t="s">
        <v>652</v>
      </c>
      <c r="F131">
        <v>4</v>
      </c>
      <c r="G131">
        <v>1658763936.5</v>
      </c>
      <c r="H131">
        <f t="shared" si="150"/>
        <v>2.4629223721238434E-4</v>
      </c>
      <c r="I131">
        <f t="shared" si="151"/>
        <v>0.24629223721238436</v>
      </c>
      <c r="J131">
        <f t="shared" si="152"/>
        <v>4.271934468894651</v>
      </c>
      <c r="K131">
        <f t="shared" si="153"/>
        <v>742.91128571428567</v>
      </c>
      <c r="L131">
        <f t="shared" si="154"/>
        <v>127.13962803754103</v>
      </c>
      <c r="M131">
        <f t="shared" si="155"/>
        <v>12.867532535517151</v>
      </c>
      <c r="N131">
        <f t="shared" si="156"/>
        <v>75.188478112495318</v>
      </c>
      <c r="O131">
        <f t="shared" si="157"/>
        <v>1.1407230086820996E-2</v>
      </c>
      <c r="P131">
        <f t="shared" si="158"/>
        <v>2.1446262819715569</v>
      </c>
      <c r="Q131">
        <f t="shared" si="159"/>
        <v>1.1373629048705298E-2</v>
      </c>
      <c r="R131">
        <f t="shared" si="160"/>
        <v>7.1115287742129218E-3</v>
      </c>
      <c r="S131">
        <f t="shared" si="161"/>
        <v>194.44054804095495</v>
      </c>
      <c r="T131">
        <f t="shared" si="162"/>
        <v>37.318638203330735</v>
      </c>
      <c r="U131">
        <f t="shared" si="163"/>
        <v>36.300828571428568</v>
      </c>
      <c r="V131">
        <f t="shared" si="164"/>
        <v>6.0682172044901366</v>
      </c>
      <c r="W131">
        <f t="shared" si="165"/>
        <v>67.183996764017621</v>
      </c>
      <c r="X131">
        <f t="shared" si="166"/>
        <v>3.985447855044784</v>
      </c>
      <c r="Y131">
        <f t="shared" si="167"/>
        <v>5.9321386743982885</v>
      </c>
      <c r="Z131">
        <f t="shared" si="168"/>
        <v>2.0827693494453525</v>
      </c>
      <c r="AA131">
        <f t="shared" si="169"/>
        <v>-10.86148766106615</v>
      </c>
      <c r="AB131">
        <f t="shared" si="170"/>
        <v>-47.730038554402853</v>
      </c>
      <c r="AC131">
        <f t="shared" si="171"/>
        <v>-5.2532136441199269</v>
      </c>
      <c r="AD131">
        <f t="shared" si="172"/>
        <v>130.59580818136601</v>
      </c>
      <c r="AE131">
        <f t="shared" si="173"/>
        <v>15.038100764119882</v>
      </c>
      <c r="AF131">
        <f t="shared" si="174"/>
        <v>0.2033469739543996</v>
      </c>
      <c r="AG131">
        <f t="shared" si="175"/>
        <v>4.271934468894651</v>
      </c>
      <c r="AH131">
        <v>791.89449912830207</v>
      </c>
      <c r="AI131">
        <v>775.99494545454525</v>
      </c>
      <c r="AJ131">
        <v>1.7516590567305681</v>
      </c>
      <c r="AK131">
        <v>65.170809206373946</v>
      </c>
      <c r="AL131">
        <f t="shared" si="176"/>
        <v>0.24629223721238436</v>
      </c>
      <c r="AM131">
        <v>39.120793879238313</v>
      </c>
      <c r="AN131">
        <v>39.38971258741261</v>
      </c>
      <c r="AO131">
        <v>5.8678782924182016E-3</v>
      </c>
      <c r="AP131">
        <v>90.324460528769862</v>
      </c>
      <c r="AQ131">
        <v>0</v>
      </c>
      <c r="AR131">
        <v>0</v>
      </c>
      <c r="AS131">
        <f t="shared" si="177"/>
        <v>1</v>
      </c>
      <c r="AT131">
        <f t="shared" si="178"/>
        <v>0</v>
      </c>
      <c r="AU131">
        <f t="shared" si="179"/>
        <v>30706.847894294784</v>
      </c>
      <c r="AV131" t="s">
        <v>413</v>
      </c>
      <c r="AW131" t="s">
        <v>413</v>
      </c>
      <c r="AX131">
        <v>0</v>
      </c>
      <c r="AY131">
        <v>0</v>
      </c>
      <c r="AZ131" t="e">
        <f t="shared" si="1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181"/>
        <v>#DIV/0!</v>
      </c>
      <c r="BG131">
        <v>0.5</v>
      </c>
      <c r="BH131">
        <f t="shared" si="182"/>
        <v>1009.5759855134481</v>
      </c>
      <c r="BI131">
        <f t="shared" si="183"/>
        <v>4.271934468894651</v>
      </c>
      <c r="BJ131" t="e">
        <f t="shared" si="184"/>
        <v>#DIV/0!</v>
      </c>
      <c r="BK131">
        <f t="shared" si="185"/>
        <v>4.2314145048943878E-3</v>
      </c>
      <c r="BL131" t="e">
        <f t="shared" si="186"/>
        <v>#DIV/0!</v>
      </c>
      <c r="BM131" t="e">
        <f t="shared" si="187"/>
        <v>#DIV/0!</v>
      </c>
      <c r="BN131" t="s">
        <v>413</v>
      </c>
      <c r="BO131">
        <v>0</v>
      </c>
      <c r="BP131" t="e">
        <f t="shared" si="188"/>
        <v>#DIV/0!</v>
      </c>
      <c r="BQ131" t="e">
        <f t="shared" si="189"/>
        <v>#DIV/0!</v>
      </c>
      <c r="BR131" t="e">
        <f t="shared" si="190"/>
        <v>#DIV/0!</v>
      </c>
      <c r="BS131" t="e">
        <f t="shared" si="191"/>
        <v>#DIV/0!</v>
      </c>
      <c r="BT131" t="e">
        <f t="shared" si="192"/>
        <v>#DIV/0!</v>
      </c>
      <c r="BU131" t="e">
        <f t="shared" si="193"/>
        <v>#DIV/0!</v>
      </c>
      <c r="BV131" t="e">
        <f t="shared" si="194"/>
        <v>#DIV/0!</v>
      </c>
      <c r="BW131" t="e">
        <f t="shared" si="1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196"/>
        <v>1200.0828571428569</v>
      </c>
      <c r="CQ131">
        <f t="shared" si="197"/>
        <v>1009.5759855134481</v>
      </c>
      <c r="CR131">
        <f t="shared" si="198"/>
        <v>0.84125523459024709</v>
      </c>
      <c r="CS131">
        <f t="shared" si="199"/>
        <v>0.16202260275917674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1658763936.5</v>
      </c>
      <c r="CZ131">
        <v>742.91128571428567</v>
      </c>
      <c r="DA131">
        <v>763.14942857142864</v>
      </c>
      <c r="DB131">
        <v>39.378828571428571</v>
      </c>
      <c r="DC131">
        <v>39.118557142857142</v>
      </c>
      <c r="DD131">
        <v>745.26300000000003</v>
      </c>
      <c r="DE131">
        <v>39.080185714285719</v>
      </c>
      <c r="DF131">
        <v>450.31314285714291</v>
      </c>
      <c r="DG131">
        <v>101.1078571428571</v>
      </c>
      <c r="DH131">
        <v>0.1000253571428571</v>
      </c>
      <c r="DI131">
        <v>35.888014285714277</v>
      </c>
      <c r="DJ131">
        <v>999.89999999999986</v>
      </c>
      <c r="DK131">
        <v>36.300828571428568</v>
      </c>
      <c r="DL131">
        <v>0</v>
      </c>
      <c r="DM131">
        <v>0</v>
      </c>
      <c r="DN131">
        <v>5989.017142857143</v>
      </c>
      <c r="DO131">
        <v>0</v>
      </c>
      <c r="DP131">
        <v>1951.6057142857139</v>
      </c>
      <c r="DQ131">
        <v>-20.238128571428572</v>
      </c>
      <c r="DR131">
        <v>773.36528571428573</v>
      </c>
      <c r="DS131">
        <v>794.21814285714288</v>
      </c>
      <c r="DT131">
        <v>0.26028771428571429</v>
      </c>
      <c r="DU131">
        <v>763.14942857142864</v>
      </c>
      <c r="DV131">
        <v>39.118557142857142</v>
      </c>
      <c r="DW131">
        <v>3.981505714285714</v>
      </c>
      <c r="DX131">
        <v>3.955187142857143</v>
      </c>
      <c r="DY131">
        <v>28.82621428571429</v>
      </c>
      <c r="DZ131">
        <v>28.7118</v>
      </c>
      <c r="EA131">
        <v>1200.0828571428569</v>
      </c>
      <c r="EB131">
        <v>0.95798657142857135</v>
      </c>
      <c r="EC131">
        <v>4.2013157142857152E-2</v>
      </c>
      <c r="ED131">
        <v>0</v>
      </c>
      <c r="EE131">
        <v>1156.7971428571429</v>
      </c>
      <c r="EF131">
        <v>5.0001600000000002</v>
      </c>
      <c r="EG131">
        <v>16720.414285714291</v>
      </c>
      <c r="EH131">
        <v>9515.7985714285714</v>
      </c>
      <c r="EI131">
        <v>50.75</v>
      </c>
      <c r="EJ131">
        <v>53.186999999999998</v>
      </c>
      <c r="EK131">
        <v>51.866</v>
      </c>
      <c r="EL131">
        <v>52.169285714285706</v>
      </c>
      <c r="EM131">
        <v>52.436999999999998</v>
      </c>
      <c r="EN131">
        <v>1144.8699999999999</v>
      </c>
      <c r="EO131">
        <v>50.212857142857139</v>
      </c>
      <c r="EP131">
        <v>0</v>
      </c>
      <c r="EQ131">
        <v>1206459.2999999521</v>
      </c>
      <c r="ER131">
        <v>0</v>
      </c>
      <c r="ES131">
        <v>1157.2855999999999</v>
      </c>
      <c r="ET131">
        <v>-6.0630769292620821</v>
      </c>
      <c r="EU131">
        <v>-72.415384619126357</v>
      </c>
      <c r="EV131">
        <v>16725.315999999999</v>
      </c>
      <c r="EW131">
        <v>15</v>
      </c>
      <c r="EX131">
        <v>1658762409.5999999</v>
      </c>
      <c r="EY131" t="s">
        <v>416</v>
      </c>
      <c r="EZ131">
        <v>1658762408.0999999</v>
      </c>
      <c r="FA131">
        <v>1658762409.5999999</v>
      </c>
      <c r="FB131">
        <v>17</v>
      </c>
      <c r="FC131">
        <v>-3.2000000000000001E-2</v>
      </c>
      <c r="FD131">
        <v>-0.09</v>
      </c>
      <c r="FE131">
        <v>-1.837</v>
      </c>
      <c r="FF131">
        <v>0.29899999999999999</v>
      </c>
      <c r="FG131">
        <v>415</v>
      </c>
      <c r="FH131">
        <v>37</v>
      </c>
      <c r="FI131">
        <v>0.44</v>
      </c>
      <c r="FJ131">
        <v>0.12</v>
      </c>
      <c r="FK131">
        <v>-20.0081825</v>
      </c>
      <c r="FL131">
        <v>-1.914176735459636</v>
      </c>
      <c r="FM131">
        <v>0.1956121224355741</v>
      </c>
      <c r="FN131">
        <v>0</v>
      </c>
      <c r="FO131">
        <v>1157.7217647058819</v>
      </c>
      <c r="FP131">
        <v>-6.610542392005299</v>
      </c>
      <c r="FQ131">
        <v>0.68245866320945481</v>
      </c>
      <c r="FR131">
        <v>0</v>
      </c>
      <c r="FS131">
        <v>0.24051492499999999</v>
      </c>
      <c r="FT131">
        <v>-0.12189709193245819</v>
      </c>
      <c r="FU131">
        <v>3.5324283942769097E-2</v>
      </c>
      <c r="FV131">
        <v>0</v>
      </c>
      <c r="FW131">
        <v>0</v>
      </c>
      <c r="FX131">
        <v>3</v>
      </c>
      <c r="FY131" t="s">
        <v>425</v>
      </c>
      <c r="FZ131">
        <v>2.8851300000000002</v>
      </c>
      <c r="GA131">
        <v>2.87208</v>
      </c>
      <c r="GB131">
        <v>0.147956</v>
      </c>
      <c r="GC131">
        <v>0.15257599999999999</v>
      </c>
      <c r="GD131">
        <v>0.15440899999999999</v>
      </c>
      <c r="GE131">
        <v>0.15603700000000001</v>
      </c>
      <c r="GF131">
        <v>29150</v>
      </c>
      <c r="GG131">
        <v>25226.3</v>
      </c>
      <c r="GH131">
        <v>30602.1</v>
      </c>
      <c r="GI131">
        <v>27773.3</v>
      </c>
      <c r="GJ131">
        <v>34117.5</v>
      </c>
      <c r="GK131">
        <v>33071.5</v>
      </c>
      <c r="GL131">
        <v>39900.9</v>
      </c>
      <c r="GM131">
        <v>38716.6</v>
      </c>
      <c r="GN131">
        <v>1.94235</v>
      </c>
      <c r="GO131">
        <v>1.8629</v>
      </c>
      <c r="GP131">
        <v>0</v>
      </c>
      <c r="GQ131">
        <v>4.30718E-2</v>
      </c>
      <c r="GR131">
        <v>999.9</v>
      </c>
      <c r="GS131">
        <v>35.597700000000003</v>
      </c>
      <c r="GT131">
        <v>48.2</v>
      </c>
      <c r="GU131">
        <v>45.5</v>
      </c>
      <c r="GV131">
        <v>47.148299999999999</v>
      </c>
      <c r="GW131">
        <v>30.4009</v>
      </c>
      <c r="GX131">
        <v>33.581699999999998</v>
      </c>
      <c r="GY131">
        <v>1</v>
      </c>
      <c r="GZ131">
        <v>0.99834599999999996</v>
      </c>
      <c r="HA131">
        <v>2.9896199999999999</v>
      </c>
      <c r="HB131">
        <v>20.181100000000001</v>
      </c>
      <c r="HC131">
        <v>5.2147399999999999</v>
      </c>
      <c r="HD131">
        <v>11.98</v>
      </c>
      <c r="HE131">
        <v>4.9900500000000001</v>
      </c>
      <c r="HF131">
        <v>3.2925800000000001</v>
      </c>
      <c r="HG131">
        <v>8853.7999999999993</v>
      </c>
      <c r="HH131">
        <v>9999</v>
      </c>
      <c r="HI131">
        <v>9999</v>
      </c>
      <c r="HJ131">
        <v>999.9</v>
      </c>
      <c r="HK131">
        <v>4.9713599999999998</v>
      </c>
      <c r="HL131">
        <v>1.8745700000000001</v>
      </c>
      <c r="HM131">
        <v>1.8709100000000001</v>
      </c>
      <c r="HN131">
        <v>1.87073</v>
      </c>
      <c r="HO131">
        <v>1.87513</v>
      </c>
      <c r="HP131">
        <v>1.8718300000000001</v>
      </c>
      <c r="HQ131">
        <v>1.86737</v>
      </c>
      <c r="HR131">
        <v>1.87822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-2.3580000000000001</v>
      </c>
      <c r="IG131">
        <v>0.29870000000000002</v>
      </c>
      <c r="IH131">
        <v>-1.5320121600852781</v>
      </c>
      <c r="II131">
        <v>1.7196870422270779E-5</v>
      </c>
      <c r="IJ131">
        <v>-2.1741833173098589E-6</v>
      </c>
      <c r="IK131">
        <v>9.0595066644434051E-10</v>
      </c>
      <c r="IL131">
        <v>0.29866999999999422</v>
      </c>
      <c r="IM131">
        <v>0</v>
      </c>
      <c r="IN131">
        <v>0</v>
      </c>
      <c r="IO131">
        <v>0</v>
      </c>
      <c r="IP131">
        <v>17</v>
      </c>
      <c r="IQ131">
        <v>2050</v>
      </c>
      <c r="IR131">
        <v>3</v>
      </c>
      <c r="IS131">
        <v>34</v>
      </c>
      <c r="IT131">
        <v>25.5</v>
      </c>
      <c r="IU131">
        <v>25.5</v>
      </c>
      <c r="IV131">
        <v>1.7565900000000001</v>
      </c>
      <c r="IW131">
        <v>2.6074199999999998</v>
      </c>
      <c r="IX131">
        <v>1.49902</v>
      </c>
      <c r="IY131">
        <v>2.2790499999999998</v>
      </c>
      <c r="IZ131">
        <v>1.69678</v>
      </c>
      <c r="JA131">
        <v>2.3095699999999999</v>
      </c>
      <c r="JB131">
        <v>48.4238</v>
      </c>
      <c r="JC131">
        <v>12.739800000000001</v>
      </c>
      <c r="JD131">
        <v>18</v>
      </c>
      <c r="JE131">
        <v>468.327</v>
      </c>
      <c r="JF131">
        <v>489.089</v>
      </c>
      <c r="JG131">
        <v>30.004200000000001</v>
      </c>
      <c r="JH131">
        <v>39.831299999999999</v>
      </c>
      <c r="JI131">
        <v>30.000599999999999</v>
      </c>
      <c r="JJ131">
        <v>39.511600000000001</v>
      </c>
      <c r="JK131">
        <v>39.4176</v>
      </c>
      <c r="JL131">
        <v>35.203499999999998</v>
      </c>
      <c r="JM131">
        <v>21.433700000000002</v>
      </c>
      <c r="JN131">
        <v>0</v>
      </c>
      <c r="JO131">
        <v>30</v>
      </c>
      <c r="JP131">
        <v>776.25400000000002</v>
      </c>
      <c r="JQ131">
        <v>39.044400000000003</v>
      </c>
      <c r="JR131">
        <v>97.537199999999999</v>
      </c>
      <c r="JS131">
        <v>97.501499999999993</v>
      </c>
    </row>
    <row r="132" spans="1:279" x14ac:dyDescent="0.2">
      <c r="A132">
        <v>117</v>
      </c>
      <c r="B132">
        <v>1658763942.5</v>
      </c>
      <c r="C132">
        <v>463</v>
      </c>
      <c r="D132" t="s">
        <v>653</v>
      </c>
      <c r="E132" t="s">
        <v>654</v>
      </c>
      <c r="F132">
        <v>4</v>
      </c>
      <c r="G132">
        <v>1658763940.1875</v>
      </c>
      <c r="H132">
        <f t="shared" si="150"/>
        <v>2.8320264615492934E-4</v>
      </c>
      <c r="I132">
        <f t="shared" si="151"/>
        <v>0.28320264615492935</v>
      </c>
      <c r="J132">
        <f t="shared" si="152"/>
        <v>4.3488415393216444</v>
      </c>
      <c r="K132">
        <f t="shared" si="153"/>
        <v>749.06275000000005</v>
      </c>
      <c r="L132">
        <f t="shared" si="154"/>
        <v>202.27661219727602</v>
      </c>
      <c r="M132">
        <f t="shared" si="155"/>
        <v>20.472044742902927</v>
      </c>
      <c r="N132">
        <f t="shared" si="156"/>
        <v>75.811266397353762</v>
      </c>
      <c r="O132">
        <f t="shared" si="157"/>
        <v>1.3158008852182039E-2</v>
      </c>
      <c r="P132">
        <f t="shared" si="158"/>
        <v>2.144517143097838</v>
      </c>
      <c r="Q132">
        <f t="shared" si="159"/>
        <v>1.3113321693912747E-2</v>
      </c>
      <c r="R132">
        <f t="shared" si="160"/>
        <v>8.1998283089650646E-3</v>
      </c>
      <c r="S132">
        <f t="shared" si="161"/>
        <v>194.43241798737969</v>
      </c>
      <c r="T132">
        <f t="shared" si="162"/>
        <v>37.315864571467678</v>
      </c>
      <c r="U132">
        <f t="shared" si="163"/>
        <v>36.2922875</v>
      </c>
      <c r="V132">
        <f t="shared" si="164"/>
        <v>6.0653745282271556</v>
      </c>
      <c r="W132">
        <f t="shared" si="165"/>
        <v>67.193482876543399</v>
      </c>
      <c r="X132">
        <f t="shared" si="166"/>
        <v>3.988187443254938</v>
      </c>
      <c r="Y132">
        <f t="shared" si="167"/>
        <v>5.935378361890475</v>
      </c>
      <c r="Z132">
        <f t="shared" si="168"/>
        <v>2.0771870849722176</v>
      </c>
      <c r="AA132">
        <f t="shared" si="169"/>
        <v>-12.489236695432384</v>
      </c>
      <c r="AB132">
        <f t="shared" si="170"/>
        <v>-45.592857361040984</v>
      </c>
      <c r="AC132">
        <f t="shared" si="171"/>
        <v>-5.0182822797785978</v>
      </c>
      <c r="AD132">
        <f t="shared" si="172"/>
        <v>131.33204165112772</v>
      </c>
      <c r="AE132">
        <f t="shared" si="173"/>
        <v>14.992530169846836</v>
      </c>
      <c r="AF132">
        <f t="shared" si="174"/>
        <v>0.2267396898268019</v>
      </c>
      <c r="AG132">
        <f t="shared" si="175"/>
        <v>4.3488415393216444</v>
      </c>
      <c r="AH132">
        <v>798.86536619638173</v>
      </c>
      <c r="AI132">
        <v>782.94116969696927</v>
      </c>
      <c r="AJ132">
        <v>1.737358464702919</v>
      </c>
      <c r="AK132">
        <v>65.170809206373946</v>
      </c>
      <c r="AL132">
        <f t="shared" si="176"/>
        <v>0.28320264615492935</v>
      </c>
      <c r="AM132">
        <v>39.117803466458781</v>
      </c>
      <c r="AN132">
        <v>39.417979020979047</v>
      </c>
      <c r="AO132">
        <v>7.8914084860907657E-3</v>
      </c>
      <c r="AP132">
        <v>90.324460528769862</v>
      </c>
      <c r="AQ132">
        <v>0</v>
      </c>
      <c r="AR132">
        <v>0</v>
      </c>
      <c r="AS132">
        <f t="shared" si="177"/>
        <v>1</v>
      </c>
      <c r="AT132">
        <f t="shared" si="178"/>
        <v>0</v>
      </c>
      <c r="AU132">
        <f t="shared" si="179"/>
        <v>30703.128409939738</v>
      </c>
      <c r="AV132" t="s">
        <v>413</v>
      </c>
      <c r="AW132" t="s">
        <v>413</v>
      </c>
      <c r="AX132">
        <v>0</v>
      </c>
      <c r="AY132">
        <v>0</v>
      </c>
      <c r="AZ132" t="e">
        <f t="shared" si="1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181"/>
        <v>#DIV/0!</v>
      </c>
      <c r="BG132">
        <v>0.5</v>
      </c>
      <c r="BH132">
        <f t="shared" si="182"/>
        <v>1009.5336372991604</v>
      </c>
      <c r="BI132">
        <f t="shared" si="183"/>
        <v>4.3488415393216444</v>
      </c>
      <c r="BJ132" t="e">
        <f t="shared" si="184"/>
        <v>#DIV/0!</v>
      </c>
      <c r="BK132">
        <f t="shared" si="185"/>
        <v>4.3077727959181704E-3</v>
      </c>
      <c r="BL132" t="e">
        <f t="shared" si="186"/>
        <v>#DIV/0!</v>
      </c>
      <c r="BM132" t="e">
        <f t="shared" si="187"/>
        <v>#DIV/0!</v>
      </c>
      <c r="BN132" t="s">
        <v>413</v>
      </c>
      <c r="BO132">
        <v>0</v>
      </c>
      <c r="BP132" t="e">
        <f t="shared" si="188"/>
        <v>#DIV/0!</v>
      </c>
      <c r="BQ132" t="e">
        <f t="shared" si="189"/>
        <v>#DIV/0!</v>
      </c>
      <c r="BR132" t="e">
        <f t="shared" si="190"/>
        <v>#DIV/0!</v>
      </c>
      <c r="BS132" t="e">
        <f t="shared" si="191"/>
        <v>#DIV/0!</v>
      </c>
      <c r="BT132" t="e">
        <f t="shared" si="192"/>
        <v>#DIV/0!</v>
      </c>
      <c r="BU132" t="e">
        <f t="shared" si="193"/>
        <v>#DIV/0!</v>
      </c>
      <c r="BV132" t="e">
        <f t="shared" si="194"/>
        <v>#DIV/0!</v>
      </c>
      <c r="BW132" t="e">
        <f t="shared" si="1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196"/>
        <v>1200.0325</v>
      </c>
      <c r="CQ132">
        <f t="shared" si="197"/>
        <v>1009.5336372991604</v>
      </c>
      <c r="CR132">
        <f t="shared" si="198"/>
        <v>0.84125524708635846</v>
      </c>
      <c r="CS132">
        <f t="shared" si="199"/>
        <v>0.16202262687667182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1658763940.1875</v>
      </c>
      <c r="CZ132">
        <v>749.06275000000005</v>
      </c>
      <c r="DA132">
        <v>769.26487499999996</v>
      </c>
      <c r="DB132">
        <v>39.405787500000002</v>
      </c>
      <c r="DC132">
        <v>39.115587499999997</v>
      </c>
      <c r="DD132">
        <v>751.42512499999998</v>
      </c>
      <c r="DE132">
        <v>39.107125000000003</v>
      </c>
      <c r="DF132">
        <v>450.32012500000002</v>
      </c>
      <c r="DG132">
        <v>101.108125</v>
      </c>
      <c r="DH132">
        <v>0.10004</v>
      </c>
      <c r="DI132">
        <v>35.897937499999998</v>
      </c>
      <c r="DJ132">
        <v>999.9</v>
      </c>
      <c r="DK132">
        <v>36.2922875</v>
      </c>
      <c r="DL132">
        <v>0</v>
      </c>
      <c r="DM132">
        <v>0</v>
      </c>
      <c r="DN132">
        <v>5988.5162500000006</v>
      </c>
      <c r="DO132">
        <v>0</v>
      </c>
      <c r="DP132">
        <v>1952.11375</v>
      </c>
      <c r="DQ132">
        <v>-20.202187500000001</v>
      </c>
      <c r="DR132">
        <v>779.79112499999997</v>
      </c>
      <c r="DS132">
        <v>800.580375</v>
      </c>
      <c r="DT132">
        <v>0.29019362500000001</v>
      </c>
      <c r="DU132">
        <v>769.26487499999996</v>
      </c>
      <c r="DV132">
        <v>39.115587499999997</v>
      </c>
      <c r="DW132">
        <v>3.9842474999999999</v>
      </c>
      <c r="DX132">
        <v>3.9549037500000002</v>
      </c>
      <c r="DY132">
        <v>28.8380875</v>
      </c>
      <c r="DZ132">
        <v>28.710562500000002</v>
      </c>
      <c r="EA132">
        <v>1200.0325</v>
      </c>
      <c r="EB132">
        <v>0.95798637499999995</v>
      </c>
      <c r="EC132">
        <v>4.2013349999999998E-2</v>
      </c>
      <c r="ED132">
        <v>0</v>
      </c>
      <c r="EE132">
        <v>1156.45625</v>
      </c>
      <c r="EF132">
        <v>5.0001600000000002</v>
      </c>
      <c r="EG132">
        <v>16714.125</v>
      </c>
      <c r="EH132">
        <v>9515.375</v>
      </c>
      <c r="EI132">
        <v>50.718499999999999</v>
      </c>
      <c r="EJ132">
        <v>53.186999999999998</v>
      </c>
      <c r="EK132">
        <v>51.875</v>
      </c>
      <c r="EL132">
        <v>52.16375</v>
      </c>
      <c r="EM132">
        <v>52.468499999999999</v>
      </c>
      <c r="EN132">
        <v>1144.82125</v>
      </c>
      <c r="EO132">
        <v>50.211250000000007</v>
      </c>
      <c r="EP132">
        <v>0</v>
      </c>
      <c r="EQ132">
        <v>1206463.5</v>
      </c>
      <c r="ER132">
        <v>0</v>
      </c>
      <c r="ES132">
        <v>1156.884230769231</v>
      </c>
      <c r="ET132">
        <v>-6.5329914521759056</v>
      </c>
      <c r="EU132">
        <v>-66.109401667865342</v>
      </c>
      <c r="EV132">
        <v>16720.280769230769</v>
      </c>
      <c r="EW132">
        <v>15</v>
      </c>
      <c r="EX132">
        <v>1658762409.5999999</v>
      </c>
      <c r="EY132" t="s">
        <v>416</v>
      </c>
      <c r="EZ132">
        <v>1658762408.0999999</v>
      </c>
      <c r="FA132">
        <v>1658762409.5999999</v>
      </c>
      <c r="FB132">
        <v>17</v>
      </c>
      <c r="FC132">
        <v>-3.2000000000000001E-2</v>
      </c>
      <c r="FD132">
        <v>-0.09</v>
      </c>
      <c r="FE132">
        <v>-1.837</v>
      </c>
      <c r="FF132">
        <v>0.29899999999999999</v>
      </c>
      <c r="FG132">
        <v>415</v>
      </c>
      <c r="FH132">
        <v>37</v>
      </c>
      <c r="FI132">
        <v>0.44</v>
      </c>
      <c r="FJ132">
        <v>0.12</v>
      </c>
      <c r="FK132">
        <v>-20.110177499999999</v>
      </c>
      <c r="FL132">
        <v>-1.1927673545966091</v>
      </c>
      <c r="FM132">
        <v>0.1358893805407545</v>
      </c>
      <c r="FN132">
        <v>0</v>
      </c>
      <c r="FO132">
        <v>1157.2682352941181</v>
      </c>
      <c r="FP132">
        <v>-6.0278074849358836</v>
      </c>
      <c r="FQ132">
        <v>0.62429946899676136</v>
      </c>
      <c r="FR132">
        <v>0</v>
      </c>
      <c r="FS132">
        <v>0.24099642499999999</v>
      </c>
      <c r="FT132">
        <v>0.20070728330206319</v>
      </c>
      <c r="FU132">
        <v>3.5943177104206789E-2</v>
      </c>
      <c r="FV132">
        <v>0</v>
      </c>
      <c r="FW132">
        <v>0</v>
      </c>
      <c r="FX132">
        <v>3</v>
      </c>
      <c r="FY132" t="s">
        <v>425</v>
      </c>
      <c r="FZ132">
        <v>2.8854600000000001</v>
      </c>
      <c r="GA132">
        <v>2.8721899999999998</v>
      </c>
      <c r="GB132">
        <v>0.14885300000000001</v>
      </c>
      <c r="GC132">
        <v>0.15346000000000001</v>
      </c>
      <c r="GD132">
        <v>0.15447900000000001</v>
      </c>
      <c r="GE132">
        <v>0.156025</v>
      </c>
      <c r="GF132">
        <v>29118.5</v>
      </c>
      <c r="GG132">
        <v>25199.8</v>
      </c>
      <c r="GH132">
        <v>30601.4</v>
      </c>
      <c r="GI132">
        <v>27773.200000000001</v>
      </c>
      <c r="GJ132">
        <v>34114.400000000001</v>
      </c>
      <c r="GK132">
        <v>33072</v>
      </c>
      <c r="GL132">
        <v>39900.400000000001</v>
      </c>
      <c r="GM132">
        <v>38716.6</v>
      </c>
      <c r="GN132">
        <v>1.9423699999999999</v>
      </c>
      <c r="GO132">
        <v>1.8627499999999999</v>
      </c>
      <c r="GP132">
        <v>0</v>
      </c>
      <c r="GQ132">
        <v>4.3600800000000002E-2</v>
      </c>
      <c r="GR132">
        <v>999.9</v>
      </c>
      <c r="GS132">
        <v>35.596400000000003</v>
      </c>
      <c r="GT132">
        <v>48.2</v>
      </c>
      <c r="GU132">
        <v>45.5</v>
      </c>
      <c r="GV132">
        <v>47.1496</v>
      </c>
      <c r="GW132">
        <v>30.6709</v>
      </c>
      <c r="GX132">
        <v>32.443899999999999</v>
      </c>
      <c r="GY132">
        <v>1</v>
      </c>
      <c r="GZ132">
        <v>0.99901200000000001</v>
      </c>
      <c r="HA132">
        <v>3.0053100000000001</v>
      </c>
      <c r="HB132">
        <v>20.181000000000001</v>
      </c>
      <c r="HC132">
        <v>5.2151899999999998</v>
      </c>
      <c r="HD132">
        <v>11.98</v>
      </c>
      <c r="HE132">
        <v>4.9901499999999999</v>
      </c>
      <c r="HF132">
        <v>3.2926500000000001</v>
      </c>
      <c r="HG132">
        <v>8853.7999999999993</v>
      </c>
      <c r="HH132">
        <v>9999</v>
      </c>
      <c r="HI132">
        <v>9999</v>
      </c>
      <c r="HJ132">
        <v>999.9</v>
      </c>
      <c r="HK132">
        <v>4.9713500000000002</v>
      </c>
      <c r="HL132">
        <v>1.8745700000000001</v>
      </c>
      <c r="HM132">
        <v>1.87093</v>
      </c>
      <c r="HN132">
        <v>1.87073</v>
      </c>
      <c r="HO132">
        <v>1.87513</v>
      </c>
      <c r="HP132">
        <v>1.8718399999999999</v>
      </c>
      <c r="HQ132">
        <v>1.86737</v>
      </c>
      <c r="HR132">
        <v>1.8782300000000001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-2.3690000000000002</v>
      </c>
      <c r="IG132">
        <v>0.29870000000000002</v>
      </c>
      <c r="IH132">
        <v>-1.5320121600852781</v>
      </c>
      <c r="II132">
        <v>1.7196870422270779E-5</v>
      </c>
      <c r="IJ132">
        <v>-2.1741833173098589E-6</v>
      </c>
      <c r="IK132">
        <v>9.0595066644434051E-10</v>
      </c>
      <c r="IL132">
        <v>0.29866999999999422</v>
      </c>
      <c r="IM132">
        <v>0</v>
      </c>
      <c r="IN132">
        <v>0</v>
      </c>
      <c r="IO132">
        <v>0</v>
      </c>
      <c r="IP132">
        <v>17</v>
      </c>
      <c r="IQ132">
        <v>2050</v>
      </c>
      <c r="IR132">
        <v>3</v>
      </c>
      <c r="IS132">
        <v>34</v>
      </c>
      <c r="IT132">
        <v>25.6</v>
      </c>
      <c r="IU132">
        <v>25.5</v>
      </c>
      <c r="IV132">
        <v>1.7687999999999999</v>
      </c>
      <c r="IW132">
        <v>2.6025399999999999</v>
      </c>
      <c r="IX132">
        <v>1.49902</v>
      </c>
      <c r="IY132">
        <v>2.2790499999999998</v>
      </c>
      <c r="IZ132">
        <v>1.69678</v>
      </c>
      <c r="JA132">
        <v>2.2973599999999998</v>
      </c>
      <c r="JB132">
        <v>48.4238</v>
      </c>
      <c r="JC132">
        <v>12.739800000000001</v>
      </c>
      <c r="JD132">
        <v>18</v>
      </c>
      <c r="JE132">
        <v>468.37799999999999</v>
      </c>
      <c r="JF132">
        <v>489.01299999999998</v>
      </c>
      <c r="JG132">
        <v>30.004300000000001</v>
      </c>
      <c r="JH132">
        <v>39.836399999999998</v>
      </c>
      <c r="JI132">
        <v>30.000699999999998</v>
      </c>
      <c r="JJ132">
        <v>39.517000000000003</v>
      </c>
      <c r="JK132">
        <v>39.422499999999999</v>
      </c>
      <c r="JL132">
        <v>35.454599999999999</v>
      </c>
      <c r="JM132">
        <v>21.433700000000002</v>
      </c>
      <c r="JN132">
        <v>0</v>
      </c>
      <c r="JO132">
        <v>30</v>
      </c>
      <c r="JP132">
        <v>782.93299999999999</v>
      </c>
      <c r="JQ132">
        <v>39.034199999999998</v>
      </c>
      <c r="JR132">
        <v>97.535600000000002</v>
      </c>
      <c r="JS132">
        <v>97.501199999999997</v>
      </c>
    </row>
    <row r="133" spans="1:279" x14ac:dyDescent="0.2">
      <c r="A133">
        <v>118</v>
      </c>
      <c r="B133">
        <v>1658763946.5</v>
      </c>
      <c r="C133">
        <v>467</v>
      </c>
      <c r="D133" t="s">
        <v>655</v>
      </c>
      <c r="E133" t="s">
        <v>656</v>
      </c>
      <c r="F133">
        <v>4</v>
      </c>
      <c r="G133">
        <v>1658763944.5</v>
      </c>
      <c r="H133">
        <f t="shared" si="150"/>
        <v>2.9222185781313916E-4</v>
      </c>
      <c r="I133">
        <f t="shared" si="151"/>
        <v>0.29222185781313914</v>
      </c>
      <c r="J133">
        <f t="shared" si="152"/>
        <v>4.3565573332207084</v>
      </c>
      <c r="K133">
        <f t="shared" si="153"/>
        <v>756.23671428571436</v>
      </c>
      <c r="L133">
        <f t="shared" si="154"/>
        <v>224.37449327447183</v>
      </c>
      <c r="M133">
        <f t="shared" si="155"/>
        <v>22.708159929415846</v>
      </c>
      <c r="N133">
        <f t="shared" si="156"/>
        <v>76.536080380085622</v>
      </c>
      <c r="O133">
        <f t="shared" si="157"/>
        <v>1.3577526731953298E-2</v>
      </c>
      <c r="P133">
        <f t="shared" si="158"/>
        <v>2.1486454786560247</v>
      </c>
      <c r="Q133">
        <f t="shared" si="159"/>
        <v>1.3530041247685058E-2</v>
      </c>
      <c r="R133">
        <f t="shared" si="160"/>
        <v>8.4605282531590113E-3</v>
      </c>
      <c r="S133">
        <f t="shared" si="161"/>
        <v>194.4237608981758</v>
      </c>
      <c r="T133">
        <f t="shared" si="162"/>
        <v>37.311636874739818</v>
      </c>
      <c r="U133">
        <f t="shared" si="163"/>
        <v>36.29982857142857</v>
      </c>
      <c r="V133">
        <f t="shared" si="164"/>
        <v>6.0678843203776465</v>
      </c>
      <c r="W133">
        <f t="shared" si="165"/>
        <v>67.229792512214772</v>
      </c>
      <c r="X133">
        <f t="shared" si="166"/>
        <v>3.9906479647860476</v>
      </c>
      <c r="Y133">
        <f t="shared" si="167"/>
        <v>5.935832635599759</v>
      </c>
      <c r="Z133">
        <f t="shared" si="168"/>
        <v>2.0772363555915989</v>
      </c>
      <c r="AA133">
        <f t="shared" si="169"/>
        <v>-12.886983929559436</v>
      </c>
      <c r="AB133">
        <f t="shared" si="170"/>
        <v>-46.393028905644208</v>
      </c>
      <c r="AC133">
        <f t="shared" si="171"/>
        <v>-5.0967648000419068</v>
      </c>
      <c r="AD133">
        <f t="shared" si="172"/>
        <v>130.04698326293024</v>
      </c>
      <c r="AE133">
        <f t="shared" si="173"/>
        <v>15.052698783792756</v>
      </c>
      <c r="AF133">
        <f t="shared" si="174"/>
        <v>0.2491690912210433</v>
      </c>
      <c r="AG133">
        <f t="shared" si="175"/>
        <v>4.3565573332207084</v>
      </c>
      <c r="AH133">
        <v>805.82455474192329</v>
      </c>
      <c r="AI133">
        <v>789.886393939394</v>
      </c>
      <c r="AJ133">
        <v>1.737959090005452</v>
      </c>
      <c r="AK133">
        <v>65.170809206373946</v>
      </c>
      <c r="AL133">
        <f t="shared" si="176"/>
        <v>0.29222185781313914</v>
      </c>
      <c r="AM133">
        <v>39.113902605367542</v>
      </c>
      <c r="AN133">
        <v>39.437648251748278</v>
      </c>
      <c r="AO133">
        <v>6.366985586619087E-3</v>
      </c>
      <c r="AP133">
        <v>90.324460528769862</v>
      </c>
      <c r="AQ133">
        <v>0</v>
      </c>
      <c r="AR133">
        <v>0</v>
      </c>
      <c r="AS133">
        <f t="shared" si="177"/>
        <v>1</v>
      </c>
      <c r="AT133">
        <f t="shared" si="178"/>
        <v>0</v>
      </c>
      <c r="AU133">
        <f t="shared" si="179"/>
        <v>30806.14219945178</v>
      </c>
      <c r="AV133" t="s">
        <v>413</v>
      </c>
      <c r="AW133" t="s">
        <v>413</v>
      </c>
      <c r="AX133">
        <v>0</v>
      </c>
      <c r="AY133">
        <v>0</v>
      </c>
      <c r="AZ133" t="e">
        <f t="shared" si="1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181"/>
        <v>#DIV/0!</v>
      </c>
      <c r="BG133">
        <v>0.5</v>
      </c>
      <c r="BH133">
        <f t="shared" si="182"/>
        <v>1009.4915569420599</v>
      </c>
      <c r="BI133">
        <f t="shared" si="183"/>
        <v>4.3565573332207084</v>
      </c>
      <c r="BJ133" t="e">
        <f t="shared" si="184"/>
        <v>#DIV/0!</v>
      </c>
      <c r="BK133">
        <f t="shared" si="185"/>
        <v>4.3155956117330403E-3</v>
      </c>
      <c r="BL133" t="e">
        <f t="shared" si="186"/>
        <v>#DIV/0!</v>
      </c>
      <c r="BM133" t="e">
        <f t="shared" si="187"/>
        <v>#DIV/0!</v>
      </c>
      <c r="BN133" t="s">
        <v>413</v>
      </c>
      <c r="BO133">
        <v>0</v>
      </c>
      <c r="BP133" t="e">
        <f t="shared" si="188"/>
        <v>#DIV/0!</v>
      </c>
      <c r="BQ133" t="e">
        <f t="shared" si="189"/>
        <v>#DIV/0!</v>
      </c>
      <c r="BR133" t="e">
        <f t="shared" si="190"/>
        <v>#DIV/0!</v>
      </c>
      <c r="BS133" t="e">
        <f t="shared" si="191"/>
        <v>#DIV/0!</v>
      </c>
      <c r="BT133" t="e">
        <f t="shared" si="192"/>
        <v>#DIV/0!</v>
      </c>
      <c r="BU133" t="e">
        <f t="shared" si="193"/>
        <v>#DIV/0!</v>
      </c>
      <c r="BV133" t="e">
        <f t="shared" si="194"/>
        <v>#DIV/0!</v>
      </c>
      <c r="BW133" t="e">
        <f t="shared" si="1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196"/>
        <v>1199.982857142857</v>
      </c>
      <c r="CQ133">
        <f t="shared" si="197"/>
        <v>1009.4915569420599</v>
      </c>
      <c r="CR133">
        <f t="shared" si="198"/>
        <v>0.84125498204669824</v>
      </c>
      <c r="CS133">
        <f t="shared" si="199"/>
        <v>0.1620221153501277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1658763944.5</v>
      </c>
      <c r="CZ133">
        <v>756.23671428571436</v>
      </c>
      <c r="DA133">
        <v>776.54385714285695</v>
      </c>
      <c r="DB133">
        <v>39.430742857142867</v>
      </c>
      <c r="DC133">
        <v>39.111842857142847</v>
      </c>
      <c r="DD133">
        <v>758.61142857142852</v>
      </c>
      <c r="DE133">
        <v>39.132114285714287</v>
      </c>
      <c r="DF133">
        <v>450.31828571428582</v>
      </c>
      <c r="DG133">
        <v>101.1065714285714</v>
      </c>
      <c r="DH133">
        <v>9.9940942857142848E-2</v>
      </c>
      <c r="DI133">
        <v>35.899328571428569</v>
      </c>
      <c r="DJ133">
        <v>999.89999999999986</v>
      </c>
      <c r="DK133">
        <v>36.29982857142857</v>
      </c>
      <c r="DL133">
        <v>0</v>
      </c>
      <c r="DM133">
        <v>0</v>
      </c>
      <c r="DN133">
        <v>6006.9642857142844</v>
      </c>
      <c r="DO133">
        <v>0</v>
      </c>
      <c r="DP133">
        <v>1952.538571428571</v>
      </c>
      <c r="DQ133">
        <v>-20.307271428571429</v>
      </c>
      <c r="DR133">
        <v>787.27985714285717</v>
      </c>
      <c r="DS133">
        <v>808.15242857142869</v>
      </c>
      <c r="DT133">
        <v>0.31890828571428559</v>
      </c>
      <c r="DU133">
        <v>776.54385714285695</v>
      </c>
      <c r="DV133">
        <v>39.111842857142847</v>
      </c>
      <c r="DW133">
        <v>3.9867128571428578</v>
      </c>
      <c r="DX133">
        <v>3.954468571428571</v>
      </c>
      <c r="DY133">
        <v>28.848757142857139</v>
      </c>
      <c r="DZ133">
        <v>28.708671428571432</v>
      </c>
      <c r="EA133">
        <v>1199.982857142857</v>
      </c>
      <c r="EB133">
        <v>0.95799428571428558</v>
      </c>
      <c r="EC133">
        <v>4.2005585714285719E-2</v>
      </c>
      <c r="ED133">
        <v>0</v>
      </c>
      <c r="EE133">
        <v>1156.007142857143</v>
      </c>
      <c r="EF133">
        <v>5.0001600000000002</v>
      </c>
      <c r="EG133">
        <v>16706.842857142859</v>
      </c>
      <c r="EH133">
        <v>9515.0285714285728</v>
      </c>
      <c r="EI133">
        <v>50.75</v>
      </c>
      <c r="EJ133">
        <v>53.169285714285721</v>
      </c>
      <c r="EK133">
        <v>51.838999999999999</v>
      </c>
      <c r="EL133">
        <v>52.169285714285721</v>
      </c>
      <c r="EM133">
        <v>52.446000000000012</v>
      </c>
      <c r="EN133">
        <v>1144.7842857142859</v>
      </c>
      <c r="EO133">
        <v>50.198571428571427</v>
      </c>
      <c r="EP133">
        <v>0</v>
      </c>
      <c r="EQ133">
        <v>1206467.1000001431</v>
      </c>
      <c r="ER133">
        <v>0</v>
      </c>
      <c r="ES133">
        <v>1156.523461538462</v>
      </c>
      <c r="ET133">
        <v>-5.3856410193743871</v>
      </c>
      <c r="EU133">
        <v>-79.582905900586155</v>
      </c>
      <c r="EV133">
        <v>16715.676923076921</v>
      </c>
      <c r="EW133">
        <v>15</v>
      </c>
      <c r="EX133">
        <v>1658762409.5999999</v>
      </c>
      <c r="EY133" t="s">
        <v>416</v>
      </c>
      <c r="EZ133">
        <v>1658762408.0999999</v>
      </c>
      <c r="FA133">
        <v>1658762409.5999999</v>
      </c>
      <c r="FB133">
        <v>17</v>
      </c>
      <c r="FC133">
        <v>-3.2000000000000001E-2</v>
      </c>
      <c r="FD133">
        <v>-0.09</v>
      </c>
      <c r="FE133">
        <v>-1.837</v>
      </c>
      <c r="FF133">
        <v>0.29899999999999999</v>
      </c>
      <c r="FG133">
        <v>415</v>
      </c>
      <c r="FH133">
        <v>37</v>
      </c>
      <c r="FI133">
        <v>0.44</v>
      </c>
      <c r="FJ133">
        <v>0.12</v>
      </c>
      <c r="FK133">
        <v>-20.190852499999998</v>
      </c>
      <c r="FL133">
        <v>-0.65216172607880085</v>
      </c>
      <c r="FM133">
        <v>7.8191460491219958E-2</v>
      </c>
      <c r="FN133">
        <v>0</v>
      </c>
      <c r="FO133">
        <v>1156.8332352941179</v>
      </c>
      <c r="FP133">
        <v>-6.1556913669354536</v>
      </c>
      <c r="FQ133">
        <v>0.64460074550628554</v>
      </c>
      <c r="FR133">
        <v>0</v>
      </c>
      <c r="FS133">
        <v>0.25419607500000002</v>
      </c>
      <c r="FT133">
        <v>0.46149749718574062</v>
      </c>
      <c r="FU133">
        <v>4.4456102845609108E-2</v>
      </c>
      <c r="FV133">
        <v>0</v>
      </c>
      <c r="FW133">
        <v>0</v>
      </c>
      <c r="FX133">
        <v>3</v>
      </c>
      <c r="FY133" t="s">
        <v>425</v>
      </c>
      <c r="FZ133">
        <v>2.8849499999999999</v>
      </c>
      <c r="GA133">
        <v>2.8721399999999999</v>
      </c>
      <c r="GB133">
        <v>0.14974599999999999</v>
      </c>
      <c r="GC133">
        <v>0.154359</v>
      </c>
      <c r="GD133">
        <v>0.154528</v>
      </c>
      <c r="GE133">
        <v>0.15600900000000001</v>
      </c>
      <c r="GF133">
        <v>29087.7</v>
      </c>
      <c r="GG133">
        <v>25172.7</v>
      </c>
      <c r="GH133">
        <v>30601.200000000001</v>
      </c>
      <c r="GI133">
        <v>27773</v>
      </c>
      <c r="GJ133">
        <v>34112.1</v>
      </c>
      <c r="GK133">
        <v>33072.5</v>
      </c>
      <c r="GL133">
        <v>39900.1</v>
      </c>
      <c r="GM133">
        <v>38716.5</v>
      </c>
      <c r="GN133">
        <v>1.9424300000000001</v>
      </c>
      <c r="GO133">
        <v>1.86287</v>
      </c>
      <c r="GP133">
        <v>0</v>
      </c>
      <c r="GQ133">
        <v>4.3228299999999997E-2</v>
      </c>
      <c r="GR133">
        <v>999.9</v>
      </c>
      <c r="GS133">
        <v>35.593299999999999</v>
      </c>
      <c r="GT133">
        <v>48.2</v>
      </c>
      <c r="GU133">
        <v>45.5</v>
      </c>
      <c r="GV133">
        <v>47.144799999999996</v>
      </c>
      <c r="GW133">
        <v>30.8809</v>
      </c>
      <c r="GX133">
        <v>33.149000000000001</v>
      </c>
      <c r="GY133">
        <v>1</v>
      </c>
      <c r="GZ133">
        <v>0.99942600000000004</v>
      </c>
      <c r="HA133">
        <v>3.0195500000000002</v>
      </c>
      <c r="HB133">
        <v>20.180800000000001</v>
      </c>
      <c r="HC133">
        <v>5.2145900000000003</v>
      </c>
      <c r="HD133">
        <v>11.98</v>
      </c>
      <c r="HE133">
        <v>4.99</v>
      </c>
      <c r="HF133">
        <v>3.2925800000000001</v>
      </c>
      <c r="HG133">
        <v>8853.7999999999993</v>
      </c>
      <c r="HH133">
        <v>9999</v>
      </c>
      <c r="HI133">
        <v>9999</v>
      </c>
      <c r="HJ133">
        <v>999.9</v>
      </c>
      <c r="HK133">
        <v>4.9713399999999996</v>
      </c>
      <c r="HL133">
        <v>1.8745799999999999</v>
      </c>
      <c r="HM133">
        <v>1.87094</v>
      </c>
      <c r="HN133">
        <v>1.87073</v>
      </c>
      <c r="HO133">
        <v>1.87513</v>
      </c>
      <c r="HP133">
        <v>1.87185</v>
      </c>
      <c r="HQ133">
        <v>1.86737</v>
      </c>
      <c r="HR133">
        <v>1.8782000000000001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-2.38</v>
      </c>
      <c r="IG133">
        <v>0.29870000000000002</v>
      </c>
      <c r="IH133">
        <v>-1.5320121600852781</v>
      </c>
      <c r="II133">
        <v>1.7196870422270779E-5</v>
      </c>
      <c r="IJ133">
        <v>-2.1741833173098589E-6</v>
      </c>
      <c r="IK133">
        <v>9.0595066644434051E-10</v>
      </c>
      <c r="IL133">
        <v>0.29866999999999422</v>
      </c>
      <c r="IM133">
        <v>0</v>
      </c>
      <c r="IN133">
        <v>0</v>
      </c>
      <c r="IO133">
        <v>0</v>
      </c>
      <c r="IP133">
        <v>17</v>
      </c>
      <c r="IQ133">
        <v>2050</v>
      </c>
      <c r="IR133">
        <v>3</v>
      </c>
      <c r="IS133">
        <v>34</v>
      </c>
      <c r="IT133">
        <v>25.6</v>
      </c>
      <c r="IU133">
        <v>25.6</v>
      </c>
      <c r="IV133">
        <v>1.78223</v>
      </c>
      <c r="IW133">
        <v>2.5952099999999998</v>
      </c>
      <c r="IX133">
        <v>1.49902</v>
      </c>
      <c r="IY133">
        <v>2.2802699999999998</v>
      </c>
      <c r="IZ133">
        <v>1.69678</v>
      </c>
      <c r="JA133">
        <v>2.4243199999999998</v>
      </c>
      <c r="JB133">
        <v>48.4238</v>
      </c>
      <c r="JC133">
        <v>12.739800000000001</v>
      </c>
      <c r="JD133">
        <v>18</v>
      </c>
      <c r="JE133">
        <v>468.44499999999999</v>
      </c>
      <c r="JF133">
        <v>489.14499999999998</v>
      </c>
      <c r="JG133">
        <v>30.004100000000001</v>
      </c>
      <c r="JH133">
        <v>39.840400000000002</v>
      </c>
      <c r="JI133">
        <v>30.000599999999999</v>
      </c>
      <c r="JJ133">
        <v>39.522199999999998</v>
      </c>
      <c r="JK133">
        <v>39.427599999999998</v>
      </c>
      <c r="JL133">
        <v>35.704799999999999</v>
      </c>
      <c r="JM133">
        <v>21.433700000000002</v>
      </c>
      <c r="JN133">
        <v>0</v>
      </c>
      <c r="JO133">
        <v>30</v>
      </c>
      <c r="JP133">
        <v>789.61699999999996</v>
      </c>
      <c r="JQ133">
        <v>39.017499999999998</v>
      </c>
      <c r="JR133">
        <v>97.534800000000004</v>
      </c>
      <c r="JS133">
        <v>97.500799999999998</v>
      </c>
    </row>
    <row r="134" spans="1:279" x14ac:dyDescent="0.2">
      <c r="A134">
        <v>119</v>
      </c>
      <c r="B134">
        <v>1658763950.5</v>
      </c>
      <c r="C134">
        <v>471</v>
      </c>
      <c r="D134" t="s">
        <v>657</v>
      </c>
      <c r="E134" t="s">
        <v>658</v>
      </c>
      <c r="F134">
        <v>4</v>
      </c>
      <c r="G134">
        <v>1658763948.1875</v>
      </c>
      <c r="H134">
        <f t="shared" si="150"/>
        <v>2.8391152211405146E-4</v>
      </c>
      <c r="I134">
        <f t="shared" si="151"/>
        <v>0.28391152211405146</v>
      </c>
      <c r="J134">
        <f t="shared" si="152"/>
        <v>4.4982416668298724</v>
      </c>
      <c r="K134">
        <f t="shared" si="153"/>
        <v>762.33625000000006</v>
      </c>
      <c r="L134">
        <f t="shared" si="154"/>
        <v>200.13440790140112</v>
      </c>
      <c r="M134">
        <f t="shared" si="155"/>
        <v>20.255051745700385</v>
      </c>
      <c r="N134">
        <f t="shared" si="156"/>
        <v>77.153950454039261</v>
      </c>
      <c r="O134">
        <f t="shared" si="157"/>
        <v>1.3229274950763214E-2</v>
      </c>
      <c r="P134">
        <f t="shared" si="158"/>
        <v>2.1470535879694861</v>
      </c>
      <c r="Q134">
        <f t="shared" si="159"/>
        <v>1.3184156479089999E-2</v>
      </c>
      <c r="R134">
        <f t="shared" si="160"/>
        <v>8.2441386251353808E-3</v>
      </c>
      <c r="S134">
        <f t="shared" si="161"/>
        <v>194.42225141768378</v>
      </c>
      <c r="T134">
        <f t="shared" si="162"/>
        <v>37.312309947085829</v>
      </c>
      <c r="U134">
        <f t="shared" si="163"/>
        <v>36.286475000000003</v>
      </c>
      <c r="V134">
        <f t="shared" si="164"/>
        <v>6.0634406483138887</v>
      </c>
      <c r="W134">
        <f t="shared" si="165"/>
        <v>67.26891049976625</v>
      </c>
      <c r="X134">
        <f t="shared" si="166"/>
        <v>3.992285445239482</v>
      </c>
      <c r="Y134">
        <f t="shared" si="167"/>
        <v>5.9348150811114362</v>
      </c>
      <c r="Z134">
        <f t="shared" si="168"/>
        <v>2.0711552030744067</v>
      </c>
      <c r="AA134">
        <f t="shared" si="169"/>
        <v>-12.520498125229668</v>
      </c>
      <c r="AB134">
        <f t="shared" si="170"/>
        <v>-45.173646571170515</v>
      </c>
      <c r="AC134">
        <f t="shared" si="171"/>
        <v>-4.9660852935484829</v>
      </c>
      <c r="AD134">
        <f t="shared" si="172"/>
        <v>131.76202142773514</v>
      </c>
      <c r="AE134">
        <f t="shared" si="173"/>
        <v>15.034021310968413</v>
      </c>
      <c r="AF134">
        <f t="shared" si="174"/>
        <v>0.26583016177823454</v>
      </c>
      <c r="AG134">
        <f t="shared" si="175"/>
        <v>4.4982416668298724</v>
      </c>
      <c r="AH134">
        <v>812.71160013076781</v>
      </c>
      <c r="AI134">
        <v>796.7322181818181</v>
      </c>
      <c r="AJ134">
        <v>1.710825357594445</v>
      </c>
      <c r="AK134">
        <v>65.170809206373946</v>
      </c>
      <c r="AL134">
        <f t="shared" si="176"/>
        <v>0.28391152211405146</v>
      </c>
      <c r="AM134">
        <v>39.109726414288787</v>
      </c>
      <c r="AN134">
        <v>39.453573426573477</v>
      </c>
      <c r="AO134">
        <v>2.4694816617839678E-3</v>
      </c>
      <c r="AP134">
        <v>90.324460528769862</v>
      </c>
      <c r="AQ134">
        <v>0</v>
      </c>
      <c r="AR134">
        <v>0</v>
      </c>
      <c r="AS134">
        <f t="shared" si="177"/>
        <v>1</v>
      </c>
      <c r="AT134">
        <f t="shared" si="178"/>
        <v>0</v>
      </c>
      <c r="AU134">
        <f t="shared" si="179"/>
        <v>30766.669557480735</v>
      </c>
      <c r="AV134" t="s">
        <v>413</v>
      </c>
      <c r="AW134" t="s">
        <v>413</v>
      </c>
      <c r="AX134">
        <v>0</v>
      </c>
      <c r="AY134">
        <v>0</v>
      </c>
      <c r="AZ134" t="e">
        <f t="shared" si="1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181"/>
        <v>#DIV/0!</v>
      </c>
      <c r="BG134">
        <v>0.5</v>
      </c>
      <c r="BH134">
        <f t="shared" si="182"/>
        <v>1009.4838779366238</v>
      </c>
      <c r="BI134">
        <f t="shared" si="183"/>
        <v>4.4982416668298724</v>
      </c>
      <c r="BJ134" t="e">
        <f t="shared" si="184"/>
        <v>#DIV/0!</v>
      </c>
      <c r="BK134">
        <f t="shared" si="185"/>
        <v>4.4559816804843272E-3</v>
      </c>
      <c r="BL134" t="e">
        <f t="shared" si="186"/>
        <v>#DIV/0!</v>
      </c>
      <c r="BM134" t="e">
        <f t="shared" si="187"/>
        <v>#DIV/0!</v>
      </c>
      <c r="BN134" t="s">
        <v>413</v>
      </c>
      <c r="BO134">
        <v>0</v>
      </c>
      <c r="BP134" t="e">
        <f t="shared" si="188"/>
        <v>#DIV/0!</v>
      </c>
      <c r="BQ134" t="e">
        <f t="shared" si="189"/>
        <v>#DIV/0!</v>
      </c>
      <c r="BR134" t="e">
        <f t="shared" si="190"/>
        <v>#DIV/0!</v>
      </c>
      <c r="BS134" t="e">
        <f t="shared" si="191"/>
        <v>#DIV/0!</v>
      </c>
      <c r="BT134" t="e">
        <f t="shared" si="192"/>
        <v>#DIV/0!</v>
      </c>
      <c r="BU134" t="e">
        <f t="shared" si="193"/>
        <v>#DIV/0!</v>
      </c>
      <c r="BV134" t="e">
        <f t="shared" si="194"/>
        <v>#DIV/0!</v>
      </c>
      <c r="BW134" t="e">
        <f t="shared" si="1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196"/>
        <v>1199.9737500000001</v>
      </c>
      <c r="CQ134">
        <f t="shared" si="197"/>
        <v>1009.4838779366238</v>
      </c>
      <c r="CR134">
        <f t="shared" si="198"/>
        <v>0.84125496739959826</v>
      </c>
      <c r="CS134">
        <f t="shared" si="199"/>
        <v>0.1620220870812247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1658763948.1875</v>
      </c>
      <c r="CZ134">
        <v>762.33625000000006</v>
      </c>
      <c r="DA134">
        <v>782.63637499999993</v>
      </c>
      <c r="DB134">
        <v>39.446637500000001</v>
      </c>
      <c r="DC134">
        <v>39.106437499999998</v>
      </c>
      <c r="DD134">
        <v>764.72137500000008</v>
      </c>
      <c r="DE134">
        <v>39.147950000000002</v>
      </c>
      <c r="DF134">
        <v>450.34224999999998</v>
      </c>
      <c r="DG134">
        <v>101.10724999999999</v>
      </c>
      <c r="DH134">
        <v>9.9993462500000005E-2</v>
      </c>
      <c r="DI134">
        <v>35.896212499999997</v>
      </c>
      <c r="DJ134">
        <v>999.9</v>
      </c>
      <c r="DK134">
        <v>36.286475000000003</v>
      </c>
      <c r="DL134">
        <v>0</v>
      </c>
      <c r="DM134">
        <v>0</v>
      </c>
      <c r="DN134">
        <v>5999.84375</v>
      </c>
      <c r="DO134">
        <v>0</v>
      </c>
      <c r="DP134">
        <v>1953.58125</v>
      </c>
      <c r="DQ134">
        <v>-20.300274999999999</v>
      </c>
      <c r="DR134">
        <v>793.64262499999995</v>
      </c>
      <c r="DS134">
        <v>814.48849999999993</v>
      </c>
      <c r="DT134">
        <v>0.34019224999999997</v>
      </c>
      <c r="DU134">
        <v>782.63637499999993</v>
      </c>
      <c r="DV134">
        <v>39.106437499999998</v>
      </c>
      <c r="DW134">
        <v>3.9883412499999999</v>
      </c>
      <c r="DX134">
        <v>3.953945</v>
      </c>
      <c r="DY134">
        <v>28.85585</v>
      </c>
      <c r="DZ134">
        <v>28.706375000000001</v>
      </c>
      <c r="EA134">
        <v>1199.9737500000001</v>
      </c>
      <c r="EB134">
        <v>0.95799299999999998</v>
      </c>
      <c r="EC134">
        <v>4.2006862499999999E-2</v>
      </c>
      <c r="ED134">
        <v>0</v>
      </c>
      <c r="EE134">
        <v>1155.63625</v>
      </c>
      <c r="EF134">
        <v>5.0001600000000002</v>
      </c>
      <c r="EG134">
        <v>16702.224999999999</v>
      </c>
      <c r="EH134">
        <v>9514.9562499999993</v>
      </c>
      <c r="EI134">
        <v>50.75</v>
      </c>
      <c r="EJ134">
        <v>53.186999999999998</v>
      </c>
      <c r="EK134">
        <v>51.890500000000003</v>
      </c>
      <c r="EL134">
        <v>52.155999999999999</v>
      </c>
      <c r="EM134">
        <v>52.460624999999993</v>
      </c>
      <c r="EN134">
        <v>1144.7737500000001</v>
      </c>
      <c r="EO134">
        <v>50.197499999999998</v>
      </c>
      <c r="EP134">
        <v>0</v>
      </c>
      <c r="EQ134">
        <v>1206471.2999999521</v>
      </c>
      <c r="ER134">
        <v>0</v>
      </c>
      <c r="ES134">
        <v>1156.1112000000001</v>
      </c>
      <c r="ET134">
        <v>-5.8984615426165243</v>
      </c>
      <c r="EU134">
        <v>-86.961538540888171</v>
      </c>
      <c r="EV134">
        <v>16709.72</v>
      </c>
      <c r="EW134">
        <v>15</v>
      </c>
      <c r="EX134">
        <v>1658762409.5999999</v>
      </c>
      <c r="EY134" t="s">
        <v>416</v>
      </c>
      <c r="EZ134">
        <v>1658762408.0999999</v>
      </c>
      <c r="FA134">
        <v>1658762409.5999999</v>
      </c>
      <c r="FB134">
        <v>17</v>
      </c>
      <c r="FC134">
        <v>-3.2000000000000001E-2</v>
      </c>
      <c r="FD134">
        <v>-0.09</v>
      </c>
      <c r="FE134">
        <v>-1.837</v>
      </c>
      <c r="FF134">
        <v>0.29899999999999999</v>
      </c>
      <c r="FG134">
        <v>415</v>
      </c>
      <c r="FH134">
        <v>37</v>
      </c>
      <c r="FI134">
        <v>0.44</v>
      </c>
      <c r="FJ134">
        <v>0.12</v>
      </c>
      <c r="FK134">
        <v>-20.214690243902439</v>
      </c>
      <c r="FL134">
        <v>-0.58352613240418716</v>
      </c>
      <c r="FM134">
        <v>7.5712539815451785E-2</v>
      </c>
      <c r="FN134">
        <v>0</v>
      </c>
      <c r="FO134">
        <v>1156.4697058823531</v>
      </c>
      <c r="FP134">
        <v>-5.6096256620667928</v>
      </c>
      <c r="FQ134">
        <v>0.59535696308584862</v>
      </c>
      <c r="FR134">
        <v>0</v>
      </c>
      <c r="FS134">
        <v>0.27783965853658538</v>
      </c>
      <c r="FT134">
        <v>0.44243232752613282</v>
      </c>
      <c r="FU134">
        <v>4.3725120686558823E-2</v>
      </c>
      <c r="FV134">
        <v>0</v>
      </c>
      <c r="FW134">
        <v>0</v>
      </c>
      <c r="FX134">
        <v>3</v>
      </c>
      <c r="FY134" t="s">
        <v>425</v>
      </c>
      <c r="FZ134">
        <v>2.88489</v>
      </c>
      <c r="GA134">
        <v>2.8721800000000002</v>
      </c>
      <c r="GB134">
        <v>0.15062700000000001</v>
      </c>
      <c r="GC134">
        <v>0.15526699999999999</v>
      </c>
      <c r="GD134">
        <v>0.15457000000000001</v>
      </c>
      <c r="GE134">
        <v>0.15599099999999999</v>
      </c>
      <c r="GF134">
        <v>29056.400000000001</v>
      </c>
      <c r="GG134">
        <v>25145.599999999999</v>
      </c>
      <c r="GH134">
        <v>30600.2</v>
      </c>
      <c r="GI134">
        <v>27773.1</v>
      </c>
      <c r="GJ134">
        <v>34109.199999999997</v>
      </c>
      <c r="GK134">
        <v>33073.300000000003</v>
      </c>
      <c r="GL134">
        <v>39898.6</v>
      </c>
      <c r="GM134">
        <v>38716.5</v>
      </c>
      <c r="GN134">
        <v>1.94228</v>
      </c>
      <c r="GO134">
        <v>1.86273</v>
      </c>
      <c r="GP134">
        <v>0</v>
      </c>
      <c r="GQ134">
        <v>4.3570999999999999E-2</v>
      </c>
      <c r="GR134">
        <v>999.9</v>
      </c>
      <c r="GS134">
        <v>35.588700000000003</v>
      </c>
      <c r="GT134">
        <v>48.2</v>
      </c>
      <c r="GU134">
        <v>45.5</v>
      </c>
      <c r="GV134">
        <v>47.150700000000001</v>
      </c>
      <c r="GW134">
        <v>30.3109</v>
      </c>
      <c r="GX134">
        <v>33.834099999999999</v>
      </c>
      <c r="GY134">
        <v>1</v>
      </c>
      <c r="GZ134">
        <v>0.99986299999999995</v>
      </c>
      <c r="HA134">
        <v>3.03199</v>
      </c>
      <c r="HB134">
        <v>20.180800000000001</v>
      </c>
      <c r="HC134">
        <v>5.2141500000000001</v>
      </c>
      <c r="HD134">
        <v>11.98</v>
      </c>
      <c r="HE134">
        <v>4.9901</v>
      </c>
      <c r="HF134">
        <v>3.2925</v>
      </c>
      <c r="HG134">
        <v>8854</v>
      </c>
      <c r="HH134">
        <v>9999</v>
      </c>
      <c r="HI134">
        <v>9999</v>
      </c>
      <c r="HJ134">
        <v>999.9</v>
      </c>
      <c r="HK134">
        <v>4.9713099999999999</v>
      </c>
      <c r="HL134">
        <v>1.8746</v>
      </c>
      <c r="HM134">
        <v>1.8709199999999999</v>
      </c>
      <c r="HN134">
        <v>1.87073</v>
      </c>
      <c r="HO134">
        <v>1.87514</v>
      </c>
      <c r="HP134">
        <v>1.87185</v>
      </c>
      <c r="HQ134">
        <v>1.86737</v>
      </c>
      <c r="HR134">
        <v>1.8782000000000001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-2.391</v>
      </c>
      <c r="IG134">
        <v>0.29859999999999998</v>
      </c>
      <c r="IH134">
        <v>-1.5320121600852781</v>
      </c>
      <c r="II134">
        <v>1.7196870422270779E-5</v>
      </c>
      <c r="IJ134">
        <v>-2.1741833173098589E-6</v>
      </c>
      <c r="IK134">
        <v>9.0595066644434051E-10</v>
      </c>
      <c r="IL134">
        <v>0.29866999999999422</v>
      </c>
      <c r="IM134">
        <v>0</v>
      </c>
      <c r="IN134">
        <v>0</v>
      </c>
      <c r="IO134">
        <v>0</v>
      </c>
      <c r="IP134">
        <v>17</v>
      </c>
      <c r="IQ134">
        <v>2050</v>
      </c>
      <c r="IR134">
        <v>3</v>
      </c>
      <c r="IS134">
        <v>34</v>
      </c>
      <c r="IT134">
        <v>25.7</v>
      </c>
      <c r="IU134">
        <v>25.7</v>
      </c>
      <c r="IV134">
        <v>1.79443</v>
      </c>
      <c r="IW134">
        <v>2.6037599999999999</v>
      </c>
      <c r="IX134">
        <v>1.49902</v>
      </c>
      <c r="IY134">
        <v>2.2790499999999998</v>
      </c>
      <c r="IZ134">
        <v>1.69678</v>
      </c>
      <c r="JA134">
        <v>2.34863</v>
      </c>
      <c r="JB134">
        <v>48.393000000000001</v>
      </c>
      <c r="JC134">
        <v>12.7311</v>
      </c>
      <c r="JD134">
        <v>18</v>
      </c>
      <c r="JE134">
        <v>468.37799999999999</v>
      </c>
      <c r="JF134">
        <v>489.06799999999998</v>
      </c>
      <c r="JG134">
        <v>30.003799999999998</v>
      </c>
      <c r="JH134">
        <v>39.845199999999998</v>
      </c>
      <c r="JI134">
        <v>30.000699999999998</v>
      </c>
      <c r="JJ134">
        <v>39.526000000000003</v>
      </c>
      <c r="JK134">
        <v>39.432099999999998</v>
      </c>
      <c r="JL134">
        <v>35.950299999999999</v>
      </c>
      <c r="JM134">
        <v>21.710599999999999</v>
      </c>
      <c r="JN134">
        <v>0</v>
      </c>
      <c r="JO134">
        <v>30</v>
      </c>
      <c r="JP134">
        <v>796.346</v>
      </c>
      <c r="JQ134">
        <v>38.997500000000002</v>
      </c>
      <c r="JR134">
        <v>97.531499999999994</v>
      </c>
      <c r="JS134">
        <v>97.501000000000005</v>
      </c>
    </row>
    <row r="135" spans="1:279" x14ac:dyDescent="0.2">
      <c r="A135">
        <v>120</v>
      </c>
      <c r="B135">
        <v>1658763954.5</v>
      </c>
      <c r="C135">
        <v>475</v>
      </c>
      <c r="D135" t="s">
        <v>659</v>
      </c>
      <c r="E135" t="s">
        <v>660</v>
      </c>
      <c r="F135">
        <v>4</v>
      </c>
      <c r="G135">
        <v>1658763952.5</v>
      </c>
      <c r="H135">
        <f t="shared" si="150"/>
        <v>2.9363957392044372E-4</v>
      </c>
      <c r="I135">
        <f t="shared" si="151"/>
        <v>0.29363957392044371</v>
      </c>
      <c r="J135">
        <f t="shared" si="152"/>
        <v>4.5551758891569136</v>
      </c>
      <c r="K135">
        <f t="shared" si="153"/>
        <v>769.45399999999995</v>
      </c>
      <c r="L135">
        <f t="shared" si="154"/>
        <v>218.20222288041512</v>
      </c>
      <c r="M135">
        <f t="shared" si="155"/>
        <v>22.083577788915324</v>
      </c>
      <c r="N135">
        <f t="shared" si="156"/>
        <v>77.874079556488354</v>
      </c>
      <c r="O135">
        <f t="shared" si="157"/>
        <v>1.3683648957177229E-2</v>
      </c>
      <c r="P135">
        <f t="shared" si="158"/>
        <v>2.1424828365705713</v>
      </c>
      <c r="Q135">
        <f t="shared" si="159"/>
        <v>1.3635281502943719E-2</v>
      </c>
      <c r="R135">
        <f t="shared" si="160"/>
        <v>8.5263822457855368E-3</v>
      </c>
      <c r="S135">
        <f t="shared" si="161"/>
        <v>194.42146767517602</v>
      </c>
      <c r="T135">
        <f t="shared" si="162"/>
        <v>37.308271561047448</v>
      </c>
      <c r="U135">
        <f t="shared" si="163"/>
        <v>36.291928571428571</v>
      </c>
      <c r="V135">
        <f t="shared" si="164"/>
        <v>6.0652550933979104</v>
      </c>
      <c r="W135">
        <f t="shared" si="165"/>
        <v>67.311290513401374</v>
      </c>
      <c r="X135">
        <f t="shared" si="166"/>
        <v>3.9940506520638892</v>
      </c>
      <c r="Y135">
        <f t="shared" si="167"/>
        <v>5.9337009015875148</v>
      </c>
      <c r="Z135">
        <f t="shared" si="168"/>
        <v>2.0712044413340212</v>
      </c>
      <c r="AA135">
        <f t="shared" si="169"/>
        <v>-12.949505209891568</v>
      </c>
      <c r="AB135">
        <f t="shared" si="170"/>
        <v>-46.101559050993203</v>
      </c>
      <c r="AC135">
        <f t="shared" si="171"/>
        <v>-5.0789563391305057</v>
      </c>
      <c r="AD135">
        <f t="shared" si="172"/>
        <v>130.29144707516076</v>
      </c>
      <c r="AE135">
        <f t="shared" si="173"/>
        <v>15.1792049518645</v>
      </c>
      <c r="AF135">
        <f t="shared" si="174"/>
        <v>0.30500414872261639</v>
      </c>
      <c r="AG135">
        <f t="shared" si="175"/>
        <v>4.5551758891569136</v>
      </c>
      <c r="AH135">
        <v>819.83252683705882</v>
      </c>
      <c r="AI135">
        <v>803.65512727272733</v>
      </c>
      <c r="AJ135">
        <v>1.731536925474555</v>
      </c>
      <c r="AK135">
        <v>65.170809206373946</v>
      </c>
      <c r="AL135">
        <f t="shared" si="176"/>
        <v>0.29363957392044371</v>
      </c>
      <c r="AM135">
        <v>39.103404960230669</v>
      </c>
      <c r="AN135">
        <v>39.470295804195807</v>
      </c>
      <c r="AO135">
        <v>1.1299775745745829E-3</v>
      </c>
      <c r="AP135">
        <v>90.324460528769862</v>
      </c>
      <c r="AQ135">
        <v>0</v>
      </c>
      <c r="AR135">
        <v>0</v>
      </c>
      <c r="AS135">
        <f t="shared" si="177"/>
        <v>1</v>
      </c>
      <c r="AT135">
        <f t="shared" si="178"/>
        <v>0</v>
      </c>
      <c r="AU135">
        <f t="shared" si="179"/>
        <v>30652.883483173518</v>
      </c>
      <c r="AV135" t="s">
        <v>413</v>
      </c>
      <c r="AW135" t="s">
        <v>413</v>
      </c>
      <c r="AX135">
        <v>0</v>
      </c>
      <c r="AY135">
        <v>0</v>
      </c>
      <c r="AZ135" t="e">
        <f t="shared" si="1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181"/>
        <v>#DIV/0!</v>
      </c>
      <c r="BG135">
        <v>0.5</v>
      </c>
      <c r="BH135">
        <f t="shared" si="182"/>
        <v>1009.4806319560497</v>
      </c>
      <c r="BI135">
        <f t="shared" si="183"/>
        <v>4.5551758891569136</v>
      </c>
      <c r="BJ135" t="e">
        <f t="shared" si="184"/>
        <v>#DIV/0!</v>
      </c>
      <c r="BK135">
        <f t="shared" si="185"/>
        <v>4.5123955279166112E-3</v>
      </c>
      <c r="BL135" t="e">
        <f t="shared" si="186"/>
        <v>#DIV/0!</v>
      </c>
      <c r="BM135" t="e">
        <f t="shared" si="187"/>
        <v>#DIV/0!</v>
      </c>
      <c r="BN135" t="s">
        <v>413</v>
      </c>
      <c r="BO135">
        <v>0</v>
      </c>
      <c r="BP135" t="e">
        <f t="shared" si="188"/>
        <v>#DIV/0!</v>
      </c>
      <c r="BQ135" t="e">
        <f t="shared" si="189"/>
        <v>#DIV/0!</v>
      </c>
      <c r="BR135" t="e">
        <f t="shared" si="190"/>
        <v>#DIV/0!</v>
      </c>
      <c r="BS135" t="e">
        <f t="shared" si="191"/>
        <v>#DIV/0!</v>
      </c>
      <c r="BT135" t="e">
        <f t="shared" si="192"/>
        <v>#DIV/0!</v>
      </c>
      <c r="BU135" t="e">
        <f t="shared" si="193"/>
        <v>#DIV/0!</v>
      </c>
      <c r="BV135" t="e">
        <f t="shared" si="194"/>
        <v>#DIV/0!</v>
      </c>
      <c r="BW135" t="e">
        <f t="shared" si="1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196"/>
        <v>1199.97</v>
      </c>
      <c r="CQ135">
        <f t="shared" si="197"/>
        <v>1009.4806319560497</v>
      </c>
      <c r="CR135">
        <f t="shared" si="198"/>
        <v>0.84125489133565812</v>
      </c>
      <c r="CS135">
        <f t="shared" si="199"/>
        <v>0.1620219402778203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1658763952.5</v>
      </c>
      <c r="CZ135">
        <v>769.45399999999995</v>
      </c>
      <c r="DA135">
        <v>789.99185714285716</v>
      </c>
      <c r="DB135">
        <v>39.464199999999998</v>
      </c>
      <c r="DC135">
        <v>39.073842857142857</v>
      </c>
      <c r="DD135">
        <v>771.85157142857145</v>
      </c>
      <c r="DE135">
        <v>39.165542857142853</v>
      </c>
      <c r="DF135">
        <v>450.30671428571429</v>
      </c>
      <c r="DG135">
        <v>101.10685714285709</v>
      </c>
      <c r="DH135">
        <v>0.1000760285714286</v>
      </c>
      <c r="DI135">
        <v>35.892800000000008</v>
      </c>
      <c r="DJ135">
        <v>999.89999999999986</v>
      </c>
      <c r="DK135">
        <v>36.291928571428571</v>
      </c>
      <c r="DL135">
        <v>0</v>
      </c>
      <c r="DM135">
        <v>0</v>
      </c>
      <c r="DN135">
        <v>5979.5528571428567</v>
      </c>
      <c r="DO135">
        <v>0</v>
      </c>
      <c r="DP135">
        <v>1955.6128571428569</v>
      </c>
      <c r="DQ135">
        <v>-20.53782857142857</v>
      </c>
      <c r="DR135">
        <v>801.06757142857157</v>
      </c>
      <c r="DS135">
        <v>822.11528571428573</v>
      </c>
      <c r="DT135">
        <v>0.39035042857142871</v>
      </c>
      <c r="DU135">
        <v>789.99185714285716</v>
      </c>
      <c r="DV135">
        <v>39.073842857142857</v>
      </c>
      <c r="DW135">
        <v>3.9901042857142861</v>
      </c>
      <c r="DX135">
        <v>3.950637142857143</v>
      </c>
      <c r="DY135">
        <v>28.86345714285715</v>
      </c>
      <c r="DZ135">
        <v>28.691942857142859</v>
      </c>
      <c r="EA135">
        <v>1199.97</v>
      </c>
      <c r="EB135">
        <v>0.95799428571428558</v>
      </c>
      <c r="EC135">
        <v>4.2005585714285712E-2</v>
      </c>
      <c r="ED135">
        <v>0</v>
      </c>
      <c r="EE135">
        <v>1155.234285714286</v>
      </c>
      <c r="EF135">
        <v>5.0001600000000002</v>
      </c>
      <c r="EG135">
        <v>16699.157142857141</v>
      </c>
      <c r="EH135">
        <v>9514.9328571428578</v>
      </c>
      <c r="EI135">
        <v>50.75</v>
      </c>
      <c r="EJ135">
        <v>53.186999999999998</v>
      </c>
      <c r="EK135">
        <v>51.79457142857143</v>
      </c>
      <c r="EL135">
        <v>52.16957142857143</v>
      </c>
      <c r="EM135">
        <v>52.482000000000014</v>
      </c>
      <c r="EN135">
        <v>1144.772857142857</v>
      </c>
      <c r="EO135">
        <v>50.194285714285719</v>
      </c>
      <c r="EP135">
        <v>0</v>
      </c>
      <c r="EQ135">
        <v>1206475.5</v>
      </c>
      <c r="ER135">
        <v>0</v>
      </c>
      <c r="ES135">
        <v>1155.7030769230771</v>
      </c>
      <c r="ET135">
        <v>-6.3063247794989836</v>
      </c>
      <c r="EU135">
        <v>-68.372649664340415</v>
      </c>
      <c r="EV135">
        <v>16704.72692307692</v>
      </c>
      <c r="EW135">
        <v>15</v>
      </c>
      <c r="EX135">
        <v>1658762409.5999999</v>
      </c>
      <c r="EY135" t="s">
        <v>416</v>
      </c>
      <c r="EZ135">
        <v>1658762408.0999999</v>
      </c>
      <c r="FA135">
        <v>1658762409.5999999</v>
      </c>
      <c r="FB135">
        <v>17</v>
      </c>
      <c r="FC135">
        <v>-3.2000000000000001E-2</v>
      </c>
      <c r="FD135">
        <v>-0.09</v>
      </c>
      <c r="FE135">
        <v>-1.837</v>
      </c>
      <c r="FF135">
        <v>0.29899999999999999</v>
      </c>
      <c r="FG135">
        <v>415</v>
      </c>
      <c r="FH135">
        <v>37</v>
      </c>
      <c r="FI135">
        <v>0.44</v>
      </c>
      <c r="FJ135">
        <v>0.12</v>
      </c>
      <c r="FK135">
        <v>-20.303985000000001</v>
      </c>
      <c r="FL135">
        <v>-0.96387016885547472</v>
      </c>
      <c r="FM135">
        <v>0.1177967307483532</v>
      </c>
      <c r="FN135">
        <v>0</v>
      </c>
      <c r="FO135">
        <v>1156.0644117647059</v>
      </c>
      <c r="FP135">
        <v>-5.538731855221477</v>
      </c>
      <c r="FQ135">
        <v>0.58657124925265836</v>
      </c>
      <c r="FR135">
        <v>0</v>
      </c>
      <c r="FS135">
        <v>0.31416755000000002</v>
      </c>
      <c r="FT135">
        <v>0.44783216510318902</v>
      </c>
      <c r="FU135">
        <v>4.3553466262141523E-2</v>
      </c>
      <c r="FV135">
        <v>0</v>
      </c>
      <c r="FW135">
        <v>0</v>
      </c>
      <c r="FX135">
        <v>3</v>
      </c>
      <c r="FY135" t="s">
        <v>425</v>
      </c>
      <c r="FZ135">
        <v>2.8853300000000002</v>
      </c>
      <c r="GA135">
        <v>2.8720599999999998</v>
      </c>
      <c r="GB135">
        <v>0.151507</v>
      </c>
      <c r="GC135">
        <v>0.15614800000000001</v>
      </c>
      <c r="GD135">
        <v>0.154609</v>
      </c>
      <c r="GE135">
        <v>0.15583900000000001</v>
      </c>
      <c r="GF135">
        <v>29026.3</v>
      </c>
      <c r="GG135">
        <v>25118.9</v>
      </c>
      <c r="GH135">
        <v>30600.400000000001</v>
      </c>
      <c r="GI135">
        <v>27772.7</v>
      </c>
      <c r="GJ135">
        <v>34107.599999999999</v>
      </c>
      <c r="GK135">
        <v>33078.699999999997</v>
      </c>
      <c r="GL135">
        <v>39898.6</v>
      </c>
      <c r="GM135">
        <v>38715.800000000003</v>
      </c>
      <c r="GN135">
        <v>1.94215</v>
      </c>
      <c r="GO135">
        <v>1.8624499999999999</v>
      </c>
      <c r="GP135">
        <v>0</v>
      </c>
      <c r="GQ135">
        <v>4.3988199999999998E-2</v>
      </c>
      <c r="GR135">
        <v>999.9</v>
      </c>
      <c r="GS135">
        <v>35.583399999999997</v>
      </c>
      <c r="GT135">
        <v>48.2</v>
      </c>
      <c r="GU135">
        <v>45.5</v>
      </c>
      <c r="GV135">
        <v>47.143500000000003</v>
      </c>
      <c r="GW135">
        <v>30.850899999999999</v>
      </c>
      <c r="GX135">
        <v>32.776400000000002</v>
      </c>
      <c r="GY135">
        <v>1</v>
      </c>
      <c r="GZ135">
        <v>1.00041</v>
      </c>
      <c r="HA135">
        <v>3.0429300000000001</v>
      </c>
      <c r="HB135">
        <v>20.180399999999999</v>
      </c>
      <c r="HC135">
        <v>5.2142900000000001</v>
      </c>
      <c r="HD135">
        <v>11.98</v>
      </c>
      <c r="HE135">
        <v>4.9898499999999997</v>
      </c>
      <c r="HF135">
        <v>3.2925</v>
      </c>
      <c r="HG135">
        <v>8854</v>
      </c>
      <c r="HH135">
        <v>9999</v>
      </c>
      <c r="HI135">
        <v>9999</v>
      </c>
      <c r="HJ135">
        <v>999.9</v>
      </c>
      <c r="HK135">
        <v>4.9713500000000002</v>
      </c>
      <c r="HL135">
        <v>1.8745700000000001</v>
      </c>
      <c r="HM135">
        <v>1.8709499999999999</v>
      </c>
      <c r="HN135">
        <v>1.87073</v>
      </c>
      <c r="HO135">
        <v>1.8751500000000001</v>
      </c>
      <c r="HP135">
        <v>1.87182</v>
      </c>
      <c r="HQ135">
        <v>1.86737</v>
      </c>
      <c r="HR135">
        <v>1.8782099999999999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-2.4039999999999999</v>
      </c>
      <c r="IG135">
        <v>0.29870000000000002</v>
      </c>
      <c r="IH135">
        <v>-1.5320121600852781</v>
      </c>
      <c r="II135">
        <v>1.7196870422270779E-5</v>
      </c>
      <c r="IJ135">
        <v>-2.1741833173098589E-6</v>
      </c>
      <c r="IK135">
        <v>9.0595066644434051E-10</v>
      </c>
      <c r="IL135">
        <v>0.29866999999999422</v>
      </c>
      <c r="IM135">
        <v>0</v>
      </c>
      <c r="IN135">
        <v>0</v>
      </c>
      <c r="IO135">
        <v>0</v>
      </c>
      <c r="IP135">
        <v>17</v>
      </c>
      <c r="IQ135">
        <v>2050</v>
      </c>
      <c r="IR135">
        <v>3</v>
      </c>
      <c r="IS135">
        <v>34</v>
      </c>
      <c r="IT135">
        <v>25.8</v>
      </c>
      <c r="IU135">
        <v>25.7</v>
      </c>
      <c r="IV135">
        <v>1.80542</v>
      </c>
      <c r="IW135">
        <v>2.6049799999999999</v>
      </c>
      <c r="IX135">
        <v>1.49902</v>
      </c>
      <c r="IY135">
        <v>2.2790499999999998</v>
      </c>
      <c r="IZ135">
        <v>1.69678</v>
      </c>
      <c r="JA135">
        <v>2.2485400000000002</v>
      </c>
      <c r="JB135">
        <v>48.4238</v>
      </c>
      <c r="JC135">
        <v>12.722300000000001</v>
      </c>
      <c r="JD135">
        <v>18</v>
      </c>
      <c r="JE135">
        <v>468.334</v>
      </c>
      <c r="JF135">
        <v>488.899</v>
      </c>
      <c r="JG135">
        <v>30.003399999999999</v>
      </c>
      <c r="JH135">
        <v>39.850099999999998</v>
      </c>
      <c r="JI135">
        <v>30.000599999999999</v>
      </c>
      <c r="JJ135">
        <v>39.530900000000003</v>
      </c>
      <c r="JK135">
        <v>39.436799999999998</v>
      </c>
      <c r="JL135">
        <v>36.198900000000002</v>
      </c>
      <c r="JM135">
        <v>21.710599999999999</v>
      </c>
      <c r="JN135">
        <v>0</v>
      </c>
      <c r="JO135">
        <v>30</v>
      </c>
      <c r="JP135">
        <v>803.03</v>
      </c>
      <c r="JQ135">
        <v>38.977800000000002</v>
      </c>
      <c r="JR135">
        <v>97.531499999999994</v>
      </c>
      <c r="JS135">
        <v>97.499300000000005</v>
      </c>
    </row>
    <row r="136" spans="1:279" x14ac:dyDescent="0.2">
      <c r="A136">
        <v>121</v>
      </c>
      <c r="B136">
        <v>1658763958.5</v>
      </c>
      <c r="C136">
        <v>479</v>
      </c>
      <c r="D136" t="s">
        <v>661</v>
      </c>
      <c r="E136" t="s">
        <v>662</v>
      </c>
      <c r="F136">
        <v>4</v>
      </c>
      <c r="G136">
        <v>1658763956.1875</v>
      </c>
      <c r="H136">
        <f t="shared" si="150"/>
        <v>3.4150853010874588E-4</v>
      </c>
      <c r="I136">
        <f t="shared" si="151"/>
        <v>0.34150853010874588</v>
      </c>
      <c r="J136">
        <f t="shared" si="152"/>
        <v>4.4407844401409564</v>
      </c>
      <c r="K136">
        <f t="shared" si="153"/>
        <v>775.57437499999992</v>
      </c>
      <c r="L136">
        <f t="shared" si="154"/>
        <v>309.14690802716291</v>
      </c>
      <c r="M136">
        <f t="shared" si="155"/>
        <v>31.287682417177976</v>
      </c>
      <c r="N136">
        <f t="shared" si="156"/>
        <v>78.493182709655926</v>
      </c>
      <c r="O136">
        <f t="shared" si="157"/>
        <v>1.5924889495930069E-2</v>
      </c>
      <c r="P136">
        <f t="shared" si="158"/>
        <v>2.1396756411507067</v>
      </c>
      <c r="Q136">
        <f t="shared" si="159"/>
        <v>1.5859335712192835E-2</v>
      </c>
      <c r="R136">
        <f t="shared" si="160"/>
        <v>9.9179519929140404E-3</v>
      </c>
      <c r="S136">
        <f t="shared" si="161"/>
        <v>194.42078254258394</v>
      </c>
      <c r="T136">
        <f t="shared" si="162"/>
        <v>37.296574560435943</v>
      </c>
      <c r="U136">
        <f t="shared" si="163"/>
        <v>36.294625000000003</v>
      </c>
      <c r="V136">
        <f t="shared" si="164"/>
        <v>6.0661523900935359</v>
      </c>
      <c r="W136">
        <f t="shared" si="165"/>
        <v>67.318073579366498</v>
      </c>
      <c r="X136">
        <f t="shared" si="166"/>
        <v>3.9951399878464353</v>
      </c>
      <c r="Y136">
        <f t="shared" si="167"/>
        <v>5.9347212054965519</v>
      </c>
      <c r="Z136">
        <f t="shared" si="168"/>
        <v>2.0710124022471006</v>
      </c>
      <c r="AA136">
        <f t="shared" si="169"/>
        <v>-15.060526177795694</v>
      </c>
      <c r="AB136">
        <f t="shared" si="170"/>
        <v>-45.991716815170285</v>
      </c>
      <c r="AC136">
        <f t="shared" si="171"/>
        <v>-5.0736460469714384</v>
      </c>
      <c r="AD136">
        <f t="shared" si="172"/>
        <v>128.29489350264649</v>
      </c>
      <c r="AE136">
        <f t="shared" si="173"/>
        <v>15.145576709370847</v>
      </c>
      <c r="AF136">
        <f t="shared" si="174"/>
        <v>0.33973051773732821</v>
      </c>
      <c r="AG136">
        <f t="shared" si="175"/>
        <v>4.4407844401409564</v>
      </c>
      <c r="AH136">
        <v>826.6775635628178</v>
      </c>
      <c r="AI136">
        <v>810.60930303030284</v>
      </c>
      <c r="AJ136">
        <v>1.7403442426358819</v>
      </c>
      <c r="AK136">
        <v>65.170809206373946</v>
      </c>
      <c r="AL136">
        <f t="shared" si="176"/>
        <v>0.34150853010874588</v>
      </c>
      <c r="AM136">
        <v>39.05308511778599</v>
      </c>
      <c r="AN136">
        <v>39.478854545454567</v>
      </c>
      <c r="AO136">
        <v>1.43064580553063E-3</v>
      </c>
      <c r="AP136">
        <v>90.324460528769862</v>
      </c>
      <c r="AQ136">
        <v>0</v>
      </c>
      <c r="AR136">
        <v>0</v>
      </c>
      <c r="AS136">
        <f t="shared" si="177"/>
        <v>1</v>
      </c>
      <c r="AT136">
        <f t="shared" si="178"/>
        <v>0</v>
      </c>
      <c r="AU136">
        <f t="shared" si="179"/>
        <v>30582.512094118869</v>
      </c>
      <c r="AV136" t="s">
        <v>413</v>
      </c>
      <c r="AW136" t="s">
        <v>413</v>
      </c>
      <c r="AX136">
        <v>0</v>
      </c>
      <c r="AY136">
        <v>0</v>
      </c>
      <c r="AZ136" t="e">
        <f t="shared" si="1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181"/>
        <v>#DIV/0!</v>
      </c>
      <c r="BG136">
        <v>0.5</v>
      </c>
      <c r="BH136">
        <f t="shared" si="182"/>
        <v>1009.4764904365719</v>
      </c>
      <c r="BI136">
        <f t="shared" si="183"/>
        <v>4.4407844401409564</v>
      </c>
      <c r="BJ136" t="e">
        <f t="shared" si="184"/>
        <v>#DIV/0!</v>
      </c>
      <c r="BK136">
        <f t="shared" si="185"/>
        <v>4.3990964447526999E-3</v>
      </c>
      <c r="BL136" t="e">
        <f t="shared" si="186"/>
        <v>#DIV/0!</v>
      </c>
      <c r="BM136" t="e">
        <f t="shared" si="187"/>
        <v>#DIV/0!</v>
      </c>
      <c r="BN136" t="s">
        <v>413</v>
      </c>
      <c r="BO136">
        <v>0</v>
      </c>
      <c r="BP136" t="e">
        <f t="shared" si="188"/>
        <v>#DIV/0!</v>
      </c>
      <c r="BQ136" t="e">
        <f t="shared" si="189"/>
        <v>#DIV/0!</v>
      </c>
      <c r="BR136" t="e">
        <f t="shared" si="190"/>
        <v>#DIV/0!</v>
      </c>
      <c r="BS136" t="e">
        <f t="shared" si="191"/>
        <v>#DIV/0!</v>
      </c>
      <c r="BT136" t="e">
        <f t="shared" si="192"/>
        <v>#DIV/0!</v>
      </c>
      <c r="BU136" t="e">
        <f t="shared" si="193"/>
        <v>#DIV/0!</v>
      </c>
      <c r="BV136" t="e">
        <f t="shared" si="194"/>
        <v>#DIV/0!</v>
      </c>
      <c r="BW136" t="e">
        <f t="shared" si="1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196"/>
        <v>1199.9649999999999</v>
      </c>
      <c r="CQ136">
        <f t="shared" si="197"/>
        <v>1009.4764904365719</v>
      </c>
      <c r="CR136">
        <f t="shared" si="198"/>
        <v>0.84125494529971456</v>
      </c>
      <c r="CS136">
        <f t="shared" si="199"/>
        <v>0.16202204442844911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1658763956.1875</v>
      </c>
      <c r="CZ136">
        <v>775.57437499999992</v>
      </c>
      <c r="DA136">
        <v>796.10537499999998</v>
      </c>
      <c r="DB136">
        <v>39.475124999999998</v>
      </c>
      <c r="DC136">
        <v>39.0403375</v>
      </c>
      <c r="DD136">
        <v>777.982125</v>
      </c>
      <c r="DE136">
        <v>39.176475000000003</v>
      </c>
      <c r="DF136">
        <v>450.31599999999997</v>
      </c>
      <c r="DG136">
        <v>101.1065</v>
      </c>
      <c r="DH136">
        <v>0.1000189875</v>
      </c>
      <c r="DI136">
        <v>35.895925000000013</v>
      </c>
      <c r="DJ136">
        <v>999.9</v>
      </c>
      <c r="DK136">
        <v>36.294625000000003</v>
      </c>
      <c r="DL136">
        <v>0</v>
      </c>
      <c r="DM136">
        <v>0</v>
      </c>
      <c r="DN136">
        <v>5967.1087499999994</v>
      </c>
      <c r="DO136">
        <v>0</v>
      </c>
      <c r="DP136">
        <v>1956.95875</v>
      </c>
      <c r="DQ136">
        <v>-20.530925</v>
      </c>
      <c r="DR136">
        <v>807.44849999999997</v>
      </c>
      <c r="DS136">
        <v>828.44799999999998</v>
      </c>
      <c r="DT136">
        <v>0.434797875</v>
      </c>
      <c r="DU136">
        <v>796.10537499999998</v>
      </c>
      <c r="DV136">
        <v>39.0403375</v>
      </c>
      <c r="DW136">
        <v>3.9911924999999999</v>
      </c>
      <c r="DX136">
        <v>3.9472312500000002</v>
      </c>
      <c r="DY136">
        <v>28.868175000000001</v>
      </c>
      <c r="DZ136">
        <v>28.677074999999999</v>
      </c>
      <c r="EA136">
        <v>1199.9649999999999</v>
      </c>
      <c r="EB136">
        <v>0.95799299999999987</v>
      </c>
      <c r="EC136">
        <v>4.2006812499999997E-2</v>
      </c>
      <c r="ED136">
        <v>0</v>
      </c>
      <c r="EE136">
        <v>1154.6487500000001</v>
      </c>
      <c r="EF136">
        <v>5.0001600000000002</v>
      </c>
      <c r="EG136">
        <v>16695.087500000001</v>
      </c>
      <c r="EH136">
        <v>9514.8912500000006</v>
      </c>
      <c r="EI136">
        <v>50.734250000000003</v>
      </c>
      <c r="EJ136">
        <v>53.186999999999998</v>
      </c>
      <c r="EK136">
        <v>51.859250000000003</v>
      </c>
      <c r="EL136">
        <v>52.16375</v>
      </c>
      <c r="EM136">
        <v>52.484250000000003</v>
      </c>
      <c r="EN136">
        <v>1144.7662499999999</v>
      </c>
      <c r="EO136">
        <v>50.196249999999999</v>
      </c>
      <c r="EP136">
        <v>0</v>
      </c>
      <c r="EQ136">
        <v>1206479.1000001431</v>
      </c>
      <c r="ER136">
        <v>0</v>
      </c>
      <c r="ES136">
        <v>1155.313461538462</v>
      </c>
      <c r="ET136">
        <v>-7.106666667520507</v>
      </c>
      <c r="EU136">
        <v>-57.186324863392258</v>
      </c>
      <c r="EV136">
        <v>16700.442307692309</v>
      </c>
      <c r="EW136">
        <v>15</v>
      </c>
      <c r="EX136">
        <v>1658762409.5999999</v>
      </c>
      <c r="EY136" t="s">
        <v>416</v>
      </c>
      <c r="EZ136">
        <v>1658762408.0999999</v>
      </c>
      <c r="FA136">
        <v>1658762409.5999999</v>
      </c>
      <c r="FB136">
        <v>17</v>
      </c>
      <c r="FC136">
        <v>-3.2000000000000001E-2</v>
      </c>
      <c r="FD136">
        <v>-0.09</v>
      </c>
      <c r="FE136">
        <v>-1.837</v>
      </c>
      <c r="FF136">
        <v>0.29899999999999999</v>
      </c>
      <c r="FG136">
        <v>415</v>
      </c>
      <c r="FH136">
        <v>37</v>
      </c>
      <c r="FI136">
        <v>0.44</v>
      </c>
      <c r="FJ136">
        <v>0.12</v>
      </c>
      <c r="FK136">
        <v>-20.363199999999999</v>
      </c>
      <c r="FL136">
        <v>-1.258955347091907</v>
      </c>
      <c r="FM136">
        <v>0.13702893125176169</v>
      </c>
      <c r="FN136">
        <v>0</v>
      </c>
      <c r="FO136">
        <v>1155.616470588235</v>
      </c>
      <c r="FP136">
        <v>-6.2652406379189411</v>
      </c>
      <c r="FQ136">
        <v>0.65736498212422401</v>
      </c>
      <c r="FR136">
        <v>0</v>
      </c>
      <c r="FS136">
        <v>0.34982075000000001</v>
      </c>
      <c r="FT136">
        <v>0.53140205628517811</v>
      </c>
      <c r="FU136">
        <v>5.2219666322062042E-2</v>
      </c>
      <c r="FV136">
        <v>0</v>
      </c>
      <c r="FW136">
        <v>0</v>
      </c>
      <c r="FX136">
        <v>3</v>
      </c>
      <c r="FY136" t="s">
        <v>425</v>
      </c>
      <c r="FZ136">
        <v>2.88517</v>
      </c>
      <c r="GA136">
        <v>2.8720300000000001</v>
      </c>
      <c r="GB136">
        <v>0.15239</v>
      </c>
      <c r="GC136">
        <v>0.15704099999999999</v>
      </c>
      <c r="GD136">
        <v>0.15462799999999999</v>
      </c>
      <c r="GE136">
        <v>0.15581400000000001</v>
      </c>
      <c r="GF136">
        <v>28995.7</v>
      </c>
      <c r="GG136">
        <v>25091.9</v>
      </c>
      <c r="GH136">
        <v>30600.1</v>
      </c>
      <c r="GI136">
        <v>27772.400000000001</v>
      </c>
      <c r="GJ136">
        <v>34106.6</v>
      </c>
      <c r="GK136">
        <v>33079.599999999999</v>
      </c>
      <c r="GL136">
        <v>39898.199999999997</v>
      </c>
      <c r="GM136">
        <v>38715.699999999997</v>
      </c>
      <c r="GN136">
        <v>1.94232</v>
      </c>
      <c r="GO136">
        <v>1.8625700000000001</v>
      </c>
      <c r="GP136">
        <v>0</v>
      </c>
      <c r="GQ136">
        <v>4.4561900000000002E-2</v>
      </c>
      <c r="GR136">
        <v>999.9</v>
      </c>
      <c r="GS136">
        <v>35.577599999999997</v>
      </c>
      <c r="GT136">
        <v>48.2</v>
      </c>
      <c r="GU136">
        <v>45.5</v>
      </c>
      <c r="GV136">
        <v>47.147500000000001</v>
      </c>
      <c r="GW136">
        <v>30.460899999999999</v>
      </c>
      <c r="GX136">
        <v>32.884599999999999</v>
      </c>
      <c r="GY136">
        <v>1</v>
      </c>
      <c r="GZ136">
        <v>1.0007600000000001</v>
      </c>
      <c r="HA136">
        <v>3.0528900000000001</v>
      </c>
      <c r="HB136">
        <v>20.180199999999999</v>
      </c>
      <c r="HC136">
        <v>5.2147399999999999</v>
      </c>
      <c r="HD136">
        <v>11.98</v>
      </c>
      <c r="HE136">
        <v>4.9898999999999996</v>
      </c>
      <c r="HF136">
        <v>3.2925</v>
      </c>
      <c r="HG136">
        <v>8854.2000000000007</v>
      </c>
      <c r="HH136">
        <v>9999</v>
      </c>
      <c r="HI136">
        <v>9999</v>
      </c>
      <c r="HJ136">
        <v>999.9</v>
      </c>
      <c r="HK136">
        <v>4.9713500000000002</v>
      </c>
      <c r="HL136">
        <v>1.8745700000000001</v>
      </c>
      <c r="HM136">
        <v>1.8709499999999999</v>
      </c>
      <c r="HN136">
        <v>1.87073</v>
      </c>
      <c r="HO136">
        <v>1.87514</v>
      </c>
      <c r="HP136">
        <v>1.87185</v>
      </c>
      <c r="HQ136">
        <v>1.86737</v>
      </c>
      <c r="HR136">
        <v>1.87822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-2.4140000000000001</v>
      </c>
      <c r="IG136">
        <v>0.29870000000000002</v>
      </c>
      <c r="IH136">
        <v>-1.5320121600852781</v>
      </c>
      <c r="II136">
        <v>1.7196870422270779E-5</v>
      </c>
      <c r="IJ136">
        <v>-2.1741833173098589E-6</v>
      </c>
      <c r="IK136">
        <v>9.0595066644434051E-10</v>
      </c>
      <c r="IL136">
        <v>0.29866999999999422</v>
      </c>
      <c r="IM136">
        <v>0</v>
      </c>
      <c r="IN136">
        <v>0</v>
      </c>
      <c r="IO136">
        <v>0</v>
      </c>
      <c r="IP136">
        <v>17</v>
      </c>
      <c r="IQ136">
        <v>2050</v>
      </c>
      <c r="IR136">
        <v>3</v>
      </c>
      <c r="IS136">
        <v>34</v>
      </c>
      <c r="IT136">
        <v>25.8</v>
      </c>
      <c r="IU136">
        <v>25.8</v>
      </c>
      <c r="IV136">
        <v>1.8188500000000001</v>
      </c>
      <c r="IW136">
        <v>2.5939899999999998</v>
      </c>
      <c r="IX136">
        <v>1.49902</v>
      </c>
      <c r="IY136">
        <v>2.2790499999999998</v>
      </c>
      <c r="IZ136">
        <v>1.69678</v>
      </c>
      <c r="JA136">
        <v>2.4096700000000002</v>
      </c>
      <c r="JB136">
        <v>48.393000000000001</v>
      </c>
      <c r="JC136">
        <v>12.7311</v>
      </c>
      <c r="JD136">
        <v>18</v>
      </c>
      <c r="JE136">
        <v>468.47399999999999</v>
      </c>
      <c r="JF136">
        <v>489.02100000000002</v>
      </c>
      <c r="JG136">
        <v>30.0031</v>
      </c>
      <c r="JH136">
        <v>39.854799999999997</v>
      </c>
      <c r="JI136">
        <v>30.000599999999999</v>
      </c>
      <c r="JJ136">
        <v>39.535699999999999</v>
      </c>
      <c r="JK136">
        <v>39.4407</v>
      </c>
      <c r="JL136">
        <v>36.441800000000001</v>
      </c>
      <c r="JM136">
        <v>21.710599999999999</v>
      </c>
      <c r="JN136">
        <v>0</v>
      </c>
      <c r="JO136">
        <v>30</v>
      </c>
      <c r="JP136">
        <v>809.71799999999996</v>
      </c>
      <c r="JQ136">
        <v>38.9589</v>
      </c>
      <c r="JR136">
        <v>97.530799999999999</v>
      </c>
      <c r="JS136">
        <v>97.498800000000003</v>
      </c>
    </row>
    <row r="137" spans="1:279" x14ac:dyDescent="0.2">
      <c r="A137">
        <v>122</v>
      </c>
      <c r="B137">
        <v>1658763962.5</v>
      </c>
      <c r="C137">
        <v>483</v>
      </c>
      <c r="D137" t="s">
        <v>663</v>
      </c>
      <c r="E137" t="s">
        <v>664</v>
      </c>
      <c r="F137">
        <v>4</v>
      </c>
      <c r="G137">
        <v>1658763960.5</v>
      </c>
      <c r="H137">
        <f t="shared" si="150"/>
        <v>3.5404260040439297E-4</v>
      </c>
      <c r="I137">
        <f t="shared" si="151"/>
        <v>0.35404260040439295</v>
      </c>
      <c r="J137">
        <f t="shared" si="152"/>
        <v>4.6922492093340713</v>
      </c>
      <c r="K137">
        <f t="shared" si="153"/>
        <v>782.70685714285719</v>
      </c>
      <c r="L137">
        <f t="shared" si="154"/>
        <v>307.9510702711716</v>
      </c>
      <c r="M137">
        <f t="shared" si="155"/>
        <v>31.166964336653951</v>
      </c>
      <c r="N137">
        <f t="shared" si="156"/>
        <v>79.215820491043743</v>
      </c>
      <c r="O137">
        <f t="shared" si="157"/>
        <v>1.6524636872261744E-2</v>
      </c>
      <c r="P137">
        <f t="shared" si="158"/>
        <v>2.1434773248519012</v>
      </c>
      <c r="Q137">
        <f t="shared" si="159"/>
        <v>1.6454188869890932E-2</v>
      </c>
      <c r="R137">
        <f t="shared" si="160"/>
        <v>1.0290172397711314E-2</v>
      </c>
      <c r="S137">
        <f t="shared" si="161"/>
        <v>194.41976881733621</v>
      </c>
      <c r="T137">
        <f t="shared" si="162"/>
        <v>37.28360244240104</v>
      </c>
      <c r="U137">
        <f t="shared" si="163"/>
        <v>36.2926</v>
      </c>
      <c r="V137">
        <f t="shared" si="164"/>
        <v>6.0654785154383948</v>
      </c>
      <c r="W137">
        <f t="shared" si="165"/>
        <v>67.357316325954102</v>
      </c>
      <c r="X137">
        <f t="shared" si="166"/>
        <v>3.9960560622491519</v>
      </c>
      <c r="Y137">
        <f t="shared" si="167"/>
        <v>5.9326236260832026</v>
      </c>
      <c r="Z137">
        <f t="shared" si="168"/>
        <v>2.0694224531892429</v>
      </c>
      <c r="AA137">
        <f t="shared" si="169"/>
        <v>-15.61327867783373</v>
      </c>
      <c r="AB137">
        <f t="shared" si="170"/>
        <v>-46.581893178532503</v>
      </c>
      <c r="AC137">
        <f t="shared" si="171"/>
        <v>-5.1294278281284429</v>
      </c>
      <c r="AD137">
        <f t="shared" si="172"/>
        <v>127.09516913284151</v>
      </c>
      <c r="AE137">
        <f t="shared" si="173"/>
        <v>15.224050719417194</v>
      </c>
      <c r="AF137">
        <f t="shared" si="174"/>
        <v>0.35159585624180195</v>
      </c>
      <c r="AG137">
        <f t="shared" si="175"/>
        <v>4.6922492093340713</v>
      </c>
      <c r="AH137">
        <v>833.72947586934913</v>
      </c>
      <c r="AI137">
        <v>817.46280606060554</v>
      </c>
      <c r="AJ137">
        <v>1.7138968136355559</v>
      </c>
      <c r="AK137">
        <v>65.170809206373946</v>
      </c>
      <c r="AL137">
        <f t="shared" si="176"/>
        <v>0.35404260040439295</v>
      </c>
      <c r="AM137">
        <v>39.037043597393037</v>
      </c>
      <c r="AN137">
        <v>39.486948251748267</v>
      </c>
      <c r="AO137">
        <v>4.0498653654659332E-4</v>
      </c>
      <c r="AP137">
        <v>90.324460528769862</v>
      </c>
      <c r="AQ137">
        <v>0</v>
      </c>
      <c r="AR137">
        <v>0</v>
      </c>
      <c r="AS137">
        <f t="shared" si="177"/>
        <v>1</v>
      </c>
      <c r="AT137">
        <f t="shared" si="178"/>
        <v>0</v>
      </c>
      <c r="AU137">
        <f t="shared" si="179"/>
        <v>30678.019409741682</v>
      </c>
      <c r="AV137" t="s">
        <v>413</v>
      </c>
      <c r="AW137" t="s">
        <v>413</v>
      </c>
      <c r="AX137">
        <v>0</v>
      </c>
      <c r="AY137">
        <v>0</v>
      </c>
      <c r="AZ137" t="e">
        <f t="shared" si="1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181"/>
        <v>#DIV/0!</v>
      </c>
      <c r="BG137">
        <v>0.5</v>
      </c>
      <c r="BH137">
        <f t="shared" si="182"/>
        <v>1009.4732605271173</v>
      </c>
      <c r="BI137">
        <f t="shared" si="183"/>
        <v>4.6922492093340713</v>
      </c>
      <c r="BJ137" t="e">
        <f t="shared" si="184"/>
        <v>#DIV/0!</v>
      </c>
      <c r="BK137">
        <f t="shared" si="185"/>
        <v>4.6482154533582362E-3</v>
      </c>
      <c r="BL137" t="e">
        <f t="shared" si="186"/>
        <v>#DIV/0!</v>
      </c>
      <c r="BM137" t="e">
        <f t="shared" si="187"/>
        <v>#DIV/0!</v>
      </c>
      <c r="BN137" t="s">
        <v>413</v>
      </c>
      <c r="BO137">
        <v>0</v>
      </c>
      <c r="BP137" t="e">
        <f t="shared" si="188"/>
        <v>#DIV/0!</v>
      </c>
      <c r="BQ137" t="e">
        <f t="shared" si="189"/>
        <v>#DIV/0!</v>
      </c>
      <c r="BR137" t="e">
        <f t="shared" si="190"/>
        <v>#DIV/0!</v>
      </c>
      <c r="BS137" t="e">
        <f t="shared" si="191"/>
        <v>#DIV/0!</v>
      </c>
      <c r="BT137" t="e">
        <f t="shared" si="192"/>
        <v>#DIV/0!</v>
      </c>
      <c r="BU137" t="e">
        <f t="shared" si="193"/>
        <v>#DIV/0!</v>
      </c>
      <c r="BV137" t="e">
        <f t="shared" si="194"/>
        <v>#DIV/0!</v>
      </c>
      <c r="BW137" t="e">
        <f t="shared" si="1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196"/>
        <v>1199.961428571429</v>
      </c>
      <c r="CQ137">
        <f t="shared" si="197"/>
        <v>1009.4732605271173</v>
      </c>
      <c r="CR137">
        <f t="shared" si="198"/>
        <v>0.84125475743741984</v>
      </c>
      <c r="CS137">
        <f t="shared" si="199"/>
        <v>0.16202168185422067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1658763960.5</v>
      </c>
      <c r="CZ137">
        <v>782.70685714285719</v>
      </c>
      <c r="DA137">
        <v>803.35814285714275</v>
      </c>
      <c r="DB137">
        <v>39.483785714285723</v>
      </c>
      <c r="DC137">
        <v>39.033814285714293</v>
      </c>
      <c r="DD137">
        <v>785.12714285714287</v>
      </c>
      <c r="DE137">
        <v>39.185128571428571</v>
      </c>
      <c r="DF137">
        <v>450.31328571428583</v>
      </c>
      <c r="DG137">
        <v>101.1075714285714</v>
      </c>
      <c r="DH137">
        <v>9.9949328571428575E-2</v>
      </c>
      <c r="DI137">
        <v>35.889499999999998</v>
      </c>
      <c r="DJ137">
        <v>999.89999999999986</v>
      </c>
      <c r="DK137">
        <v>36.2926</v>
      </c>
      <c r="DL137">
        <v>0</v>
      </c>
      <c r="DM137">
        <v>0</v>
      </c>
      <c r="DN137">
        <v>5983.9285714285706</v>
      </c>
      <c r="DO137">
        <v>0</v>
      </c>
      <c r="DP137">
        <v>1956.2914285714289</v>
      </c>
      <c r="DQ137">
        <v>-20.65137142857143</v>
      </c>
      <c r="DR137">
        <v>814.88157142857142</v>
      </c>
      <c r="DS137">
        <v>835.99014285714281</v>
      </c>
      <c r="DT137">
        <v>0.4499542857142857</v>
      </c>
      <c r="DU137">
        <v>803.35814285714275</v>
      </c>
      <c r="DV137">
        <v>39.033814285714293</v>
      </c>
      <c r="DW137">
        <v>3.992111428571429</v>
      </c>
      <c r="DX137">
        <v>3.9466157142857141</v>
      </c>
      <c r="DY137">
        <v>28.872128571428579</v>
      </c>
      <c r="DZ137">
        <v>28.674385714285709</v>
      </c>
      <c r="EA137">
        <v>1199.961428571429</v>
      </c>
      <c r="EB137">
        <v>0.95799800000000002</v>
      </c>
      <c r="EC137">
        <v>4.2001842857142861E-2</v>
      </c>
      <c r="ED137">
        <v>0</v>
      </c>
      <c r="EE137">
        <v>1154.248571428571</v>
      </c>
      <c r="EF137">
        <v>5.0001600000000002</v>
      </c>
      <c r="EG137">
        <v>16687.642857142859</v>
      </c>
      <c r="EH137">
        <v>9514.8628571428562</v>
      </c>
      <c r="EI137">
        <v>50.776571428571437</v>
      </c>
      <c r="EJ137">
        <v>53.186999999999998</v>
      </c>
      <c r="EK137">
        <v>51.839285714285722</v>
      </c>
      <c r="EL137">
        <v>52.169285714285721</v>
      </c>
      <c r="EM137">
        <v>52.5</v>
      </c>
      <c r="EN137">
        <v>1144.77</v>
      </c>
      <c r="EO137">
        <v>50.188571428571443</v>
      </c>
      <c r="EP137">
        <v>0</v>
      </c>
      <c r="EQ137">
        <v>1206483.2999999521</v>
      </c>
      <c r="ER137">
        <v>0</v>
      </c>
      <c r="ES137">
        <v>1154.8271999999999</v>
      </c>
      <c r="ET137">
        <v>-7.0546153986561047</v>
      </c>
      <c r="EU137">
        <v>-72.892307979308612</v>
      </c>
      <c r="EV137">
        <v>16695.135999999999</v>
      </c>
      <c r="EW137">
        <v>15</v>
      </c>
      <c r="EX137">
        <v>1658762409.5999999</v>
      </c>
      <c r="EY137" t="s">
        <v>416</v>
      </c>
      <c r="EZ137">
        <v>1658762408.0999999</v>
      </c>
      <c r="FA137">
        <v>1658762409.5999999</v>
      </c>
      <c r="FB137">
        <v>17</v>
      </c>
      <c r="FC137">
        <v>-3.2000000000000001E-2</v>
      </c>
      <c r="FD137">
        <v>-0.09</v>
      </c>
      <c r="FE137">
        <v>-1.837</v>
      </c>
      <c r="FF137">
        <v>0.29899999999999999</v>
      </c>
      <c r="FG137">
        <v>415</v>
      </c>
      <c r="FH137">
        <v>37</v>
      </c>
      <c r="FI137">
        <v>0.44</v>
      </c>
      <c r="FJ137">
        <v>0.12</v>
      </c>
      <c r="FK137">
        <v>-20.430443902439031</v>
      </c>
      <c r="FL137">
        <v>-1.5020362369337501</v>
      </c>
      <c r="FM137">
        <v>0.15792200459717609</v>
      </c>
      <c r="FN137">
        <v>0</v>
      </c>
      <c r="FO137">
        <v>1155.2317647058819</v>
      </c>
      <c r="FP137">
        <v>-6.4409472835890647</v>
      </c>
      <c r="FQ137">
        <v>0.67076984125017203</v>
      </c>
      <c r="FR137">
        <v>0</v>
      </c>
      <c r="FS137">
        <v>0.37615092682926832</v>
      </c>
      <c r="FT137">
        <v>0.53575536585365957</v>
      </c>
      <c r="FU137">
        <v>5.385124062179851E-2</v>
      </c>
      <c r="FV137">
        <v>0</v>
      </c>
      <c r="FW137">
        <v>0</v>
      </c>
      <c r="FX137">
        <v>3</v>
      </c>
      <c r="FY137" t="s">
        <v>425</v>
      </c>
      <c r="FZ137">
        <v>2.8848400000000001</v>
      </c>
      <c r="GA137">
        <v>2.8721299999999998</v>
      </c>
      <c r="GB137">
        <v>0.15326300000000001</v>
      </c>
      <c r="GC137">
        <v>0.15790299999999999</v>
      </c>
      <c r="GD137">
        <v>0.15465400000000001</v>
      </c>
      <c r="GE137">
        <v>0.155803</v>
      </c>
      <c r="GF137">
        <v>28965.4</v>
      </c>
      <c r="GG137">
        <v>25065.9</v>
      </c>
      <c r="GH137">
        <v>30599.9</v>
      </c>
      <c r="GI137">
        <v>27772.2</v>
      </c>
      <c r="GJ137">
        <v>34105.699999999997</v>
      </c>
      <c r="GK137">
        <v>33079.599999999999</v>
      </c>
      <c r="GL137">
        <v>39898.300000000003</v>
      </c>
      <c r="GM137">
        <v>38715.1</v>
      </c>
      <c r="GN137">
        <v>1.9421999999999999</v>
      </c>
      <c r="GO137">
        <v>1.8627800000000001</v>
      </c>
      <c r="GP137">
        <v>0</v>
      </c>
      <c r="GQ137">
        <v>4.4487400000000003E-2</v>
      </c>
      <c r="GR137">
        <v>999.9</v>
      </c>
      <c r="GS137">
        <v>35.571100000000001</v>
      </c>
      <c r="GT137">
        <v>48.2</v>
      </c>
      <c r="GU137">
        <v>45.5</v>
      </c>
      <c r="GV137">
        <v>47.142400000000002</v>
      </c>
      <c r="GW137">
        <v>30.460899999999999</v>
      </c>
      <c r="GX137">
        <v>33.589700000000001</v>
      </c>
      <c r="GY137">
        <v>1</v>
      </c>
      <c r="GZ137">
        <v>1.00122</v>
      </c>
      <c r="HA137">
        <v>3.0654499999999998</v>
      </c>
      <c r="HB137">
        <v>20.180099999999999</v>
      </c>
      <c r="HC137">
        <v>5.2135499999999997</v>
      </c>
      <c r="HD137">
        <v>11.98</v>
      </c>
      <c r="HE137">
        <v>4.9897999999999998</v>
      </c>
      <c r="HF137">
        <v>3.2924500000000001</v>
      </c>
      <c r="HG137">
        <v>8854.2000000000007</v>
      </c>
      <c r="HH137">
        <v>9999</v>
      </c>
      <c r="HI137">
        <v>9999</v>
      </c>
      <c r="HJ137">
        <v>999.9</v>
      </c>
      <c r="HK137">
        <v>4.9713399999999996</v>
      </c>
      <c r="HL137">
        <v>1.87456</v>
      </c>
      <c r="HM137">
        <v>1.87094</v>
      </c>
      <c r="HN137">
        <v>1.87073</v>
      </c>
      <c r="HO137">
        <v>1.8751199999999999</v>
      </c>
      <c r="HP137">
        <v>1.8718399999999999</v>
      </c>
      <c r="HQ137">
        <v>1.86737</v>
      </c>
      <c r="HR137">
        <v>1.87822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-2.4260000000000002</v>
      </c>
      <c r="IG137">
        <v>0.29870000000000002</v>
      </c>
      <c r="IH137">
        <v>-1.5320121600852781</v>
      </c>
      <c r="II137">
        <v>1.7196870422270779E-5</v>
      </c>
      <c r="IJ137">
        <v>-2.1741833173098589E-6</v>
      </c>
      <c r="IK137">
        <v>9.0595066644434051E-10</v>
      </c>
      <c r="IL137">
        <v>0.29866999999999422</v>
      </c>
      <c r="IM137">
        <v>0</v>
      </c>
      <c r="IN137">
        <v>0</v>
      </c>
      <c r="IO137">
        <v>0</v>
      </c>
      <c r="IP137">
        <v>17</v>
      </c>
      <c r="IQ137">
        <v>2050</v>
      </c>
      <c r="IR137">
        <v>3</v>
      </c>
      <c r="IS137">
        <v>34</v>
      </c>
      <c r="IT137">
        <v>25.9</v>
      </c>
      <c r="IU137">
        <v>25.9</v>
      </c>
      <c r="IV137">
        <v>1.8310500000000001</v>
      </c>
      <c r="IW137">
        <v>2.5939899999999998</v>
      </c>
      <c r="IX137">
        <v>1.49902</v>
      </c>
      <c r="IY137">
        <v>2.2778299999999998</v>
      </c>
      <c r="IZ137">
        <v>1.69678</v>
      </c>
      <c r="JA137">
        <v>2.3999000000000001</v>
      </c>
      <c r="JB137">
        <v>48.4238</v>
      </c>
      <c r="JC137">
        <v>12.7311</v>
      </c>
      <c r="JD137">
        <v>18</v>
      </c>
      <c r="JE137">
        <v>468.42599999999999</v>
      </c>
      <c r="JF137">
        <v>489.20699999999999</v>
      </c>
      <c r="JG137">
        <v>30.003299999999999</v>
      </c>
      <c r="JH137">
        <v>39.859900000000003</v>
      </c>
      <c r="JI137">
        <v>30.000599999999999</v>
      </c>
      <c r="JJ137">
        <v>39.540100000000002</v>
      </c>
      <c r="JK137">
        <v>39.445500000000003</v>
      </c>
      <c r="JL137">
        <v>36.6952</v>
      </c>
      <c r="JM137">
        <v>21.710599999999999</v>
      </c>
      <c r="JN137">
        <v>0</v>
      </c>
      <c r="JO137">
        <v>30</v>
      </c>
      <c r="JP137">
        <v>816.40499999999997</v>
      </c>
      <c r="JQ137">
        <v>38.931399999999996</v>
      </c>
      <c r="JR137">
        <v>97.530500000000004</v>
      </c>
      <c r="JS137">
        <v>97.497500000000002</v>
      </c>
    </row>
    <row r="138" spans="1:279" x14ac:dyDescent="0.2">
      <c r="A138">
        <v>123</v>
      </c>
      <c r="B138">
        <v>1658763966.5</v>
      </c>
      <c r="C138">
        <v>487</v>
      </c>
      <c r="D138" t="s">
        <v>665</v>
      </c>
      <c r="E138" t="s">
        <v>666</v>
      </c>
      <c r="F138">
        <v>4</v>
      </c>
      <c r="G138">
        <v>1658763964.1875</v>
      </c>
      <c r="H138">
        <f t="shared" si="150"/>
        <v>3.6886671084502968E-4</v>
      </c>
      <c r="I138">
        <f t="shared" si="151"/>
        <v>0.3688667108450297</v>
      </c>
      <c r="J138">
        <f t="shared" si="152"/>
        <v>4.5012421551669446</v>
      </c>
      <c r="K138">
        <f t="shared" si="153"/>
        <v>788.83724999999993</v>
      </c>
      <c r="L138">
        <f t="shared" si="154"/>
        <v>350.27766073361505</v>
      </c>
      <c r="M138">
        <f t="shared" si="155"/>
        <v>35.450292542949938</v>
      </c>
      <c r="N138">
        <f t="shared" si="156"/>
        <v>79.835269034022261</v>
      </c>
      <c r="O138">
        <f t="shared" si="157"/>
        <v>1.7254128546494166E-2</v>
      </c>
      <c r="P138">
        <f t="shared" si="158"/>
        <v>2.1453358792844384</v>
      </c>
      <c r="Q138">
        <f t="shared" si="159"/>
        <v>1.717740510540805E-2</v>
      </c>
      <c r="R138">
        <f t="shared" si="160"/>
        <v>1.0742742960532233E-2</v>
      </c>
      <c r="S138">
        <f t="shared" si="161"/>
        <v>194.42306286254689</v>
      </c>
      <c r="T138">
        <f t="shared" si="162"/>
        <v>37.276161006505532</v>
      </c>
      <c r="U138">
        <f t="shared" si="163"/>
        <v>36.283324999999998</v>
      </c>
      <c r="V138">
        <f t="shared" si="164"/>
        <v>6.06239283393555</v>
      </c>
      <c r="W138">
        <f t="shared" si="165"/>
        <v>67.379742344726836</v>
      </c>
      <c r="X138">
        <f t="shared" si="166"/>
        <v>3.9971033470754862</v>
      </c>
      <c r="Y138">
        <f t="shared" si="167"/>
        <v>5.9322033714904832</v>
      </c>
      <c r="Z138">
        <f t="shared" si="168"/>
        <v>2.0652894868600638</v>
      </c>
      <c r="AA138">
        <f t="shared" si="169"/>
        <v>-16.26702194826581</v>
      </c>
      <c r="AB138">
        <f t="shared" si="170"/>
        <v>-45.698454106615799</v>
      </c>
      <c r="AC138">
        <f t="shared" si="171"/>
        <v>-5.0275294808331905</v>
      </c>
      <c r="AD138">
        <f t="shared" si="172"/>
        <v>127.4300573268321</v>
      </c>
      <c r="AE138">
        <f t="shared" si="173"/>
        <v>15.182530088421371</v>
      </c>
      <c r="AF138">
        <f t="shared" si="174"/>
        <v>0.36114417453047554</v>
      </c>
      <c r="AG138">
        <f t="shared" si="175"/>
        <v>4.5012421551669446</v>
      </c>
      <c r="AH138">
        <v>840.51754726180002</v>
      </c>
      <c r="AI138">
        <v>824.40643636363586</v>
      </c>
      <c r="AJ138">
        <v>1.7331700392819269</v>
      </c>
      <c r="AK138">
        <v>65.170809206373946</v>
      </c>
      <c r="AL138">
        <f t="shared" si="176"/>
        <v>0.3688667108450297</v>
      </c>
      <c r="AM138">
        <v>39.032568231345941</v>
      </c>
      <c r="AN138">
        <v>39.500581818181821</v>
      </c>
      <c r="AO138">
        <v>5.1203274422645351E-4</v>
      </c>
      <c r="AP138">
        <v>90.324460528769862</v>
      </c>
      <c r="AQ138">
        <v>0</v>
      </c>
      <c r="AR138">
        <v>0</v>
      </c>
      <c r="AS138">
        <f t="shared" si="177"/>
        <v>1</v>
      </c>
      <c r="AT138">
        <f t="shared" si="178"/>
        <v>0</v>
      </c>
      <c r="AU138">
        <f t="shared" si="179"/>
        <v>30724.59515690331</v>
      </c>
      <c r="AV138" t="s">
        <v>413</v>
      </c>
      <c r="AW138" t="s">
        <v>413</v>
      </c>
      <c r="AX138">
        <v>0</v>
      </c>
      <c r="AY138">
        <v>0</v>
      </c>
      <c r="AZ138" t="e">
        <f t="shared" si="1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181"/>
        <v>#DIV/0!</v>
      </c>
      <c r="BG138">
        <v>0.5</v>
      </c>
      <c r="BH138">
        <f t="shared" si="182"/>
        <v>1009.4909247992471</v>
      </c>
      <c r="BI138">
        <f t="shared" si="183"/>
        <v>4.5012421551669446</v>
      </c>
      <c r="BJ138" t="e">
        <f t="shared" si="184"/>
        <v>#DIV/0!</v>
      </c>
      <c r="BK138">
        <f t="shared" si="185"/>
        <v>4.4589228536770515E-3</v>
      </c>
      <c r="BL138" t="e">
        <f t="shared" si="186"/>
        <v>#DIV/0!</v>
      </c>
      <c r="BM138" t="e">
        <f t="shared" si="187"/>
        <v>#DIV/0!</v>
      </c>
      <c r="BN138" t="s">
        <v>413</v>
      </c>
      <c r="BO138">
        <v>0</v>
      </c>
      <c r="BP138" t="e">
        <f t="shared" si="188"/>
        <v>#DIV/0!</v>
      </c>
      <c r="BQ138" t="e">
        <f t="shared" si="189"/>
        <v>#DIV/0!</v>
      </c>
      <c r="BR138" t="e">
        <f t="shared" si="190"/>
        <v>#DIV/0!</v>
      </c>
      <c r="BS138" t="e">
        <f t="shared" si="191"/>
        <v>#DIV/0!</v>
      </c>
      <c r="BT138" t="e">
        <f t="shared" si="192"/>
        <v>#DIV/0!</v>
      </c>
      <c r="BU138" t="e">
        <f t="shared" si="193"/>
        <v>#DIV/0!</v>
      </c>
      <c r="BV138" t="e">
        <f t="shared" si="194"/>
        <v>#DIV/0!</v>
      </c>
      <c r="BW138" t="e">
        <f t="shared" si="1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196"/>
        <v>1199.9825000000001</v>
      </c>
      <c r="CQ138">
        <f t="shared" si="197"/>
        <v>1009.4909247992471</v>
      </c>
      <c r="CR138">
        <f t="shared" si="198"/>
        <v>0.84125470563049631</v>
      </c>
      <c r="CS138">
        <f t="shared" si="199"/>
        <v>0.16202158186685794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1658763964.1875</v>
      </c>
      <c r="CZ138">
        <v>788.83724999999993</v>
      </c>
      <c r="DA138">
        <v>809.44562499999995</v>
      </c>
      <c r="DB138">
        <v>39.494624999999999</v>
      </c>
      <c r="DC138">
        <v>39.032449999999997</v>
      </c>
      <c r="DD138">
        <v>791.267875</v>
      </c>
      <c r="DE138">
        <v>39.195937499999999</v>
      </c>
      <c r="DF138">
        <v>450.32412499999998</v>
      </c>
      <c r="DG138">
        <v>101.10625</v>
      </c>
      <c r="DH138">
        <v>0.1000115375</v>
      </c>
      <c r="DI138">
        <v>35.888212499999987</v>
      </c>
      <c r="DJ138">
        <v>999.9</v>
      </c>
      <c r="DK138">
        <v>36.283324999999998</v>
      </c>
      <c r="DL138">
        <v>0</v>
      </c>
      <c r="DM138">
        <v>0</v>
      </c>
      <c r="DN138">
        <v>5992.2662500000006</v>
      </c>
      <c r="DO138">
        <v>0</v>
      </c>
      <c r="DP138">
        <v>1955.93875</v>
      </c>
      <c r="DQ138">
        <v>-20.6085125</v>
      </c>
      <c r="DR138">
        <v>821.27275000000009</v>
      </c>
      <c r="DS138">
        <v>842.32362499999999</v>
      </c>
      <c r="DT138">
        <v>0.462182125</v>
      </c>
      <c r="DU138">
        <v>809.44562499999995</v>
      </c>
      <c r="DV138">
        <v>39.032449999999997</v>
      </c>
      <c r="DW138">
        <v>3.99314875</v>
      </c>
      <c r="DX138">
        <v>3.9464187499999999</v>
      </c>
      <c r="DY138">
        <v>28.876625000000001</v>
      </c>
      <c r="DZ138">
        <v>28.673537499999998</v>
      </c>
      <c r="EA138">
        <v>1199.9825000000001</v>
      </c>
      <c r="EB138">
        <v>0.95799974999999993</v>
      </c>
      <c r="EC138">
        <v>4.2000187500000001E-2</v>
      </c>
      <c r="ED138">
        <v>0</v>
      </c>
      <c r="EE138">
        <v>1153.9412500000001</v>
      </c>
      <c r="EF138">
        <v>5.0001600000000002</v>
      </c>
      <c r="EG138">
        <v>16684.625</v>
      </c>
      <c r="EH138">
        <v>9515.0375000000004</v>
      </c>
      <c r="EI138">
        <v>50.765500000000003</v>
      </c>
      <c r="EJ138">
        <v>53.186999999999998</v>
      </c>
      <c r="EK138">
        <v>51.874875000000003</v>
      </c>
      <c r="EL138">
        <v>52.194875000000003</v>
      </c>
      <c r="EM138">
        <v>52.468499999999999</v>
      </c>
      <c r="EN138">
        <v>1144.7950000000001</v>
      </c>
      <c r="EO138">
        <v>50.1875</v>
      </c>
      <c r="EP138">
        <v>0</v>
      </c>
      <c r="EQ138">
        <v>1206487.5</v>
      </c>
      <c r="ER138">
        <v>0</v>
      </c>
      <c r="ES138">
        <v>1154.3876923076921</v>
      </c>
      <c r="ET138">
        <v>-6.0041025696645276</v>
      </c>
      <c r="EU138">
        <v>-76.526495831084333</v>
      </c>
      <c r="EV138">
        <v>16690.900000000001</v>
      </c>
      <c r="EW138">
        <v>15</v>
      </c>
      <c r="EX138">
        <v>1658762409.5999999</v>
      </c>
      <c r="EY138" t="s">
        <v>416</v>
      </c>
      <c r="EZ138">
        <v>1658762408.0999999</v>
      </c>
      <c r="FA138">
        <v>1658762409.5999999</v>
      </c>
      <c r="FB138">
        <v>17</v>
      </c>
      <c r="FC138">
        <v>-3.2000000000000001E-2</v>
      </c>
      <c r="FD138">
        <v>-0.09</v>
      </c>
      <c r="FE138">
        <v>-1.837</v>
      </c>
      <c r="FF138">
        <v>0.29899999999999999</v>
      </c>
      <c r="FG138">
        <v>415</v>
      </c>
      <c r="FH138">
        <v>37</v>
      </c>
      <c r="FI138">
        <v>0.44</v>
      </c>
      <c r="FJ138">
        <v>0.12</v>
      </c>
      <c r="FK138">
        <v>-20.511017500000001</v>
      </c>
      <c r="FL138">
        <v>-1.1140784240149659</v>
      </c>
      <c r="FM138">
        <v>0.12993896045355299</v>
      </c>
      <c r="FN138">
        <v>0</v>
      </c>
      <c r="FO138">
        <v>1154.8155882352939</v>
      </c>
      <c r="FP138">
        <v>-6.6935064971663776</v>
      </c>
      <c r="FQ138">
        <v>0.69111245010134947</v>
      </c>
      <c r="FR138">
        <v>0</v>
      </c>
      <c r="FS138">
        <v>0.411186575</v>
      </c>
      <c r="FT138">
        <v>0.47167554596622879</v>
      </c>
      <c r="FU138">
        <v>4.7504151170654291E-2</v>
      </c>
      <c r="FV138">
        <v>0</v>
      </c>
      <c r="FW138">
        <v>0</v>
      </c>
      <c r="FX138">
        <v>3</v>
      </c>
      <c r="FY138" t="s">
        <v>425</v>
      </c>
      <c r="FZ138">
        <v>2.8850199999999999</v>
      </c>
      <c r="GA138">
        <v>2.8721000000000001</v>
      </c>
      <c r="GB138">
        <v>0.154136</v>
      </c>
      <c r="GC138">
        <v>0.15879399999999999</v>
      </c>
      <c r="GD138">
        <v>0.15468199999999999</v>
      </c>
      <c r="GE138">
        <v>0.15579399999999999</v>
      </c>
      <c r="GF138">
        <v>28935.4</v>
      </c>
      <c r="GG138">
        <v>25038.799999999999</v>
      </c>
      <c r="GH138">
        <v>30599.9</v>
      </c>
      <c r="GI138">
        <v>27771.7</v>
      </c>
      <c r="GJ138">
        <v>34104.400000000001</v>
      </c>
      <c r="GK138">
        <v>33079.599999999999</v>
      </c>
      <c r="GL138">
        <v>39898.1</v>
      </c>
      <c r="GM138">
        <v>38714.800000000003</v>
      </c>
      <c r="GN138">
        <v>1.9422999999999999</v>
      </c>
      <c r="GO138">
        <v>1.8625</v>
      </c>
      <c r="GP138">
        <v>0</v>
      </c>
      <c r="GQ138">
        <v>4.4681100000000001E-2</v>
      </c>
      <c r="GR138">
        <v>999.9</v>
      </c>
      <c r="GS138">
        <v>35.564500000000002</v>
      </c>
      <c r="GT138">
        <v>48.2</v>
      </c>
      <c r="GU138">
        <v>45.5</v>
      </c>
      <c r="GV138">
        <v>47.150100000000002</v>
      </c>
      <c r="GW138">
        <v>30.8809</v>
      </c>
      <c r="GX138">
        <v>33.786099999999998</v>
      </c>
      <c r="GY138">
        <v>1</v>
      </c>
      <c r="GZ138">
        <v>1.0016499999999999</v>
      </c>
      <c r="HA138">
        <v>3.0792799999999998</v>
      </c>
      <c r="HB138">
        <v>20.1798</v>
      </c>
      <c r="HC138">
        <v>5.2144399999999997</v>
      </c>
      <c r="HD138">
        <v>11.98</v>
      </c>
      <c r="HE138">
        <v>4.9899500000000003</v>
      </c>
      <c r="HF138">
        <v>3.2925300000000002</v>
      </c>
      <c r="HG138">
        <v>8854.2000000000007</v>
      </c>
      <c r="HH138">
        <v>9999</v>
      </c>
      <c r="HI138">
        <v>9999</v>
      </c>
      <c r="HJ138">
        <v>999.9</v>
      </c>
      <c r="HK138">
        <v>4.97133</v>
      </c>
      <c r="HL138">
        <v>1.87459</v>
      </c>
      <c r="HM138">
        <v>1.8709199999999999</v>
      </c>
      <c r="HN138">
        <v>1.87073</v>
      </c>
      <c r="HO138">
        <v>1.87513</v>
      </c>
      <c r="HP138">
        <v>1.8718300000000001</v>
      </c>
      <c r="HQ138">
        <v>1.86737</v>
      </c>
      <c r="HR138">
        <v>1.8782099999999999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-2.4380000000000002</v>
      </c>
      <c r="IG138">
        <v>0.29870000000000002</v>
      </c>
      <c r="IH138">
        <v>-1.5320121600852781</v>
      </c>
      <c r="II138">
        <v>1.7196870422270779E-5</v>
      </c>
      <c r="IJ138">
        <v>-2.1741833173098589E-6</v>
      </c>
      <c r="IK138">
        <v>9.0595066644434051E-10</v>
      </c>
      <c r="IL138">
        <v>0.29866999999999422</v>
      </c>
      <c r="IM138">
        <v>0</v>
      </c>
      <c r="IN138">
        <v>0</v>
      </c>
      <c r="IO138">
        <v>0</v>
      </c>
      <c r="IP138">
        <v>17</v>
      </c>
      <c r="IQ138">
        <v>2050</v>
      </c>
      <c r="IR138">
        <v>3</v>
      </c>
      <c r="IS138">
        <v>34</v>
      </c>
      <c r="IT138">
        <v>26</v>
      </c>
      <c r="IU138">
        <v>25.9</v>
      </c>
      <c r="IV138">
        <v>1.8420399999999999</v>
      </c>
      <c r="IW138">
        <v>2.6000999999999999</v>
      </c>
      <c r="IX138">
        <v>1.49902</v>
      </c>
      <c r="IY138">
        <v>2.2790499999999998</v>
      </c>
      <c r="IZ138">
        <v>1.69678</v>
      </c>
      <c r="JA138">
        <v>2.32666</v>
      </c>
      <c r="JB138">
        <v>48.393000000000001</v>
      </c>
      <c r="JC138">
        <v>12.722300000000001</v>
      </c>
      <c r="JD138">
        <v>18</v>
      </c>
      <c r="JE138">
        <v>468.517</v>
      </c>
      <c r="JF138">
        <v>489.03100000000001</v>
      </c>
      <c r="JG138">
        <v>30.003699999999998</v>
      </c>
      <c r="JH138">
        <v>39.863799999999998</v>
      </c>
      <c r="JI138">
        <v>30.000599999999999</v>
      </c>
      <c r="JJ138">
        <v>39.544400000000003</v>
      </c>
      <c r="JK138">
        <v>39.449300000000001</v>
      </c>
      <c r="JL138">
        <v>36.9146</v>
      </c>
      <c r="JM138">
        <v>21.980599999999999</v>
      </c>
      <c r="JN138">
        <v>0</v>
      </c>
      <c r="JO138">
        <v>30</v>
      </c>
      <c r="JP138">
        <v>823.09199999999998</v>
      </c>
      <c r="JQ138">
        <v>38.908700000000003</v>
      </c>
      <c r="JR138">
        <v>97.530199999999994</v>
      </c>
      <c r="JS138">
        <v>97.496399999999994</v>
      </c>
    </row>
    <row r="139" spans="1:279" x14ac:dyDescent="0.2">
      <c r="A139">
        <v>124</v>
      </c>
      <c r="B139">
        <v>1658763970.5</v>
      </c>
      <c r="C139">
        <v>491</v>
      </c>
      <c r="D139" t="s">
        <v>667</v>
      </c>
      <c r="E139" t="s">
        <v>668</v>
      </c>
      <c r="F139">
        <v>4</v>
      </c>
      <c r="G139">
        <v>1658763968.5</v>
      </c>
      <c r="H139">
        <f t="shared" si="150"/>
        <v>3.6907512656263707E-4</v>
      </c>
      <c r="I139">
        <f t="shared" si="151"/>
        <v>0.36907512656263708</v>
      </c>
      <c r="J139">
        <f t="shared" si="152"/>
        <v>4.7048228908830234</v>
      </c>
      <c r="K139">
        <f t="shared" si="153"/>
        <v>795.97028571428564</v>
      </c>
      <c r="L139">
        <f t="shared" si="154"/>
        <v>338.21910375989756</v>
      </c>
      <c r="M139">
        <f t="shared" si="155"/>
        <v>34.229644860070778</v>
      </c>
      <c r="N139">
        <f t="shared" si="156"/>
        <v>80.556597472716689</v>
      </c>
      <c r="O139">
        <f t="shared" si="157"/>
        <v>1.7242298929883871E-2</v>
      </c>
      <c r="P139">
        <f t="shared" si="158"/>
        <v>2.1429082257561909</v>
      </c>
      <c r="Q139">
        <f t="shared" si="159"/>
        <v>1.716559402281197E-2</v>
      </c>
      <c r="R139">
        <f t="shared" si="160"/>
        <v>1.0735359362995101E-2</v>
      </c>
      <c r="S139">
        <f t="shared" si="161"/>
        <v>194.42019561244311</v>
      </c>
      <c r="T139">
        <f t="shared" si="162"/>
        <v>37.279311525324111</v>
      </c>
      <c r="U139">
        <f t="shared" si="163"/>
        <v>36.293585714285719</v>
      </c>
      <c r="V139">
        <f t="shared" si="164"/>
        <v>6.0658065309582438</v>
      </c>
      <c r="W139">
        <f t="shared" si="165"/>
        <v>67.387904305060417</v>
      </c>
      <c r="X139">
        <f t="shared" si="166"/>
        <v>3.9979901449589677</v>
      </c>
      <c r="Y139">
        <f t="shared" si="167"/>
        <v>5.9328008285586984</v>
      </c>
      <c r="Z139">
        <f t="shared" si="168"/>
        <v>2.0678163859992762</v>
      </c>
      <c r="AA139">
        <f t="shared" si="169"/>
        <v>-16.276213081412294</v>
      </c>
      <c r="AB139">
        <f t="shared" si="170"/>
        <v>-46.620688165790369</v>
      </c>
      <c r="AC139">
        <f t="shared" si="171"/>
        <v>-5.1351012607691517</v>
      </c>
      <c r="AD139">
        <f t="shared" si="172"/>
        <v>126.3881931044713</v>
      </c>
      <c r="AE139">
        <f t="shared" si="173"/>
        <v>15.08071041385471</v>
      </c>
      <c r="AF139">
        <f t="shared" si="174"/>
        <v>0.3931453904079647</v>
      </c>
      <c r="AG139">
        <f t="shared" si="175"/>
        <v>4.7048228908830234</v>
      </c>
      <c r="AH139">
        <v>847.52170540744419</v>
      </c>
      <c r="AI139">
        <v>831.25733333333346</v>
      </c>
      <c r="AJ139">
        <v>1.710469700054857</v>
      </c>
      <c r="AK139">
        <v>65.170809206373946</v>
      </c>
      <c r="AL139">
        <f t="shared" si="176"/>
        <v>0.36907512656263708</v>
      </c>
      <c r="AM139">
        <v>39.03504341749975</v>
      </c>
      <c r="AN139">
        <v>39.505330069930082</v>
      </c>
      <c r="AO139">
        <v>2.59790373084973E-4</v>
      </c>
      <c r="AP139">
        <v>90.324460528769862</v>
      </c>
      <c r="AQ139">
        <v>0</v>
      </c>
      <c r="AR139">
        <v>0</v>
      </c>
      <c r="AS139">
        <f t="shared" si="177"/>
        <v>1</v>
      </c>
      <c r="AT139">
        <f t="shared" si="178"/>
        <v>0</v>
      </c>
      <c r="AU139">
        <f t="shared" si="179"/>
        <v>30663.814952064346</v>
      </c>
      <c r="AV139" t="s">
        <v>413</v>
      </c>
      <c r="AW139" t="s">
        <v>413</v>
      </c>
      <c r="AX139">
        <v>0</v>
      </c>
      <c r="AY139">
        <v>0</v>
      </c>
      <c r="AZ139" t="e">
        <f t="shared" si="1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181"/>
        <v>#DIV/0!</v>
      </c>
      <c r="BG139">
        <v>0.5</v>
      </c>
      <c r="BH139">
        <f t="shared" si="182"/>
        <v>1009.4723997991933</v>
      </c>
      <c r="BI139">
        <f t="shared" si="183"/>
        <v>4.7048228908830234</v>
      </c>
      <c r="BJ139" t="e">
        <f t="shared" si="184"/>
        <v>#DIV/0!</v>
      </c>
      <c r="BK139">
        <f t="shared" si="185"/>
        <v>4.6606751128796765E-3</v>
      </c>
      <c r="BL139" t="e">
        <f t="shared" si="186"/>
        <v>#DIV/0!</v>
      </c>
      <c r="BM139" t="e">
        <f t="shared" si="187"/>
        <v>#DIV/0!</v>
      </c>
      <c r="BN139" t="s">
        <v>413</v>
      </c>
      <c r="BO139">
        <v>0</v>
      </c>
      <c r="BP139" t="e">
        <f t="shared" si="188"/>
        <v>#DIV/0!</v>
      </c>
      <c r="BQ139" t="e">
        <f t="shared" si="189"/>
        <v>#DIV/0!</v>
      </c>
      <c r="BR139" t="e">
        <f t="shared" si="190"/>
        <v>#DIV/0!</v>
      </c>
      <c r="BS139" t="e">
        <f t="shared" si="191"/>
        <v>#DIV/0!</v>
      </c>
      <c r="BT139" t="e">
        <f t="shared" si="192"/>
        <v>#DIV/0!</v>
      </c>
      <c r="BU139" t="e">
        <f t="shared" si="193"/>
        <v>#DIV/0!</v>
      </c>
      <c r="BV139" t="e">
        <f t="shared" si="194"/>
        <v>#DIV/0!</v>
      </c>
      <c r="BW139" t="e">
        <f t="shared" si="1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196"/>
        <v>1199.96</v>
      </c>
      <c r="CQ139">
        <f t="shared" si="197"/>
        <v>1009.4723997991933</v>
      </c>
      <c r="CR139">
        <f t="shared" si="198"/>
        <v>0.8412550416673833</v>
      </c>
      <c r="CS139">
        <f t="shared" si="199"/>
        <v>0.16202223041804986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1658763968.5</v>
      </c>
      <c r="CZ139">
        <v>795.97028571428564</v>
      </c>
      <c r="DA139">
        <v>816.4811428571428</v>
      </c>
      <c r="DB139">
        <v>39.503671428571423</v>
      </c>
      <c r="DC139">
        <v>39.000528571428568</v>
      </c>
      <c r="DD139">
        <v>798.41328571428573</v>
      </c>
      <c r="DE139">
        <v>39.204985714285719</v>
      </c>
      <c r="DF139">
        <v>450.30714285714288</v>
      </c>
      <c r="DG139">
        <v>101.10557142857139</v>
      </c>
      <c r="DH139">
        <v>9.9962142857142861E-2</v>
      </c>
      <c r="DI139">
        <v>35.890042857142859</v>
      </c>
      <c r="DJ139">
        <v>999.89999999999986</v>
      </c>
      <c r="DK139">
        <v>36.293585714285719</v>
      </c>
      <c r="DL139">
        <v>0</v>
      </c>
      <c r="DM139">
        <v>0</v>
      </c>
      <c r="DN139">
        <v>5981.5185714285708</v>
      </c>
      <c r="DO139">
        <v>0</v>
      </c>
      <c r="DP139">
        <v>1955.3914285714291</v>
      </c>
      <c r="DQ139">
        <v>-20.51105714285714</v>
      </c>
      <c r="DR139">
        <v>828.70699999999999</v>
      </c>
      <c r="DS139">
        <v>849.61628571428571</v>
      </c>
      <c r="DT139">
        <v>0.50314985714285709</v>
      </c>
      <c r="DU139">
        <v>816.4811428571428</v>
      </c>
      <c r="DV139">
        <v>39.000528571428568</v>
      </c>
      <c r="DW139">
        <v>3.9940357142857139</v>
      </c>
      <c r="DX139">
        <v>3.9431657142857142</v>
      </c>
      <c r="DY139">
        <v>28.88045714285715</v>
      </c>
      <c r="DZ139">
        <v>28.659285714285719</v>
      </c>
      <c r="EA139">
        <v>1199.96</v>
      </c>
      <c r="EB139">
        <v>0.95798657142857135</v>
      </c>
      <c r="EC139">
        <v>4.2013157142857152E-2</v>
      </c>
      <c r="ED139">
        <v>0</v>
      </c>
      <c r="EE139">
        <v>1153.507142857143</v>
      </c>
      <c r="EF139">
        <v>5.0001600000000002</v>
      </c>
      <c r="EG139">
        <v>16677.95714285714</v>
      </c>
      <c r="EH139">
        <v>9514.8257142857146</v>
      </c>
      <c r="EI139">
        <v>50.776571428571437</v>
      </c>
      <c r="EJ139">
        <v>53.186999999999998</v>
      </c>
      <c r="EK139">
        <v>51.821285714285708</v>
      </c>
      <c r="EL139">
        <v>52.214000000000013</v>
      </c>
      <c r="EM139">
        <v>52.5</v>
      </c>
      <c r="EN139">
        <v>1144.76</v>
      </c>
      <c r="EO139">
        <v>50.2</v>
      </c>
      <c r="EP139">
        <v>0</v>
      </c>
      <c r="EQ139">
        <v>1206491.1000001431</v>
      </c>
      <c r="ER139">
        <v>0</v>
      </c>
      <c r="ES139">
        <v>1154.043076923077</v>
      </c>
      <c r="ET139">
        <v>-5.7244444537156509</v>
      </c>
      <c r="EU139">
        <v>-77.237606895262559</v>
      </c>
      <c r="EV139">
        <v>16686.053846153849</v>
      </c>
      <c r="EW139">
        <v>15</v>
      </c>
      <c r="EX139">
        <v>1658762409.5999999</v>
      </c>
      <c r="EY139" t="s">
        <v>416</v>
      </c>
      <c r="EZ139">
        <v>1658762408.0999999</v>
      </c>
      <c r="FA139">
        <v>1658762409.5999999</v>
      </c>
      <c r="FB139">
        <v>17</v>
      </c>
      <c r="FC139">
        <v>-3.2000000000000001E-2</v>
      </c>
      <c r="FD139">
        <v>-0.09</v>
      </c>
      <c r="FE139">
        <v>-1.837</v>
      </c>
      <c r="FF139">
        <v>0.29899999999999999</v>
      </c>
      <c r="FG139">
        <v>415</v>
      </c>
      <c r="FH139">
        <v>37</v>
      </c>
      <c r="FI139">
        <v>0.44</v>
      </c>
      <c r="FJ139">
        <v>0.12</v>
      </c>
      <c r="FK139">
        <v>-20.570125000000001</v>
      </c>
      <c r="FL139">
        <v>-0.25176135084426249</v>
      </c>
      <c r="FM139">
        <v>7.9911027868498893E-2</v>
      </c>
      <c r="FN139">
        <v>1</v>
      </c>
      <c r="FO139">
        <v>1154.365</v>
      </c>
      <c r="FP139">
        <v>-6.1126050425744483</v>
      </c>
      <c r="FQ139">
        <v>0.63493978408329088</v>
      </c>
      <c r="FR139">
        <v>0</v>
      </c>
      <c r="FS139">
        <v>0.44133902500000011</v>
      </c>
      <c r="FT139">
        <v>0.38455667166979318</v>
      </c>
      <c r="FU139">
        <v>3.9559848875777757E-2</v>
      </c>
      <c r="FV139">
        <v>0</v>
      </c>
      <c r="FW139">
        <v>1</v>
      </c>
      <c r="FX139">
        <v>3</v>
      </c>
      <c r="FY139" t="s">
        <v>417</v>
      </c>
      <c r="FZ139">
        <v>2.8851800000000001</v>
      </c>
      <c r="GA139">
        <v>2.8720699999999999</v>
      </c>
      <c r="GB139">
        <v>0.15498899999999999</v>
      </c>
      <c r="GC139">
        <v>0.15960199999999999</v>
      </c>
      <c r="GD139">
        <v>0.154693</v>
      </c>
      <c r="GE139">
        <v>0.15553400000000001</v>
      </c>
      <c r="GF139">
        <v>28905.5</v>
      </c>
      <c r="GG139">
        <v>25014.6</v>
      </c>
      <c r="GH139">
        <v>30599.3</v>
      </c>
      <c r="GI139">
        <v>27771.7</v>
      </c>
      <c r="GJ139">
        <v>34103.599999999999</v>
      </c>
      <c r="GK139">
        <v>33089.9</v>
      </c>
      <c r="GL139">
        <v>39897.5</v>
      </c>
      <c r="GM139">
        <v>38714.800000000003</v>
      </c>
      <c r="GN139">
        <v>1.9423699999999999</v>
      </c>
      <c r="GO139">
        <v>1.8624000000000001</v>
      </c>
      <c r="GP139">
        <v>0</v>
      </c>
      <c r="GQ139">
        <v>4.5552799999999997E-2</v>
      </c>
      <c r="GR139">
        <v>999.9</v>
      </c>
      <c r="GS139">
        <v>35.557200000000002</v>
      </c>
      <c r="GT139">
        <v>48.2</v>
      </c>
      <c r="GU139">
        <v>45.5</v>
      </c>
      <c r="GV139">
        <v>47.149000000000001</v>
      </c>
      <c r="GW139">
        <v>30.700900000000001</v>
      </c>
      <c r="GX139">
        <v>33.020800000000001</v>
      </c>
      <c r="GY139">
        <v>1</v>
      </c>
      <c r="GZ139">
        <v>1.002</v>
      </c>
      <c r="HA139">
        <v>3.09124</v>
      </c>
      <c r="HB139">
        <v>20.179600000000001</v>
      </c>
      <c r="HC139">
        <v>5.2148899999999996</v>
      </c>
      <c r="HD139">
        <v>11.98</v>
      </c>
      <c r="HE139">
        <v>4.9903000000000004</v>
      </c>
      <c r="HF139">
        <v>3.2926500000000001</v>
      </c>
      <c r="HG139">
        <v>8854.4</v>
      </c>
      <c r="HH139">
        <v>9999</v>
      </c>
      <c r="HI139">
        <v>9999</v>
      </c>
      <c r="HJ139">
        <v>999.9</v>
      </c>
      <c r="HK139">
        <v>4.97133</v>
      </c>
      <c r="HL139">
        <v>1.8745799999999999</v>
      </c>
      <c r="HM139">
        <v>1.8709199999999999</v>
      </c>
      <c r="HN139">
        <v>1.87073</v>
      </c>
      <c r="HO139">
        <v>1.8751</v>
      </c>
      <c r="HP139">
        <v>1.87182</v>
      </c>
      <c r="HQ139">
        <v>1.86737</v>
      </c>
      <c r="HR139">
        <v>1.8782000000000001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-2.4489999999999998</v>
      </c>
      <c r="IG139">
        <v>0.29870000000000002</v>
      </c>
      <c r="IH139">
        <v>-1.5320121600852781</v>
      </c>
      <c r="II139">
        <v>1.7196870422270779E-5</v>
      </c>
      <c r="IJ139">
        <v>-2.1741833173098589E-6</v>
      </c>
      <c r="IK139">
        <v>9.0595066644434051E-10</v>
      </c>
      <c r="IL139">
        <v>0.29866999999999422</v>
      </c>
      <c r="IM139">
        <v>0</v>
      </c>
      <c r="IN139">
        <v>0</v>
      </c>
      <c r="IO139">
        <v>0</v>
      </c>
      <c r="IP139">
        <v>17</v>
      </c>
      <c r="IQ139">
        <v>2050</v>
      </c>
      <c r="IR139">
        <v>3</v>
      </c>
      <c r="IS139">
        <v>34</v>
      </c>
      <c r="IT139">
        <v>26</v>
      </c>
      <c r="IU139">
        <v>26</v>
      </c>
      <c r="IV139">
        <v>1.85425</v>
      </c>
      <c r="IW139">
        <v>2.6074199999999998</v>
      </c>
      <c r="IX139">
        <v>1.49902</v>
      </c>
      <c r="IY139">
        <v>2.2790499999999998</v>
      </c>
      <c r="IZ139">
        <v>1.69678</v>
      </c>
      <c r="JA139">
        <v>2.2595200000000002</v>
      </c>
      <c r="JB139">
        <v>48.393000000000001</v>
      </c>
      <c r="JC139">
        <v>12.7136</v>
      </c>
      <c r="JD139">
        <v>18</v>
      </c>
      <c r="JE139">
        <v>468.589</v>
      </c>
      <c r="JF139">
        <v>488.98599999999999</v>
      </c>
      <c r="JG139">
        <v>30.003499999999999</v>
      </c>
      <c r="JH139">
        <v>39.868699999999997</v>
      </c>
      <c r="JI139">
        <v>30.000499999999999</v>
      </c>
      <c r="JJ139">
        <v>39.548299999999998</v>
      </c>
      <c r="JK139">
        <v>39.453200000000002</v>
      </c>
      <c r="JL139">
        <v>37.149500000000003</v>
      </c>
      <c r="JM139">
        <v>21.980599999999999</v>
      </c>
      <c r="JN139">
        <v>0</v>
      </c>
      <c r="JO139">
        <v>30</v>
      </c>
      <c r="JP139">
        <v>829.78200000000004</v>
      </c>
      <c r="JQ139">
        <v>38.880400000000002</v>
      </c>
      <c r="JR139">
        <v>97.528599999999997</v>
      </c>
      <c r="JS139">
        <v>97.496399999999994</v>
      </c>
    </row>
    <row r="140" spans="1:279" x14ac:dyDescent="0.2">
      <c r="A140">
        <v>125</v>
      </c>
      <c r="B140">
        <v>1658763974.5</v>
      </c>
      <c r="C140">
        <v>495</v>
      </c>
      <c r="D140" t="s">
        <v>669</v>
      </c>
      <c r="E140" t="s">
        <v>670</v>
      </c>
      <c r="F140">
        <v>4</v>
      </c>
      <c r="G140">
        <v>1658763972.1875</v>
      </c>
      <c r="H140">
        <f t="shared" si="150"/>
        <v>4.3421510843759647E-4</v>
      </c>
      <c r="I140">
        <f t="shared" si="151"/>
        <v>0.43421510843759648</v>
      </c>
      <c r="J140">
        <f t="shared" si="152"/>
        <v>4.7072447878868058</v>
      </c>
      <c r="K140">
        <f t="shared" si="153"/>
        <v>801.92537500000003</v>
      </c>
      <c r="L140">
        <f t="shared" si="154"/>
        <v>409.02821430300116</v>
      </c>
      <c r="M140">
        <f t="shared" si="155"/>
        <v>41.395791728745522</v>
      </c>
      <c r="N140">
        <f t="shared" si="156"/>
        <v>81.159036576642777</v>
      </c>
      <c r="O140">
        <f t="shared" si="157"/>
        <v>2.0331036213907566E-2</v>
      </c>
      <c r="P140">
        <f t="shared" si="158"/>
        <v>2.149731841587573</v>
      </c>
      <c r="Q140">
        <f t="shared" si="159"/>
        <v>2.0224816412348762E-2</v>
      </c>
      <c r="R140">
        <f t="shared" si="160"/>
        <v>1.2650007322821611E-2</v>
      </c>
      <c r="S140">
        <f t="shared" si="161"/>
        <v>194.41798348746804</v>
      </c>
      <c r="T140">
        <f t="shared" si="162"/>
        <v>37.256833494079828</v>
      </c>
      <c r="U140">
        <f t="shared" si="163"/>
        <v>36.285625000000003</v>
      </c>
      <c r="V140">
        <f t="shared" si="164"/>
        <v>6.0631578892573614</v>
      </c>
      <c r="W140">
        <f t="shared" si="165"/>
        <v>67.379629193883559</v>
      </c>
      <c r="X140">
        <f t="shared" si="166"/>
        <v>3.9983476451537818</v>
      </c>
      <c r="Y140">
        <f t="shared" si="167"/>
        <v>5.9340600311833347</v>
      </c>
      <c r="Z140">
        <f t="shared" si="168"/>
        <v>2.0648102441035796</v>
      </c>
      <c r="AA140">
        <f t="shared" si="169"/>
        <v>-19.148886282098005</v>
      </c>
      <c r="AB140">
        <f t="shared" si="170"/>
        <v>-45.399494978781448</v>
      </c>
      <c r="AC140">
        <f t="shared" si="171"/>
        <v>-4.9846191004268023</v>
      </c>
      <c r="AD140">
        <f t="shared" si="172"/>
        <v>124.88498312616177</v>
      </c>
      <c r="AE140">
        <f t="shared" si="173"/>
        <v>14.949487476655525</v>
      </c>
      <c r="AF140">
        <f t="shared" si="174"/>
        <v>0.48329996365862737</v>
      </c>
      <c r="AG140">
        <f t="shared" si="175"/>
        <v>4.7072447878868058</v>
      </c>
      <c r="AH140">
        <v>853.95525338412745</v>
      </c>
      <c r="AI140">
        <v>837.92975757575744</v>
      </c>
      <c r="AJ140">
        <v>1.6682959489303471</v>
      </c>
      <c r="AK140">
        <v>65.170809206373946</v>
      </c>
      <c r="AL140">
        <f t="shared" si="176"/>
        <v>0.43421510843759648</v>
      </c>
      <c r="AM140">
        <v>38.953335890897293</v>
      </c>
      <c r="AN140">
        <v>39.507675524475538</v>
      </c>
      <c r="AO140">
        <v>1.6746202912009851E-4</v>
      </c>
      <c r="AP140">
        <v>90.324460528769862</v>
      </c>
      <c r="AQ140">
        <v>0</v>
      </c>
      <c r="AR140">
        <v>0</v>
      </c>
      <c r="AS140">
        <f t="shared" si="177"/>
        <v>1</v>
      </c>
      <c r="AT140">
        <f t="shared" si="178"/>
        <v>0</v>
      </c>
      <c r="AU140">
        <f t="shared" si="179"/>
        <v>30833.861920253155</v>
      </c>
      <c r="AV140" t="s">
        <v>413</v>
      </c>
      <c r="AW140" t="s">
        <v>413</v>
      </c>
      <c r="AX140">
        <v>0</v>
      </c>
      <c r="AY140">
        <v>0</v>
      </c>
      <c r="AZ140" t="e">
        <f t="shared" si="1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181"/>
        <v>#DIV/0!</v>
      </c>
      <c r="BG140">
        <v>0.5</v>
      </c>
      <c r="BH140">
        <f t="shared" si="182"/>
        <v>1009.4617872992062</v>
      </c>
      <c r="BI140">
        <f t="shared" si="183"/>
        <v>4.7072447878868058</v>
      </c>
      <c r="BJ140" t="e">
        <f t="shared" si="184"/>
        <v>#DIV/0!</v>
      </c>
      <c r="BK140">
        <f t="shared" si="185"/>
        <v>4.6631233070059449E-3</v>
      </c>
      <c r="BL140" t="e">
        <f t="shared" si="186"/>
        <v>#DIV/0!</v>
      </c>
      <c r="BM140" t="e">
        <f t="shared" si="187"/>
        <v>#DIV/0!</v>
      </c>
      <c r="BN140" t="s">
        <v>413</v>
      </c>
      <c r="BO140">
        <v>0</v>
      </c>
      <c r="BP140" t="e">
        <f t="shared" si="188"/>
        <v>#DIV/0!</v>
      </c>
      <c r="BQ140" t="e">
        <f t="shared" si="189"/>
        <v>#DIV/0!</v>
      </c>
      <c r="BR140" t="e">
        <f t="shared" si="190"/>
        <v>#DIV/0!</v>
      </c>
      <c r="BS140" t="e">
        <f t="shared" si="191"/>
        <v>#DIV/0!</v>
      </c>
      <c r="BT140" t="e">
        <f t="shared" si="192"/>
        <v>#DIV/0!</v>
      </c>
      <c r="BU140" t="e">
        <f t="shared" si="193"/>
        <v>#DIV/0!</v>
      </c>
      <c r="BV140" t="e">
        <f t="shared" si="194"/>
        <v>#DIV/0!</v>
      </c>
      <c r="BW140" t="e">
        <f t="shared" si="1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196"/>
        <v>1199.9475</v>
      </c>
      <c r="CQ140">
        <f t="shared" si="197"/>
        <v>1009.4617872992062</v>
      </c>
      <c r="CR140">
        <f t="shared" si="198"/>
        <v>0.84125496098721508</v>
      </c>
      <c r="CS140">
        <f t="shared" si="199"/>
        <v>0.16202207470532506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1658763972.1875</v>
      </c>
      <c r="CZ140">
        <v>801.92537500000003</v>
      </c>
      <c r="DA140">
        <v>822.359375</v>
      </c>
      <c r="DB140">
        <v>39.507325000000002</v>
      </c>
      <c r="DC140">
        <v>38.888849999999998</v>
      </c>
      <c r="DD140">
        <v>804.37874999999997</v>
      </c>
      <c r="DE140">
        <v>39.208624999999998</v>
      </c>
      <c r="DF140">
        <v>450.33937500000002</v>
      </c>
      <c r="DG140">
        <v>101.10525</v>
      </c>
      <c r="DH140">
        <v>9.9973212499999992E-2</v>
      </c>
      <c r="DI140">
        <v>35.893900000000002</v>
      </c>
      <c r="DJ140">
        <v>999.9</v>
      </c>
      <c r="DK140">
        <v>36.285625000000003</v>
      </c>
      <c r="DL140">
        <v>0</v>
      </c>
      <c r="DM140">
        <v>0</v>
      </c>
      <c r="DN140">
        <v>6011.8762500000003</v>
      </c>
      <c r="DO140">
        <v>0</v>
      </c>
      <c r="DP140">
        <v>1955.10375</v>
      </c>
      <c r="DQ140">
        <v>-20.433887500000001</v>
      </c>
      <c r="DR140">
        <v>834.91037499999993</v>
      </c>
      <c r="DS140">
        <v>855.63387499999999</v>
      </c>
      <c r="DT140">
        <v>0.61845112499999999</v>
      </c>
      <c r="DU140">
        <v>822.359375</v>
      </c>
      <c r="DV140">
        <v>38.888849999999998</v>
      </c>
      <c r="DW140">
        <v>3.9943962499999999</v>
      </c>
      <c r="DX140">
        <v>3.93186875</v>
      </c>
      <c r="DY140">
        <v>28.882012499999998</v>
      </c>
      <c r="DZ140">
        <v>28.609862499999998</v>
      </c>
      <c r="EA140">
        <v>1199.9475</v>
      </c>
      <c r="EB140">
        <v>0.95799000000000001</v>
      </c>
      <c r="EC140">
        <v>4.2009862500000002E-2</v>
      </c>
      <c r="ED140">
        <v>0</v>
      </c>
      <c r="EE140">
        <v>1153.05375</v>
      </c>
      <c r="EF140">
        <v>5.0001600000000002</v>
      </c>
      <c r="EG140">
        <v>16673.737499999999</v>
      </c>
      <c r="EH140">
        <v>9514.7350000000006</v>
      </c>
      <c r="EI140">
        <v>50.780999999999999</v>
      </c>
      <c r="EJ140">
        <v>53.186999999999998</v>
      </c>
      <c r="EK140">
        <v>51.843625000000003</v>
      </c>
      <c r="EL140">
        <v>52.210624999999993</v>
      </c>
      <c r="EM140">
        <v>52.523249999999997</v>
      </c>
      <c r="EN140">
        <v>1144.75125</v>
      </c>
      <c r="EO140">
        <v>50.196250000000013</v>
      </c>
      <c r="EP140">
        <v>0</v>
      </c>
      <c r="EQ140">
        <v>1206495.2999999521</v>
      </c>
      <c r="ER140">
        <v>0</v>
      </c>
      <c r="ES140">
        <v>1153.5992000000001</v>
      </c>
      <c r="ET140">
        <v>-6.1215384746297818</v>
      </c>
      <c r="EU140">
        <v>-71.80000014793859</v>
      </c>
      <c r="EV140">
        <v>16680.268</v>
      </c>
      <c r="EW140">
        <v>15</v>
      </c>
      <c r="EX140">
        <v>1658762409.5999999</v>
      </c>
      <c r="EY140" t="s">
        <v>416</v>
      </c>
      <c r="EZ140">
        <v>1658762408.0999999</v>
      </c>
      <c r="FA140">
        <v>1658762409.5999999</v>
      </c>
      <c r="FB140">
        <v>17</v>
      </c>
      <c r="FC140">
        <v>-3.2000000000000001E-2</v>
      </c>
      <c r="FD140">
        <v>-0.09</v>
      </c>
      <c r="FE140">
        <v>-1.837</v>
      </c>
      <c r="FF140">
        <v>0.29899999999999999</v>
      </c>
      <c r="FG140">
        <v>415</v>
      </c>
      <c r="FH140">
        <v>37</v>
      </c>
      <c r="FI140">
        <v>0.44</v>
      </c>
      <c r="FJ140">
        <v>0.12</v>
      </c>
      <c r="FK140">
        <v>-20.552802499999999</v>
      </c>
      <c r="FL140">
        <v>0.37753508442781208</v>
      </c>
      <c r="FM140">
        <v>9.6686448087361293E-2</v>
      </c>
      <c r="FN140">
        <v>1</v>
      </c>
      <c r="FO140">
        <v>1153.9638235294119</v>
      </c>
      <c r="FP140">
        <v>-5.8498090124122806</v>
      </c>
      <c r="FQ140">
        <v>0.60576162417960366</v>
      </c>
      <c r="FR140">
        <v>0</v>
      </c>
      <c r="FS140">
        <v>0.48780069999999998</v>
      </c>
      <c r="FT140">
        <v>0.59497062664165101</v>
      </c>
      <c r="FU140">
        <v>6.5909091515207519E-2</v>
      </c>
      <c r="FV140">
        <v>0</v>
      </c>
      <c r="FW140">
        <v>1</v>
      </c>
      <c r="FX140">
        <v>3</v>
      </c>
      <c r="FY140" t="s">
        <v>417</v>
      </c>
      <c r="FZ140">
        <v>2.88524</v>
      </c>
      <c r="GA140">
        <v>2.8723299999999998</v>
      </c>
      <c r="GB140">
        <v>0.15582199999999999</v>
      </c>
      <c r="GC140">
        <v>0.160438</v>
      </c>
      <c r="GD140">
        <v>0.154694</v>
      </c>
      <c r="GE140">
        <v>0.155339</v>
      </c>
      <c r="GF140">
        <v>28876.2</v>
      </c>
      <c r="GG140">
        <v>24989.7</v>
      </c>
      <c r="GH140">
        <v>30598.6</v>
      </c>
      <c r="GI140">
        <v>27771.8</v>
      </c>
      <c r="GJ140">
        <v>34102.699999999997</v>
      </c>
      <c r="GK140">
        <v>33097.599999999999</v>
      </c>
      <c r="GL140">
        <v>39896.6</v>
      </c>
      <c r="GM140">
        <v>38714.699999999997</v>
      </c>
      <c r="GN140">
        <v>1.94232</v>
      </c>
      <c r="GO140">
        <v>1.8622700000000001</v>
      </c>
      <c r="GP140">
        <v>0</v>
      </c>
      <c r="GQ140">
        <v>4.5403800000000001E-2</v>
      </c>
      <c r="GR140">
        <v>999.9</v>
      </c>
      <c r="GS140">
        <v>35.549399999999999</v>
      </c>
      <c r="GT140">
        <v>48.2</v>
      </c>
      <c r="GU140">
        <v>45.5</v>
      </c>
      <c r="GV140">
        <v>47.148600000000002</v>
      </c>
      <c r="GW140">
        <v>30.4909</v>
      </c>
      <c r="GX140">
        <v>32.508000000000003</v>
      </c>
      <c r="GY140">
        <v>1</v>
      </c>
      <c r="GZ140">
        <v>1.00234</v>
      </c>
      <c r="HA140">
        <v>3.1013500000000001</v>
      </c>
      <c r="HB140">
        <v>20.179300000000001</v>
      </c>
      <c r="HC140">
        <v>5.2148899999999996</v>
      </c>
      <c r="HD140">
        <v>11.98</v>
      </c>
      <c r="HE140">
        <v>4.9901499999999999</v>
      </c>
      <c r="HF140">
        <v>3.2925499999999999</v>
      </c>
      <c r="HG140">
        <v>8854.4</v>
      </c>
      <c r="HH140">
        <v>9999</v>
      </c>
      <c r="HI140">
        <v>9999</v>
      </c>
      <c r="HJ140">
        <v>999.9</v>
      </c>
      <c r="HK140">
        <v>4.9713500000000002</v>
      </c>
      <c r="HL140">
        <v>1.87456</v>
      </c>
      <c r="HM140">
        <v>1.8709199999999999</v>
      </c>
      <c r="HN140">
        <v>1.87073</v>
      </c>
      <c r="HO140">
        <v>1.8751199999999999</v>
      </c>
      <c r="HP140">
        <v>1.8717999999999999</v>
      </c>
      <c r="HQ140">
        <v>1.86737</v>
      </c>
      <c r="HR140">
        <v>1.8782099999999999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-2.46</v>
      </c>
      <c r="IG140">
        <v>0.29870000000000002</v>
      </c>
      <c r="IH140">
        <v>-1.5320121600852781</v>
      </c>
      <c r="II140">
        <v>1.7196870422270779E-5</v>
      </c>
      <c r="IJ140">
        <v>-2.1741833173098589E-6</v>
      </c>
      <c r="IK140">
        <v>9.0595066644434051E-10</v>
      </c>
      <c r="IL140">
        <v>0.29866999999999422</v>
      </c>
      <c r="IM140">
        <v>0</v>
      </c>
      <c r="IN140">
        <v>0</v>
      </c>
      <c r="IO140">
        <v>0</v>
      </c>
      <c r="IP140">
        <v>17</v>
      </c>
      <c r="IQ140">
        <v>2050</v>
      </c>
      <c r="IR140">
        <v>3</v>
      </c>
      <c r="IS140">
        <v>34</v>
      </c>
      <c r="IT140">
        <v>26.1</v>
      </c>
      <c r="IU140">
        <v>26.1</v>
      </c>
      <c r="IV140">
        <v>1.86646</v>
      </c>
      <c r="IW140">
        <v>2.5952099999999998</v>
      </c>
      <c r="IX140">
        <v>1.49902</v>
      </c>
      <c r="IY140">
        <v>2.2778299999999998</v>
      </c>
      <c r="IZ140">
        <v>1.69678</v>
      </c>
      <c r="JA140">
        <v>2.2802699999999998</v>
      </c>
      <c r="JB140">
        <v>48.393000000000001</v>
      </c>
      <c r="JC140">
        <v>12.7136</v>
      </c>
      <c r="JD140">
        <v>18</v>
      </c>
      <c r="JE140">
        <v>468.584</v>
      </c>
      <c r="JF140">
        <v>488.91500000000002</v>
      </c>
      <c r="JG140">
        <v>30.0031</v>
      </c>
      <c r="JH140">
        <v>39.874400000000001</v>
      </c>
      <c r="JI140">
        <v>30.000499999999999</v>
      </c>
      <c r="JJ140">
        <v>39.552100000000003</v>
      </c>
      <c r="JK140">
        <v>39.456099999999999</v>
      </c>
      <c r="JL140">
        <v>37.396700000000003</v>
      </c>
      <c r="JM140">
        <v>21.980599999999999</v>
      </c>
      <c r="JN140">
        <v>0</v>
      </c>
      <c r="JO140">
        <v>30</v>
      </c>
      <c r="JP140">
        <v>836.46299999999997</v>
      </c>
      <c r="JQ140">
        <v>38.861400000000003</v>
      </c>
      <c r="JR140">
        <v>97.526399999999995</v>
      </c>
      <c r="JS140">
        <v>97.496399999999994</v>
      </c>
    </row>
    <row r="141" spans="1:279" x14ac:dyDescent="0.2">
      <c r="A141">
        <v>126</v>
      </c>
      <c r="B141">
        <v>1658763978.5</v>
      </c>
      <c r="C141">
        <v>499</v>
      </c>
      <c r="D141" t="s">
        <v>671</v>
      </c>
      <c r="E141" t="s">
        <v>672</v>
      </c>
      <c r="F141">
        <v>4</v>
      </c>
      <c r="G141">
        <v>1658763976.5</v>
      </c>
      <c r="H141">
        <f t="shared" si="150"/>
        <v>4.987377291613516E-4</v>
      </c>
      <c r="I141">
        <f t="shared" si="151"/>
        <v>0.49873772916135162</v>
      </c>
      <c r="J141">
        <f t="shared" si="152"/>
        <v>4.8727840190146994</v>
      </c>
      <c r="K141">
        <f t="shared" si="153"/>
        <v>808.74342857142858</v>
      </c>
      <c r="L141">
        <f t="shared" si="154"/>
        <v>452.05656432430129</v>
      </c>
      <c r="M141">
        <f t="shared" si="155"/>
        <v>45.750849371168542</v>
      </c>
      <c r="N141">
        <f t="shared" si="156"/>
        <v>81.84971019235077</v>
      </c>
      <c r="O141">
        <f t="shared" si="157"/>
        <v>2.3388761917397475E-2</v>
      </c>
      <c r="P141">
        <f t="shared" si="158"/>
        <v>2.1483969928086193</v>
      </c>
      <c r="Q141">
        <f t="shared" si="159"/>
        <v>2.3248221655606058E-2</v>
      </c>
      <c r="R141">
        <f t="shared" si="160"/>
        <v>1.4542695012487299E-2</v>
      </c>
      <c r="S141">
        <f t="shared" si="161"/>
        <v>194.41741932679037</v>
      </c>
      <c r="T141">
        <f t="shared" si="162"/>
        <v>37.239561978394349</v>
      </c>
      <c r="U141">
        <f t="shared" si="163"/>
        <v>36.280071428571432</v>
      </c>
      <c r="V141">
        <f t="shared" si="164"/>
        <v>6.0613107327195186</v>
      </c>
      <c r="W141">
        <f t="shared" si="165"/>
        <v>67.359634628122805</v>
      </c>
      <c r="X141">
        <f t="shared" si="166"/>
        <v>3.9980660685618612</v>
      </c>
      <c r="Y141">
        <f t="shared" si="167"/>
        <v>5.9354034365451556</v>
      </c>
      <c r="Z141">
        <f t="shared" si="168"/>
        <v>2.0632446641576574</v>
      </c>
      <c r="AA141">
        <f t="shared" si="169"/>
        <v>-21.994333856015604</v>
      </c>
      <c r="AB141">
        <f t="shared" si="170"/>
        <v>-44.251531190270278</v>
      </c>
      <c r="AC141">
        <f t="shared" si="171"/>
        <v>-4.8615635779856241</v>
      </c>
      <c r="AD141">
        <f t="shared" si="172"/>
        <v>123.30999070251886</v>
      </c>
      <c r="AE141">
        <f t="shared" si="173"/>
        <v>15.009556927480428</v>
      </c>
      <c r="AF141">
        <f t="shared" si="174"/>
        <v>0.50480344952015865</v>
      </c>
      <c r="AG141">
        <f t="shared" si="175"/>
        <v>4.8727840190146994</v>
      </c>
      <c r="AH141">
        <v>860.57090512120772</v>
      </c>
      <c r="AI141">
        <v>844.48655757575716</v>
      </c>
      <c r="AJ141">
        <v>1.6381083748164771</v>
      </c>
      <c r="AK141">
        <v>65.170809206373946</v>
      </c>
      <c r="AL141">
        <f t="shared" si="176"/>
        <v>0.49873772916135162</v>
      </c>
      <c r="AM141">
        <v>38.86324019943703</v>
      </c>
      <c r="AN141">
        <v>39.501993706293739</v>
      </c>
      <c r="AO141">
        <v>-5.8013136527833528E-5</v>
      </c>
      <c r="AP141">
        <v>90.324460528769862</v>
      </c>
      <c r="AQ141">
        <v>0</v>
      </c>
      <c r="AR141">
        <v>0</v>
      </c>
      <c r="AS141">
        <f t="shared" si="177"/>
        <v>1</v>
      </c>
      <c r="AT141">
        <f t="shared" si="178"/>
        <v>0</v>
      </c>
      <c r="AU141">
        <f t="shared" si="179"/>
        <v>30800.082507926625</v>
      </c>
      <c r="AV141" t="s">
        <v>413</v>
      </c>
      <c r="AW141" t="s">
        <v>413</v>
      </c>
      <c r="AX141">
        <v>0</v>
      </c>
      <c r="AY141">
        <v>0</v>
      </c>
      <c r="AZ141" t="e">
        <f t="shared" si="1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181"/>
        <v>#DIV/0!</v>
      </c>
      <c r="BG141">
        <v>0.5</v>
      </c>
      <c r="BH141">
        <f t="shared" si="182"/>
        <v>1009.460142656368</v>
      </c>
      <c r="BI141">
        <f t="shared" si="183"/>
        <v>4.8727840190146994</v>
      </c>
      <c r="BJ141" t="e">
        <f t="shared" si="184"/>
        <v>#DIV/0!</v>
      </c>
      <c r="BK141">
        <f t="shared" si="185"/>
        <v>4.8271187866735336E-3</v>
      </c>
      <c r="BL141" t="e">
        <f t="shared" si="186"/>
        <v>#DIV/0!</v>
      </c>
      <c r="BM141" t="e">
        <f t="shared" si="187"/>
        <v>#DIV/0!</v>
      </c>
      <c r="BN141" t="s">
        <v>413</v>
      </c>
      <c r="BO141">
        <v>0</v>
      </c>
      <c r="BP141" t="e">
        <f t="shared" si="188"/>
        <v>#DIV/0!</v>
      </c>
      <c r="BQ141" t="e">
        <f t="shared" si="189"/>
        <v>#DIV/0!</v>
      </c>
      <c r="BR141" t="e">
        <f t="shared" si="190"/>
        <v>#DIV/0!</v>
      </c>
      <c r="BS141" t="e">
        <f t="shared" si="191"/>
        <v>#DIV/0!</v>
      </c>
      <c r="BT141" t="e">
        <f t="shared" si="192"/>
        <v>#DIV/0!</v>
      </c>
      <c r="BU141" t="e">
        <f t="shared" si="193"/>
        <v>#DIV/0!</v>
      </c>
      <c r="BV141" t="e">
        <f t="shared" si="194"/>
        <v>#DIV/0!</v>
      </c>
      <c r="BW141" t="e">
        <f t="shared" si="1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196"/>
        <v>1199.9457142857141</v>
      </c>
      <c r="CQ141">
        <f t="shared" si="197"/>
        <v>1009.460142656368</v>
      </c>
      <c r="CR141">
        <f t="shared" si="198"/>
        <v>0.84125484231364955</v>
      </c>
      <c r="CS141">
        <f t="shared" si="199"/>
        <v>0.16202184566534353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1658763976.5</v>
      </c>
      <c r="CZ141">
        <v>808.74342857142858</v>
      </c>
      <c r="DA141">
        <v>829.28700000000003</v>
      </c>
      <c r="DB141">
        <v>39.504228571428577</v>
      </c>
      <c r="DC141">
        <v>38.858171428571431</v>
      </c>
      <c r="DD141">
        <v>811.20857142857142</v>
      </c>
      <c r="DE141">
        <v>39.205585714285711</v>
      </c>
      <c r="DF141">
        <v>450.29599999999999</v>
      </c>
      <c r="DG141">
        <v>101.10599999999999</v>
      </c>
      <c r="DH141">
        <v>0.1000281428571429</v>
      </c>
      <c r="DI141">
        <v>35.898014285714289</v>
      </c>
      <c r="DJ141">
        <v>999.89999999999986</v>
      </c>
      <c r="DK141">
        <v>36.280071428571432</v>
      </c>
      <c r="DL141">
        <v>0</v>
      </c>
      <c r="DM141">
        <v>0</v>
      </c>
      <c r="DN141">
        <v>6005.8928571428578</v>
      </c>
      <c r="DO141">
        <v>0</v>
      </c>
      <c r="DP141">
        <v>1954.502857142857</v>
      </c>
      <c r="DQ141">
        <v>-20.543571428571429</v>
      </c>
      <c r="DR141">
        <v>842.00614285714278</v>
      </c>
      <c r="DS141">
        <v>862.81428571428569</v>
      </c>
      <c r="DT141">
        <v>0.64604742857142849</v>
      </c>
      <c r="DU141">
        <v>829.28700000000003</v>
      </c>
      <c r="DV141">
        <v>38.858171428571431</v>
      </c>
      <c r="DW141">
        <v>3.9941171428571431</v>
      </c>
      <c r="DX141">
        <v>3.9287999999999998</v>
      </c>
      <c r="DY141">
        <v>28.880800000000001</v>
      </c>
      <c r="DZ141">
        <v>28.596385714285709</v>
      </c>
      <c r="EA141">
        <v>1199.9457142857141</v>
      </c>
      <c r="EB141">
        <v>0.95799457142857136</v>
      </c>
      <c r="EC141">
        <v>4.2005371428571428E-2</v>
      </c>
      <c r="ED141">
        <v>0</v>
      </c>
      <c r="EE141">
        <v>1152.7057142857141</v>
      </c>
      <c r="EF141">
        <v>5.0001600000000002</v>
      </c>
      <c r="EG141">
        <v>16666.314285714288</v>
      </c>
      <c r="EH141">
        <v>9514.7214285714272</v>
      </c>
      <c r="EI141">
        <v>50.794285714285706</v>
      </c>
      <c r="EJ141">
        <v>53.186999999999998</v>
      </c>
      <c r="EK141">
        <v>51.892428571428567</v>
      </c>
      <c r="EL141">
        <v>52.23171428571429</v>
      </c>
      <c r="EM141">
        <v>52.517714285714291</v>
      </c>
      <c r="EN141">
        <v>1144.754285714286</v>
      </c>
      <c r="EO141">
        <v>50.191428571428567</v>
      </c>
      <c r="EP141">
        <v>0</v>
      </c>
      <c r="EQ141">
        <v>1206499.5</v>
      </c>
      <c r="ER141">
        <v>0</v>
      </c>
      <c r="ES141">
        <v>1153.225384615384</v>
      </c>
      <c r="ET141">
        <v>-6.404102563373983</v>
      </c>
      <c r="EU141">
        <v>-85.452991550822262</v>
      </c>
      <c r="EV141">
        <v>16674.865384615379</v>
      </c>
      <c r="EW141">
        <v>15</v>
      </c>
      <c r="EX141">
        <v>1658762409.5999999</v>
      </c>
      <c r="EY141" t="s">
        <v>416</v>
      </c>
      <c r="EZ141">
        <v>1658762408.0999999</v>
      </c>
      <c r="FA141">
        <v>1658762409.5999999</v>
      </c>
      <c r="FB141">
        <v>17</v>
      </c>
      <c r="FC141">
        <v>-3.2000000000000001E-2</v>
      </c>
      <c r="FD141">
        <v>-0.09</v>
      </c>
      <c r="FE141">
        <v>-1.837</v>
      </c>
      <c r="FF141">
        <v>0.29899999999999999</v>
      </c>
      <c r="FG141">
        <v>415</v>
      </c>
      <c r="FH141">
        <v>37</v>
      </c>
      <c r="FI141">
        <v>0.44</v>
      </c>
      <c r="FJ141">
        <v>0.12</v>
      </c>
      <c r="FK141">
        <v>-20.54609756097561</v>
      </c>
      <c r="FL141">
        <v>0.58203554006968583</v>
      </c>
      <c r="FM141">
        <v>0.1004545825972258</v>
      </c>
      <c r="FN141">
        <v>0</v>
      </c>
      <c r="FO141">
        <v>1153.6308823529409</v>
      </c>
      <c r="FP141">
        <v>-5.8339190242943806</v>
      </c>
      <c r="FQ141">
        <v>0.60001160600078129</v>
      </c>
      <c r="FR141">
        <v>0</v>
      </c>
      <c r="FS141">
        <v>0.52320426829268285</v>
      </c>
      <c r="FT141">
        <v>0.77568694076655131</v>
      </c>
      <c r="FU141">
        <v>8.2277719530992735E-2</v>
      </c>
      <c r="FV141">
        <v>0</v>
      </c>
      <c r="FW141">
        <v>0</v>
      </c>
      <c r="FX141">
        <v>3</v>
      </c>
      <c r="FY141" t="s">
        <v>425</v>
      </c>
      <c r="FZ141">
        <v>2.8850899999999999</v>
      </c>
      <c r="GA141">
        <v>2.8721700000000001</v>
      </c>
      <c r="GB141">
        <v>0.15664500000000001</v>
      </c>
      <c r="GC141">
        <v>0.16128999999999999</v>
      </c>
      <c r="GD141">
        <v>0.15467900000000001</v>
      </c>
      <c r="GE141">
        <v>0.15532599999999999</v>
      </c>
      <c r="GF141">
        <v>28847.8</v>
      </c>
      <c r="GG141">
        <v>24964.2</v>
      </c>
      <c r="GH141">
        <v>30598.5</v>
      </c>
      <c r="GI141">
        <v>27771.8</v>
      </c>
      <c r="GJ141">
        <v>34103.4</v>
      </c>
      <c r="GK141">
        <v>33098.5</v>
      </c>
      <c r="GL141">
        <v>39896.6</v>
      </c>
      <c r="GM141">
        <v>38715.1</v>
      </c>
      <c r="GN141">
        <v>1.94232</v>
      </c>
      <c r="GO141">
        <v>1.8623499999999999</v>
      </c>
      <c r="GP141">
        <v>0</v>
      </c>
      <c r="GQ141">
        <v>4.5925399999999998E-2</v>
      </c>
      <c r="GR141">
        <v>999.9</v>
      </c>
      <c r="GS141">
        <v>35.542700000000004</v>
      </c>
      <c r="GT141">
        <v>48.2</v>
      </c>
      <c r="GU141">
        <v>45.5</v>
      </c>
      <c r="GV141">
        <v>47.152500000000003</v>
      </c>
      <c r="GW141">
        <v>30.6709</v>
      </c>
      <c r="GX141">
        <v>32.576099999999997</v>
      </c>
      <c r="GY141">
        <v>1</v>
      </c>
      <c r="GZ141">
        <v>1.00271</v>
      </c>
      <c r="HA141">
        <v>3.10947</v>
      </c>
      <c r="HB141">
        <v>20.179099999999998</v>
      </c>
      <c r="HC141">
        <v>5.2141500000000001</v>
      </c>
      <c r="HD141">
        <v>11.98</v>
      </c>
      <c r="HE141">
        <v>4.9901</v>
      </c>
      <c r="HF141">
        <v>3.2925</v>
      </c>
      <c r="HG141">
        <v>8854.4</v>
      </c>
      <c r="HH141">
        <v>9999</v>
      </c>
      <c r="HI141">
        <v>9999</v>
      </c>
      <c r="HJ141">
        <v>999.9</v>
      </c>
      <c r="HK141">
        <v>4.9713500000000002</v>
      </c>
      <c r="HL141">
        <v>1.87456</v>
      </c>
      <c r="HM141">
        <v>1.87093</v>
      </c>
      <c r="HN141">
        <v>1.87073</v>
      </c>
      <c r="HO141">
        <v>1.8751199999999999</v>
      </c>
      <c r="HP141">
        <v>1.87181</v>
      </c>
      <c r="HQ141">
        <v>1.86737</v>
      </c>
      <c r="HR141">
        <v>1.87822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-2.4700000000000002</v>
      </c>
      <c r="IG141">
        <v>0.29870000000000002</v>
      </c>
      <c r="IH141">
        <v>-1.5320121600852781</v>
      </c>
      <c r="II141">
        <v>1.7196870422270779E-5</v>
      </c>
      <c r="IJ141">
        <v>-2.1741833173098589E-6</v>
      </c>
      <c r="IK141">
        <v>9.0595066644434051E-10</v>
      </c>
      <c r="IL141">
        <v>0.29866999999999422</v>
      </c>
      <c r="IM141">
        <v>0</v>
      </c>
      <c r="IN141">
        <v>0</v>
      </c>
      <c r="IO141">
        <v>0</v>
      </c>
      <c r="IP141">
        <v>17</v>
      </c>
      <c r="IQ141">
        <v>2050</v>
      </c>
      <c r="IR141">
        <v>3</v>
      </c>
      <c r="IS141">
        <v>34</v>
      </c>
      <c r="IT141">
        <v>26.2</v>
      </c>
      <c r="IU141">
        <v>26.1</v>
      </c>
      <c r="IV141">
        <v>1.87866</v>
      </c>
      <c r="IW141">
        <v>2.5952099999999998</v>
      </c>
      <c r="IX141">
        <v>1.49902</v>
      </c>
      <c r="IY141">
        <v>2.2778299999999998</v>
      </c>
      <c r="IZ141">
        <v>1.69678</v>
      </c>
      <c r="JA141">
        <v>2.4023400000000001</v>
      </c>
      <c r="JB141">
        <v>48.362299999999998</v>
      </c>
      <c r="JC141">
        <v>12.722300000000001</v>
      </c>
      <c r="JD141">
        <v>18</v>
      </c>
      <c r="JE141">
        <v>468.61</v>
      </c>
      <c r="JF141">
        <v>489</v>
      </c>
      <c r="JG141">
        <v>30.002700000000001</v>
      </c>
      <c r="JH141">
        <v>39.878500000000003</v>
      </c>
      <c r="JI141">
        <v>30.000499999999999</v>
      </c>
      <c r="JJ141">
        <v>39.555999999999997</v>
      </c>
      <c r="JK141">
        <v>39.459899999999998</v>
      </c>
      <c r="JL141">
        <v>37.642400000000002</v>
      </c>
      <c r="JM141">
        <v>21.980599999999999</v>
      </c>
      <c r="JN141">
        <v>0</v>
      </c>
      <c r="JO141">
        <v>30</v>
      </c>
      <c r="JP141">
        <v>843.16800000000001</v>
      </c>
      <c r="JQ141">
        <v>38.8459</v>
      </c>
      <c r="JR141">
        <v>97.526300000000006</v>
      </c>
      <c r="JS141">
        <v>97.497</v>
      </c>
    </row>
    <row r="142" spans="1:279" x14ac:dyDescent="0.2">
      <c r="A142">
        <v>127</v>
      </c>
      <c r="B142">
        <v>1658763982.5</v>
      </c>
      <c r="C142">
        <v>503</v>
      </c>
      <c r="D142" t="s">
        <v>673</v>
      </c>
      <c r="E142" t="s">
        <v>674</v>
      </c>
      <c r="F142">
        <v>4</v>
      </c>
      <c r="G142">
        <v>1658763980.1875</v>
      </c>
      <c r="H142">
        <f t="shared" si="150"/>
        <v>5.0168698624797586E-4</v>
      </c>
      <c r="I142">
        <f t="shared" si="151"/>
        <v>0.50168698624797581</v>
      </c>
      <c r="J142">
        <f t="shared" si="152"/>
        <v>4.8717617847932146</v>
      </c>
      <c r="K142">
        <f t="shared" si="153"/>
        <v>814.65462500000001</v>
      </c>
      <c r="L142">
        <f t="shared" si="154"/>
        <v>459.61271854004809</v>
      </c>
      <c r="M142">
        <f t="shared" si="155"/>
        <v>46.515589628886389</v>
      </c>
      <c r="N142">
        <f t="shared" si="156"/>
        <v>82.447979999649306</v>
      </c>
      <c r="O142">
        <f t="shared" si="157"/>
        <v>2.3516816786138824E-2</v>
      </c>
      <c r="P142">
        <f t="shared" si="158"/>
        <v>2.1495505418201715</v>
      </c>
      <c r="Q142">
        <f t="shared" si="159"/>
        <v>2.337481417270312E-2</v>
      </c>
      <c r="R142">
        <f t="shared" si="160"/>
        <v>1.4621945640679479E-2</v>
      </c>
      <c r="S142">
        <f t="shared" si="161"/>
        <v>194.42873886251914</v>
      </c>
      <c r="T142">
        <f t="shared" si="162"/>
        <v>37.244317284966229</v>
      </c>
      <c r="U142">
        <f t="shared" si="163"/>
        <v>36.2819875</v>
      </c>
      <c r="V142">
        <f t="shared" si="164"/>
        <v>6.0619479761902015</v>
      </c>
      <c r="W142">
        <f t="shared" si="165"/>
        <v>67.33075838836983</v>
      </c>
      <c r="X142">
        <f t="shared" si="166"/>
        <v>3.9977454008379891</v>
      </c>
      <c r="Y142">
        <f t="shared" si="167"/>
        <v>5.9374727041965523</v>
      </c>
      <c r="Z142">
        <f t="shared" si="168"/>
        <v>2.0642025753522124</v>
      </c>
      <c r="AA142">
        <f t="shared" si="169"/>
        <v>-22.124396093535736</v>
      </c>
      <c r="AB142">
        <f t="shared" si="170"/>
        <v>-43.76311412921789</v>
      </c>
      <c r="AC142">
        <f t="shared" si="171"/>
        <v>-4.8055173291162543</v>
      </c>
      <c r="AD142">
        <f t="shared" si="172"/>
        <v>123.73571131064929</v>
      </c>
      <c r="AE142">
        <f t="shared" si="173"/>
        <v>15.225676962175946</v>
      </c>
      <c r="AF142">
        <f t="shared" si="174"/>
        <v>0.50394697900241747</v>
      </c>
      <c r="AG142">
        <f t="shared" si="175"/>
        <v>4.8717617847932146</v>
      </c>
      <c r="AH142">
        <v>867.48877703729374</v>
      </c>
      <c r="AI142">
        <v>851.18903030303011</v>
      </c>
      <c r="AJ142">
        <v>1.676106366029622</v>
      </c>
      <c r="AK142">
        <v>65.170809206373946</v>
      </c>
      <c r="AL142">
        <f t="shared" si="176"/>
        <v>0.50168698624797581</v>
      </c>
      <c r="AM142">
        <v>38.857525662955922</v>
      </c>
      <c r="AN142">
        <v>39.500088811188853</v>
      </c>
      <c r="AO142">
        <v>-5.9228595091553308E-5</v>
      </c>
      <c r="AP142">
        <v>90.324460528769862</v>
      </c>
      <c r="AQ142">
        <v>0</v>
      </c>
      <c r="AR142">
        <v>0</v>
      </c>
      <c r="AS142">
        <f t="shared" si="177"/>
        <v>1</v>
      </c>
      <c r="AT142">
        <f t="shared" si="178"/>
        <v>0</v>
      </c>
      <c r="AU142">
        <f t="shared" si="179"/>
        <v>30828.264166076933</v>
      </c>
      <c r="AV142" t="s">
        <v>413</v>
      </c>
      <c r="AW142" t="s">
        <v>413</v>
      </c>
      <c r="AX142">
        <v>0</v>
      </c>
      <c r="AY142">
        <v>0</v>
      </c>
      <c r="AZ142" t="e">
        <f t="shared" si="1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181"/>
        <v>#DIV/0!</v>
      </c>
      <c r="BG142">
        <v>0.5</v>
      </c>
      <c r="BH142">
        <f t="shared" si="182"/>
        <v>1009.5194247992325</v>
      </c>
      <c r="BI142">
        <f t="shared" si="183"/>
        <v>4.8717617847932146</v>
      </c>
      <c r="BJ142" t="e">
        <f t="shared" si="184"/>
        <v>#DIV/0!</v>
      </c>
      <c r="BK142">
        <f t="shared" si="185"/>
        <v>4.825822728237332E-3</v>
      </c>
      <c r="BL142" t="e">
        <f t="shared" si="186"/>
        <v>#DIV/0!</v>
      </c>
      <c r="BM142" t="e">
        <f t="shared" si="187"/>
        <v>#DIV/0!</v>
      </c>
      <c r="BN142" t="s">
        <v>413</v>
      </c>
      <c r="BO142">
        <v>0</v>
      </c>
      <c r="BP142" t="e">
        <f t="shared" si="188"/>
        <v>#DIV/0!</v>
      </c>
      <c r="BQ142" t="e">
        <f t="shared" si="189"/>
        <v>#DIV/0!</v>
      </c>
      <c r="BR142" t="e">
        <f t="shared" si="190"/>
        <v>#DIV/0!</v>
      </c>
      <c r="BS142" t="e">
        <f t="shared" si="191"/>
        <v>#DIV/0!</v>
      </c>
      <c r="BT142" t="e">
        <f t="shared" si="192"/>
        <v>#DIV/0!</v>
      </c>
      <c r="BU142" t="e">
        <f t="shared" si="193"/>
        <v>#DIV/0!</v>
      </c>
      <c r="BV142" t="e">
        <f t="shared" si="194"/>
        <v>#DIV/0!</v>
      </c>
      <c r="BW142" t="e">
        <f t="shared" si="1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196"/>
        <v>1200.0162499999999</v>
      </c>
      <c r="CQ142">
        <f t="shared" si="197"/>
        <v>1009.5194247992325</v>
      </c>
      <c r="CR142">
        <f t="shared" si="198"/>
        <v>0.8412547953406736</v>
      </c>
      <c r="CS142">
        <f t="shared" si="199"/>
        <v>0.16202175500750024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1658763980.1875</v>
      </c>
      <c r="CZ142">
        <v>814.65462500000001</v>
      </c>
      <c r="DA142">
        <v>835.49</v>
      </c>
      <c r="DB142">
        <v>39.501049999999992</v>
      </c>
      <c r="DC142">
        <v>38.8560625</v>
      </c>
      <c r="DD142">
        <v>817.13000000000011</v>
      </c>
      <c r="DE142">
        <v>39.202375000000004</v>
      </c>
      <c r="DF142">
        <v>450.279</v>
      </c>
      <c r="DG142">
        <v>101.10612500000001</v>
      </c>
      <c r="DH142">
        <v>9.9929037499999998E-2</v>
      </c>
      <c r="DI142">
        <v>35.904349999999987</v>
      </c>
      <c r="DJ142">
        <v>999.9</v>
      </c>
      <c r="DK142">
        <v>36.2819875</v>
      </c>
      <c r="DL142">
        <v>0</v>
      </c>
      <c r="DM142">
        <v>0</v>
      </c>
      <c r="DN142">
        <v>6011.0174999999999</v>
      </c>
      <c r="DO142">
        <v>0</v>
      </c>
      <c r="DP142">
        <v>1954.075</v>
      </c>
      <c r="DQ142">
        <v>-20.835374999999999</v>
      </c>
      <c r="DR142">
        <v>848.15762500000005</v>
      </c>
      <c r="DS142">
        <v>869.26612499999999</v>
      </c>
      <c r="DT142">
        <v>0.64499099999999998</v>
      </c>
      <c r="DU142">
        <v>835.49</v>
      </c>
      <c r="DV142">
        <v>38.8560625</v>
      </c>
      <c r="DW142">
        <v>3.9937862499999999</v>
      </c>
      <c r="DX142">
        <v>3.92857375</v>
      </c>
      <c r="DY142">
        <v>28.879375</v>
      </c>
      <c r="DZ142">
        <v>28.595412499999998</v>
      </c>
      <c r="EA142">
        <v>1200.0162499999999</v>
      </c>
      <c r="EB142">
        <v>0.95799612499999998</v>
      </c>
      <c r="EC142">
        <v>4.2003850000000002E-2</v>
      </c>
      <c r="ED142">
        <v>0</v>
      </c>
      <c r="EE142">
        <v>1152.2375</v>
      </c>
      <c r="EF142">
        <v>5.0001600000000002</v>
      </c>
      <c r="EG142">
        <v>16662.25</v>
      </c>
      <c r="EH142">
        <v>9515.3087500000001</v>
      </c>
      <c r="EI142">
        <v>50.796624999999999</v>
      </c>
      <c r="EJ142">
        <v>53.210624999999993</v>
      </c>
      <c r="EK142">
        <v>51.905999999999999</v>
      </c>
      <c r="EL142">
        <v>52.210624999999993</v>
      </c>
      <c r="EM142">
        <v>52.515500000000003</v>
      </c>
      <c r="EN142">
        <v>1144.82375</v>
      </c>
      <c r="EO142">
        <v>50.192500000000003</v>
      </c>
      <c r="EP142">
        <v>0</v>
      </c>
      <c r="EQ142">
        <v>1206503.1000001431</v>
      </c>
      <c r="ER142">
        <v>0</v>
      </c>
      <c r="ES142">
        <v>1152.8446153846151</v>
      </c>
      <c r="ET142">
        <v>-6.3213675258166253</v>
      </c>
      <c r="EU142">
        <v>-84.721367576801939</v>
      </c>
      <c r="EV142">
        <v>16669.70384615385</v>
      </c>
      <c r="EW142">
        <v>15</v>
      </c>
      <c r="EX142">
        <v>1658762409.5999999</v>
      </c>
      <c r="EY142" t="s">
        <v>416</v>
      </c>
      <c r="EZ142">
        <v>1658762408.0999999</v>
      </c>
      <c r="FA142">
        <v>1658762409.5999999</v>
      </c>
      <c r="FB142">
        <v>17</v>
      </c>
      <c r="FC142">
        <v>-3.2000000000000001E-2</v>
      </c>
      <c r="FD142">
        <v>-0.09</v>
      </c>
      <c r="FE142">
        <v>-1.837</v>
      </c>
      <c r="FF142">
        <v>0.29899999999999999</v>
      </c>
      <c r="FG142">
        <v>415</v>
      </c>
      <c r="FH142">
        <v>37</v>
      </c>
      <c r="FI142">
        <v>0.44</v>
      </c>
      <c r="FJ142">
        <v>0.12</v>
      </c>
      <c r="FK142">
        <v>-20.577872500000002</v>
      </c>
      <c r="FL142">
        <v>-0.53606116322698849</v>
      </c>
      <c r="FM142">
        <v>0.1463067564870125</v>
      </c>
      <c r="FN142">
        <v>0</v>
      </c>
      <c r="FO142">
        <v>1153.152647058824</v>
      </c>
      <c r="FP142">
        <v>-6.0695187170994567</v>
      </c>
      <c r="FQ142">
        <v>0.62234522679530802</v>
      </c>
      <c r="FR142">
        <v>0</v>
      </c>
      <c r="FS142">
        <v>0.56991402499999988</v>
      </c>
      <c r="FT142">
        <v>0.77994514446529006</v>
      </c>
      <c r="FU142">
        <v>8.1208138900447494E-2</v>
      </c>
      <c r="FV142">
        <v>0</v>
      </c>
      <c r="FW142">
        <v>0</v>
      </c>
      <c r="FX142">
        <v>3</v>
      </c>
      <c r="FY142" t="s">
        <v>425</v>
      </c>
      <c r="FZ142">
        <v>2.88489</v>
      </c>
      <c r="GA142">
        <v>2.8722300000000001</v>
      </c>
      <c r="GB142">
        <v>0.157476</v>
      </c>
      <c r="GC142">
        <v>0.16217200000000001</v>
      </c>
      <c r="GD142">
        <v>0.154672</v>
      </c>
      <c r="GE142">
        <v>0.15531400000000001</v>
      </c>
      <c r="GF142">
        <v>28819</v>
      </c>
      <c r="GG142">
        <v>24938</v>
      </c>
      <c r="GH142">
        <v>30598.3</v>
      </c>
      <c r="GI142">
        <v>27772</v>
      </c>
      <c r="GJ142">
        <v>34103.5</v>
      </c>
      <c r="GK142">
        <v>33099</v>
      </c>
      <c r="GL142">
        <v>39896.300000000003</v>
      </c>
      <c r="GM142">
        <v>38715.199999999997</v>
      </c>
      <c r="GN142">
        <v>1.9421999999999999</v>
      </c>
      <c r="GO142">
        <v>1.8622700000000001</v>
      </c>
      <c r="GP142">
        <v>0</v>
      </c>
      <c r="GQ142">
        <v>4.60893E-2</v>
      </c>
      <c r="GR142">
        <v>999.9</v>
      </c>
      <c r="GS142">
        <v>35.541699999999999</v>
      </c>
      <c r="GT142">
        <v>48.2</v>
      </c>
      <c r="GU142">
        <v>45.5</v>
      </c>
      <c r="GV142">
        <v>47.1477</v>
      </c>
      <c r="GW142">
        <v>30.430900000000001</v>
      </c>
      <c r="GX142">
        <v>33.205100000000002</v>
      </c>
      <c r="GY142">
        <v>1</v>
      </c>
      <c r="GZ142">
        <v>1.0030699999999999</v>
      </c>
      <c r="HA142">
        <v>3.1146500000000001</v>
      </c>
      <c r="HB142">
        <v>20.178999999999998</v>
      </c>
      <c r="HC142">
        <v>5.2142900000000001</v>
      </c>
      <c r="HD142">
        <v>11.98</v>
      </c>
      <c r="HE142">
        <v>4.9897</v>
      </c>
      <c r="HF142">
        <v>3.2925</v>
      </c>
      <c r="HG142">
        <v>8854.7000000000007</v>
      </c>
      <c r="HH142">
        <v>9999</v>
      </c>
      <c r="HI142">
        <v>9999</v>
      </c>
      <c r="HJ142">
        <v>999.9</v>
      </c>
      <c r="HK142">
        <v>4.97133</v>
      </c>
      <c r="HL142">
        <v>1.8745700000000001</v>
      </c>
      <c r="HM142">
        <v>1.8709199999999999</v>
      </c>
      <c r="HN142">
        <v>1.87073</v>
      </c>
      <c r="HO142">
        <v>1.87513</v>
      </c>
      <c r="HP142">
        <v>1.8718300000000001</v>
      </c>
      <c r="HQ142">
        <v>1.86737</v>
      </c>
      <c r="HR142">
        <v>1.8782099999999999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-2.4820000000000002</v>
      </c>
      <c r="IG142">
        <v>0.29859999999999998</v>
      </c>
      <c r="IH142">
        <v>-1.5320121600852781</v>
      </c>
      <c r="II142">
        <v>1.7196870422270779E-5</v>
      </c>
      <c r="IJ142">
        <v>-2.1741833173098589E-6</v>
      </c>
      <c r="IK142">
        <v>9.0595066644434051E-10</v>
      </c>
      <c r="IL142">
        <v>0.29866999999999422</v>
      </c>
      <c r="IM142">
        <v>0</v>
      </c>
      <c r="IN142">
        <v>0</v>
      </c>
      <c r="IO142">
        <v>0</v>
      </c>
      <c r="IP142">
        <v>17</v>
      </c>
      <c r="IQ142">
        <v>2050</v>
      </c>
      <c r="IR142">
        <v>3</v>
      </c>
      <c r="IS142">
        <v>34</v>
      </c>
      <c r="IT142">
        <v>26.2</v>
      </c>
      <c r="IU142">
        <v>26.2</v>
      </c>
      <c r="IV142">
        <v>1.8908700000000001</v>
      </c>
      <c r="IW142">
        <v>2.5952099999999998</v>
      </c>
      <c r="IX142">
        <v>1.49902</v>
      </c>
      <c r="IY142">
        <v>2.2790499999999998</v>
      </c>
      <c r="IZ142">
        <v>1.69678</v>
      </c>
      <c r="JA142">
        <v>2.4182100000000002</v>
      </c>
      <c r="JB142">
        <v>48.362299999999998</v>
      </c>
      <c r="JC142">
        <v>12.722300000000001</v>
      </c>
      <c r="JD142">
        <v>18</v>
      </c>
      <c r="JE142">
        <v>468.56599999999997</v>
      </c>
      <c r="JF142">
        <v>488.97300000000001</v>
      </c>
      <c r="JG142">
        <v>30.001999999999999</v>
      </c>
      <c r="JH142">
        <v>39.883400000000002</v>
      </c>
      <c r="JI142">
        <v>30.000499999999999</v>
      </c>
      <c r="JJ142">
        <v>39.5608</v>
      </c>
      <c r="JK142">
        <v>39.463799999999999</v>
      </c>
      <c r="JL142">
        <v>37.883299999999998</v>
      </c>
      <c r="JM142">
        <v>21.980599999999999</v>
      </c>
      <c r="JN142">
        <v>0</v>
      </c>
      <c r="JO142">
        <v>30</v>
      </c>
      <c r="JP142">
        <v>849.84799999999996</v>
      </c>
      <c r="JQ142">
        <v>38.827399999999997</v>
      </c>
      <c r="JR142">
        <v>97.525599999999997</v>
      </c>
      <c r="JS142">
        <v>97.497500000000002</v>
      </c>
    </row>
    <row r="143" spans="1:279" x14ac:dyDescent="0.2">
      <c r="A143">
        <v>128</v>
      </c>
      <c r="B143">
        <v>1658763986.5</v>
      </c>
      <c r="C143">
        <v>507</v>
      </c>
      <c r="D143" t="s">
        <v>675</v>
      </c>
      <c r="E143" t="s">
        <v>676</v>
      </c>
      <c r="F143">
        <v>4</v>
      </c>
      <c r="G143">
        <v>1658763984.5</v>
      </c>
      <c r="H143">
        <f t="shared" si="150"/>
        <v>5.0206114428444988E-4</v>
      </c>
      <c r="I143">
        <f t="shared" si="151"/>
        <v>0.50206114428444992</v>
      </c>
      <c r="J143">
        <f t="shared" si="152"/>
        <v>5.0326389289597566</v>
      </c>
      <c r="K143">
        <f t="shared" si="153"/>
        <v>821.6325714285714</v>
      </c>
      <c r="L143">
        <f t="shared" si="154"/>
        <v>454.99683761143092</v>
      </c>
      <c r="M143">
        <f t="shared" si="155"/>
        <v>46.048071429655309</v>
      </c>
      <c r="N143">
        <f t="shared" si="156"/>
        <v>83.153534729366868</v>
      </c>
      <c r="O143">
        <f t="shared" si="157"/>
        <v>2.3482628128949714E-2</v>
      </c>
      <c r="P143">
        <f t="shared" si="158"/>
        <v>2.1447112861917272</v>
      </c>
      <c r="Q143">
        <f t="shared" si="159"/>
        <v>2.3340719361253454E-2</v>
      </c>
      <c r="R143">
        <f t="shared" si="160"/>
        <v>1.4600627942595807E-2</v>
      </c>
      <c r="S143">
        <f t="shared" si="161"/>
        <v>194.42111799341868</v>
      </c>
      <c r="T143">
        <f t="shared" si="162"/>
        <v>37.251098029239117</v>
      </c>
      <c r="U143">
        <f t="shared" si="163"/>
        <v>36.294499999999999</v>
      </c>
      <c r="V143">
        <f t="shared" si="164"/>
        <v>6.066110791009665</v>
      </c>
      <c r="W143">
        <f t="shared" si="165"/>
        <v>67.309362138448805</v>
      </c>
      <c r="X143">
        <f t="shared" si="166"/>
        <v>3.9974095388561164</v>
      </c>
      <c r="Y143">
        <f t="shared" si="167"/>
        <v>5.9388611210337041</v>
      </c>
      <c r="Z143">
        <f t="shared" si="168"/>
        <v>2.0687012521535486</v>
      </c>
      <c r="AA143">
        <f t="shared" si="169"/>
        <v>-22.140896462944241</v>
      </c>
      <c r="AB143">
        <f t="shared" si="170"/>
        <v>-44.619947928924823</v>
      </c>
      <c r="AC143">
        <f t="shared" si="171"/>
        <v>-4.911058953455167</v>
      </c>
      <c r="AD143">
        <f t="shared" si="172"/>
        <v>122.74921464809444</v>
      </c>
      <c r="AE143">
        <f t="shared" si="173"/>
        <v>15.486107890984908</v>
      </c>
      <c r="AF143">
        <f t="shared" si="174"/>
        <v>0.50620019274403938</v>
      </c>
      <c r="AG143">
        <f t="shared" si="175"/>
        <v>5.0326389289597566</v>
      </c>
      <c r="AH143">
        <v>874.56602828370001</v>
      </c>
      <c r="AI143">
        <v>857.95503030302973</v>
      </c>
      <c r="AJ143">
        <v>1.69223055944499</v>
      </c>
      <c r="AK143">
        <v>65.170809206373946</v>
      </c>
      <c r="AL143">
        <f t="shared" si="176"/>
        <v>0.50206114428444992</v>
      </c>
      <c r="AM143">
        <v>38.853926007337222</v>
      </c>
      <c r="AN143">
        <v>39.496671328671361</v>
      </c>
      <c r="AO143">
        <v>-3.7755588567237442E-5</v>
      </c>
      <c r="AP143">
        <v>90.324460528769862</v>
      </c>
      <c r="AQ143">
        <v>0</v>
      </c>
      <c r="AR143">
        <v>0</v>
      </c>
      <c r="AS143">
        <f t="shared" si="177"/>
        <v>1</v>
      </c>
      <c r="AT143">
        <f t="shared" si="178"/>
        <v>0</v>
      </c>
      <c r="AU143">
        <f t="shared" si="179"/>
        <v>30707.003151555436</v>
      </c>
      <c r="AV143" t="s">
        <v>413</v>
      </c>
      <c r="AW143" t="s">
        <v>413</v>
      </c>
      <c r="AX143">
        <v>0</v>
      </c>
      <c r="AY143">
        <v>0</v>
      </c>
      <c r="AZ143" t="e">
        <f t="shared" si="1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181"/>
        <v>#DIV/0!</v>
      </c>
      <c r="BG143">
        <v>0.5</v>
      </c>
      <c r="BH143">
        <f t="shared" si="182"/>
        <v>1009.4772051779368</v>
      </c>
      <c r="BI143">
        <f t="shared" si="183"/>
        <v>5.0326389289597566</v>
      </c>
      <c r="BJ143" t="e">
        <f t="shared" si="184"/>
        <v>#DIV/0!</v>
      </c>
      <c r="BK143">
        <f t="shared" si="185"/>
        <v>4.9853913522224331E-3</v>
      </c>
      <c r="BL143" t="e">
        <f t="shared" si="186"/>
        <v>#DIV/0!</v>
      </c>
      <c r="BM143" t="e">
        <f t="shared" si="187"/>
        <v>#DIV/0!</v>
      </c>
      <c r="BN143" t="s">
        <v>413</v>
      </c>
      <c r="BO143">
        <v>0</v>
      </c>
      <c r="BP143" t="e">
        <f t="shared" si="188"/>
        <v>#DIV/0!</v>
      </c>
      <c r="BQ143" t="e">
        <f t="shared" si="189"/>
        <v>#DIV/0!</v>
      </c>
      <c r="BR143" t="e">
        <f t="shared" si="190"/>
        <v>#DIV/0!</v>
      </c>
      <c r="BS143" t="e">
        <f t="shared" si="191"/>
        <v>#DIV/0!</v>
      </c>
      <c r="BT143" t="e">
        <f t="shared" si="192"/>
        <v>#DIV/0!</v>
      </c>
      <c r="BU143" t="e">
        <f t="shared" si="193"/>
        <v>#DIV/0!</v>
      </c>
      <c r="BV143" t="e">
        <f t="shared" si="194"/>
        <v>#DIV/0!</v>
      </c>
      <c r="BW143" t="e">
        <f t="shared" si="1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196"/>
        <v>1199.9657142857141</v>
      </c>
      <c r="CQ143">
        <f t="shared" si="197"/>
        <v>1009.4772051779368</v>
      </c>
      <c r="CR143">
        <f t="shared" si="198"/>
        <v>0.84125504017323816</v>
      </c>
      <c r="CS143">
        <f t="shared" si="199"/>
        <v>0.16202222753434992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1658763984.5</v>
      </c>
      <c r="CZ143">
        <v>821.6325714285714</v>
      </c>
      <c r="DA143">
        <v>842.81785714285718</v>
      </c>
      <c r="DB143">
        <v>39.498042857142863</v>
      </c>
      <c r="DC143">
        <v>38.850299999999997</v>
      </c>
      <c r="DD143">
        <v>824.12</v>
      </c>
      <c r="DE143">
        <v>39.199385714285718</v>
      </c>
      <c r="DF143">
        <v>450.36971428571428</v>
      </c>
      <c r="DG143">
        <v>101.10514285714289</v>
      </c>
      <c r="DH143">
        <v>0.1001131428571429</v>
      </c>
      <c r="DI143">
        <v>35.9086</v>
      </c>
      <c r="DJ143">
        <v>999.89999999999986</v>
      </c>
      <c r="DK143">
        <v>36.294499999999999</v>
      </c>
      <c r="DL143">
        <v>0</v>
      </c>
      <c r="DM143">
        <v>0</v>
      </c>
      <c r="DN143">
        <v>5989.5557142857142</v>
      </c>
      <c r="DO143">
        <v>0</v>
      </c>
      <c r="DP143">
        <v>1955.8228571428569</v>
      </c>
      <c r="DQ143">
        <v>-21.185185714285719</v>
      </c>
      <c r="DR143">
        <v>855.42014285714288</v>
      </c>
      <c r="DS143">
        <v>876.8851428571428</v>
      </c>
      <c r="DT143">
        <v>0.6477545714285714</v>
      </c>
      <c r="DU143">
        <v>842.81785714285718</v>
      </c>
      <c r="DV143">
        <v>38.850299999999997</v>
      </c>
      <c r="DW143">
        <v>3.9934514285714289</v>
      </c>
      <c r="DX143">
        <v>3.9279614285714288</v>
      </c>
      <c r="DY143">
        <v>28.87791428571429</v>
      </c>
      <c r="DZ143">
        <v>28.592728571428569</v>
      </c>
      <c r="EA143">
        <v>1199.9657142857141</v>
      </c>
      <c r="EB143">
        <v>0.95798671428571425</v>
      </c>
      <c r="EC143">
        <v>4.2013000000000009E-2</v>
      </c>
      <c r="ED143">
        <v>0</v>
      </c>
      <c r="EE143">
        <v>1151.9428571428571</v>
      </c>
      <c r="EF143">
        <v>5.0001600000000002</v>
      </c>
      <c r="EG143">
        <v>16657.87142857143</v>
      </c>
      <c r="EH143">
        <v>9514.8757142857121</v>
      </c>
      <c r="EI143">
        <v>50.83</v>
      </c>
      <c r="EJ143">
        <v>53.213999999999999</v>
      </c>
      <c r="EK143">
        <v>51.901571428571437</v>
      </c>
      <c r="EL143">
        <v>52.214000000000013</v>
      </c>
      <c r="EM143">
        <v>52.526571428571437</v>
      </c>
      <c r="EN143">
        <v>1144.761428571429</v>
      </c>
      <c r="EO143">
        <v>50.2</v>
      </c>
      <c r="EP143">
        <v>0</v>
      </c>
      <c r="EQ143">
        <v>1206507.2999999521</v>
      </c>
      <c r="ER143">
        <v>0</v>
      </c>
      <c r="ES143">
        <v>1152.3924</v>
      </c>
      <c r="ET143">
        <v>-5.9846153951444734</v>
      </c>
      <c r="EU143">
        <v>-78.076923221427307</v>
      </c>
      <c r="EV143">
        <v>16663.928</v>
      </c>
      <c r="EW143">
        <v>15</v>
      </c>
      <c r="EX143">
        <v>1658762409.5999999</v>
      </c>
      <c r="EY143" t="s">
        <v>416</v>
      </c>
      <c r="EZ143">
        <v>1658762408.0999999</v>
      </c>
      <c r="FA143">
        <v>1658762409.5999999</v>
      </c>
      <c r="FB143">
        <v>17</v>
      </c>
      <c r="FC143">
        <v>-3.2000000000000001E-2</v>
      </c>
      <c r="FD143">
        <v>-0.09</v>
      </c>
      <c r="FE143">
        <v>-1.837</v>
      </c>
      <c r="FF143">
        <v>0.29899999999999999</v>
      </c>
      <c r="FG143">
        <v>415</v>
      </c>
      <c r="FH143">
        <v>37</v>
      </c>
      <c r="FI143">
        <v>0.44</v>
      </c>
      <c r="FJ143">
        <v>0.12</v>
      </c>
      <c r="FK143">
        <v>-20.67287073170732</v>
      </c>
      <c r="FL143">
        <v>-1.820577700348418</v>
      </c>
      <c r="FM143">
        <v>0.25069459725847021</v>
      </c>
      <c r="FN143">
        <v>0</v>
      </c>
      <c r="FO143">
        <v>1152.7917647058821</v>
      </c>
      <c r="FP143">
        <v>-5.6268907537073947</v>
      </c>
      <c r="FQ143">
        <v>0.57708430716653025</v>
      </c>
      <c r="FR143">
        <v>0</v>
      </c>
      <c r="FS143">
        <v>0.59937848780487812</v>
      </c>
      <c r="FT143">
        <v>0.58973878745644703</v>
      </c>
      <c r="FU143">
        <v>6.9210769301274511E-2</v>
      </c>
      <c r="FV143">
        <v>0</v>
      </c>
      <c r="FW143">
        <v>0</v>
      </c>
      <c r="FX143">
        <v>3</v>
      </c>
      <c r="FY143" t="s">
        <v>425</v>
      </c>
      <c r="FZ143">
        <v>2.8850799999999999</v>
      </c>
      <c r="GA143">
        <v>2.87216</v>
      </c>
      <c r="GB143">
        <v>0.15831400000000001</v>
      </c>
      <c r="GC143">
        <v>0.163025</v>
      </c>
      <c r="GD143">
        <v>0.15465799999999999</v>
      </c>
      <c r="GE143">
        <v>0.155302</v>
      </c>
      <c r="GF143">
        <v>28790.2</v>
      </c>
      <c r="GG143">
        <v>24911.7</v>
      </c>
      <c r="GH143">
        <v>30598.3</v>
      </c>
      <c r="GI143">
        <v>27771.1</v>
      </c>
      <c r="GJ143">
        <v>34104.300000000003</v>
      </c>
      <c r="GK143">
        <v>33098.699999999997</v>
      </c>
      <c r="GL143">
        <v>39896.6</v>
      </c>
      <c r="GM143">
        <v>38714.199999999997</v>
      </c>
      <c r="GN143">
        <v>1.94225</v>
      </c>
      <c r="GO143">
        <v>1.86215</v>
      </c>
      <c r="GP143">
        <v>0</v>
      </c>
      <c r="GQ143">
        <v>4.6856700000000001E-2</v>
      </c>
      <c r="GR143">
        <v>999.9</v>
      </c>
      <c r="GS143">
        <v>35.545000000000002</v>
      </c>
      <c r="GT143">
        <v>48.2</v>
      </c>
      <c r="GU143">
        <v>45.5</v>
      </c>
      <c r="GV143">
        <v>47.142800000000001</v>
      </c>
      <c r="GW143">
        <v>30.760899999999999</v>
      </c>
      <c r="GX143">
        <v>33.505600000000001</v>
      </c>
      <c r="GY143">
        <v>1</v>
      </c>
      <c r="GZ143">
        <v>1.0033700000000001</v>
      </c>
      <c r="HA143">
        <v>3.11727</v>
      </c>
      <c r="HB143">
        <v>20.178999999999998</v>
      </c>
      <c r="HC143">
        <v>5.2142900000000001</v>
      </c>
      <c r="HD143">
        <v>11.98</v>
      </c>
      <c r="HE143">
        <v>4.9901499999999999</v>
      </c>
      <c r="HF143">
        <v>3.2925</v>
      </c>
      <c r="HG143">
        <v>8854.7000000000007</v>
      </c>
      <c r="HH143">
        <v>9999</v>
      </c>
      <c r="HI143">
        <v>9999</v>
      </c>
      <c r="HJ143">
        <v>999.9</v>
      </c>
      <c r="HK143">
        <v>4.9713399999999996</v>
      </c>
      <c r="HL143">
        <v>1.8745799999999999</v>
      </c>
      <c r="HM143">
        <v>1.8709</v>
      </c>
      <c r="HN143">
        <v>1.87073</v>
      </c>
      <c r="HO143">
        <v>1.8751199999999999</v>
      </c>
      <c r="HP143">
        <v>1.8718300000000001</v>
      </c>
      <c r="HQ143">
        <v>1.86737</v>
      </c>
      <c r="HR143">
        <v>1.8782099999999999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-2.4929999999999999</v>
      </c>
      <c r="IG143">
        <v>0.29870000000000002</v>
      </c>
      <c r="IH143">
        <v>-1.5320121600852781</v>
      </c>
      <c r="II143">
        <v>1.7196870422270779E-5</v>
      </c>
      <c r="IJ143">
        <v>-2.1741833173098589E-6</v>
      </c>
      <c r="IK143">
        <v>9.0595066644434051E-10</v>
      </c>
      <c r="IL143">
        <v>0.29866999999999422</v>
      </c>
      <c r="IM143">
        <v>0</v>
      </c>
      <c r="IN143">
        <v>0</v>
      </c>
      <c r="IO143">
        <v>0</v>
      </c>
      <c r="IP143">
        <v>17</v>
      </c>
      <c r="IQ143">
        <v>2050</v>
      </c>
      <c r="IR143">
        <v>3</v>
      </c>
      <c r="IS143">
        <v>34</v>
      </c>
      <c r="IT143">
        <v>26.3</v>
      </c>
      <c r="IU143">
        <v>26.3</v>
      </c>
      <c r="IV143">
        <v>1.9030800000000001</v>
      </c>
      <c r="IW143">
        <v>2.5964399999999999</v>
      </c>
      <c r="IX143">
        <v>1.49902</v>
      </c>
      <c r="IY143">
        <v>2.2778299999999998</v>
      </c>
      <c r="IZ143">
        <v>1.69678</v>
      </c>
      <c r="JA143">
        <v>2.4072300000000002</v>
      </c>
      <c r="JB143">
        <v>48.362299999999998</v>
      </c>
      <c r="JC143">
        <v>12.722300000000001</v>
      </c>
      <c r="JD143">
        <v>18</v>
      </c>
      <c r="JE143">
        <v>468.62299999999999</v>
      </c>
      <c r="JF143">
        <v>488.90899999999999</v>
      </c>
      <c r="JG143">
        <v>30.001300000000001</v>
      </c>
      <c r="JH143">
        <v>39.8874</v>
      </c>
      <c r="JI143">
        <v>30.000499999999999</v>
      </c>
      <c r="JJ143">
        <v>39.564700000000002</v>
      </c>
      <c r="JK143">
        <v>39.467599999999997</v>
      </c>
      <c r="JL143">
        <v>38.126800000000003</v>
      </c>
      <c r="JM143">
        <v>21.980599999999999</v>
      </c>
      <c r="JN143">
        <v>0</v>
      </c>
      <c r="JO143">
        <v>30</v>
      </c>
      <c r="JP143">
        <v>856.52700000000004</v>
      </c>
      <c r="JQ143">
        <v>38.812399999999997</v>
      </c>
      <c r="JR143">
        <v>97.525999999999996</v>
      </c>
      <c r="JS143">
        <v>97.494799999999998</v>
      </c>
    </row>
    <row r="144" spans="1:279" x14ac:dyDescent="0.2">
      <c r="A144">
        <v>129</v>
      </c>
      <c r="B144">
        <v>1658763990.5</v>
      </c>
      <c r="C144">
        <v>511</v>
      </c>
      <c r="D144" t="s">
        <v>677</v>
      </c>
      <c r="E144" t="s">
        <v>678</v>
      </c>
      <c r="F144">
        <v>4</v>
      </c>
      <c r="G144">
        <v>1658763988.1875</v>
      </c>
      <c r="H144">
        <f t="shared" ref="H144:H175" si="200">(I144)/1000</f>
        <v>5.0197136074426208E-4</v>
      </c>
      <c r="I144">
        <f t="shared" ref="I144:I175" si="201">IF(CX144, AL144, AF144)</f>
        <v>0.50197136074426207</v>
      </c>
      <c r="J144">
        <f t="shared" ref="J144:J175" si="202">IF(CX144, AG144, AE144)</f>
        <v>5.0616166484847449</v>
      </c>
      <c r="K144">
        <f t="shared" ref="K144:K175" si="203">CZ144 - IF(AS144&gt;1, J144*CT144*100/(AU144*DN144), 0)</f>
        <v>827.64512500000001</v>
      </c>
      <c r="L144">
        <f t="shared" ref="L144:L175" si="204">((R144-H144/2)*K144-J144)/(R144+H144/2)</f>
        <v>457.94767288985827</v>
      </c>
      <c r="M144">
        <f t="shared" ref="M144:M175" si="205">L144*(DG144+DH144)/1000</f>
        <v>46.346562281519233</v>
      </c>
      <c r="N144">
        <f t="shared" ref="N144:N175" si="206">(CZ144 - IF(AS144&gt;1, J144*CT144*100/(AU144*DN144), 0))*(DG144+DH144)/1000</f>
        <v>83.761767126686408</v>
      </c>
      <c r="O144">
        <f t="shared" ref="O144:O175" si="207">2/((1/Q144-1/P144)+SIGN(Q144)*SQRT((1/Q144-1/P144)*(1/Q144-1/P144) + 4*CU144/((CU144+1)*(CU144+1))*(2*1/Q144*1/P144-1/P144*1/P144)))</f>
        <v>2.3423288220455449E-2</v>
      </c>
      <c r="P144">
        <f t="shared" ref="P144:P175" si="2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2.1475505823579999</v>
      </c>
      <c r="Q144">
        <f t="shared" ref="Q144:Q175" si="209">H144*(1000-(1000*0.61365*EXP(17.502*U144/(240.97+U144))/(DG144+DH144)+DB144)/2)/(1000*0.61365*EXP(17.502*U144/(240.97+U144))/(DG144+DH144)-DB144)</f>
        <v>2.3282278879989619E-2</v>
      </c>
      <c r="R144">
        <f t="shared" ref="R144:R175" si="210">1/((CU144+1)/(O144/1.6)+1/(P144/1.37)) + CU144/((CU144+1)/(O144/1.6) + CU144/(P144/1.37))</f>
        <v>1.4564022556315954E-2</v>
      </c>
      <c r="S144">
        <f t="shared" ref="S144:S175" si="211">(CP144*CS144)</f>
        <v>194.42368201471868</v>
      </c>
      <c r="T144">
        <f t="shared" ref="T144:T175" si="212">(DI144+(S144+2*0.95*0.0000000567*(((DI144+$B$6)+273)^4-(DI144+273)^4)-44100*H144)/(1.84*29.3*P144+8*0.95*0.0000000567*(DI144+273)^3))</f>
        <v>37.258412927472392</v>
      </c>
      <c r="U144">
        <f t="shared" ref="U144:U175" si="213">($C$6*DJ144+$D$6*DK144+$E$6*T144)</f>
        <v>36.307650000000002</v>
      </c>
      <c r="V144">
        <f t="shared" ref="V144:V175" si="214">0.61365*EXP(17.502*U144/(240.97+U144))</f>
        <v>6.0704883728289012</v>
      </c>
      <c r="W144">
        <f t="shared" ref="W144:W175" si="215">(X144/Y144*100)</f>
        <v>67.269873287302929</v>
      </c>
      <c r="X144">
        <f t="shared" ref="X144:X175" si="216">DB144*(DG144+DH144)/1000</f>
        <v>3.9970153456619619</v>
      </c>
      <c r="Y144">
        <f t="shared" ref="Y144:Y175" si="217">0.61365*EXP(17.502*DI144/(240.97+DI144))</f>
        <v>5.9417613715297302</v>
      </c>
      <c r="Z144">
        <f t="shared" ref="Z144:Z175" si="218">(V144-DB144*(DG144+DH144)/1000)</f>
        <v>2.0734730271669393</v>
      </c>
      <c r="AA144">
        <f t="shared" ref="AA144:AA175" si="219">(-H144*44100)</f>
        <v>-22.136937008821956</v>
      </c>
      <c r="AB144">
        <f t="shared" ref="AB144:AB175" si="220">2*29.3*P144*0.92*(DI144-U144)</f>
        <v>-45.173972609197186</v>
      </c>
      <c r="AC144">
        <f t="shared" ref="AC144:AC175" si="221">2*0.95*0.0000000567*(((DI144+$B$6)+273)^4-(U144+273)^4)</f>
        <v>-4.9659944442983344</v>
      </c>
      <c r="AD144">
        <f t="shared" ref="AD144:AD175" si="222">S144+AC144+AA144+AB144</f>
        <v>122.14677795240121</v>
      </c>
      <c r="AE144">
        <f t="shared" ref="AE144:AE175" si="223">DF144*AS144*(DA144-CZ144*(1000-AS144*DC144)/(1000-AS144*DB144))/(100*CT144)</f>
        <v>15.53043579887302</v>
      </c>
      <c r="AF144">
        <f t="shared" ref="AF144:AF175" si="224">1000*DF144*AS144*(DB144-DC144)/(100*CT144*(1000-AS144*DB144))</f>
        <v>0.5014314761437173</v>
      </c>
      <c r="AG144">
        <f t="shared" ref="AG144:AG175" si="225">(AH144 - AI144 - DG144*1000/(8.314*(DI144+273.15)) * AK144/DF144 * AJ144) * DF144/(100*CT144) * (1000 - DC144)/1000</f>
        <v>5.0616166484847449</v>
      </c>
      <c r="AH144">
        <v>881.45771517713274</v>
      </c>
      <c r="AI144">
        <v>864.75679393939379</v>
      </c>
      <c r="AJ144">
        <v>1.7004155923738999</v>
      </c>
      <c r="AK144">
        <v>65.170809206373946</v>
      </c>
      <c r="AL144">
        <f t="shared" ref="AL144:AL175" si="226">(AN144 - AM144 + DG144*1000/(8.314*(DI144+273.15)) * AP144/DF144 * AO144) * DF144/(100*CT144) * 1000/(1000 - AN144)</f>
        <v>0.50197136074426207</v>
      </c>
      <c r="AM144">
        <v>38.849844591935707</v>
      </c>
      <c r="AN144">
        <v>39.492917482517527</v>
      </c>
      <c r="AO144">
        <v>-7.6777183853072049E-5</v>
      </c>
      <c r="AP144">
        <v>90.324460528769862</v>
      </c>
      <c r="AQ144">
        <v>0</v>
      </c>
      <c r="AR144">
        <v>0</v>
      </c>
      <c r="AS144">
        <f t="shared" ref="AS144:AS175" si="227">IF(AQ144*$H$12&gt;=AU144,1,(AU144/(AU144-AQ144*$H$12)))</f>
        <v>1</v>
      </c>
      <c r="AT144">
        <f t="shared" ref="AT144:AT175" si="228">(AS144-1)*100</f>
        <v>0</v>
      </c>
      <c r="AU144">
        <f t="shared" ref="AU144:AU175" si="229">MAX(0,($B$12+$C$12*DN144)/(1+$D$12*DN144)*DG144/(DI144+273)*$E$12)</f>
        <v>30777.029976420497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175" si="2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175" si="231">1-BD144/BE144</f>
        <v>#DIV/0!</v>
      </c>
      <c r="BG144">
        <v>0.5</v>
      </c>
      <c r="BH144">
        <f t="shared" ref="BH144:BH175" si="232">CQ144</f>
        <v>1009.4931388677297</v>
      </c>
      <c r="BI144">
        <f t="shared" ref="BI144:BI175" si="233">J144</f>
        <v>5.0616166484847449</v>
      </c>
      <c r="BJ144" t="e">
        <f t="shared" ref="BJ144:BJ175" si="234">BF144*BG144*BH144</f>
        <v>#DIV/0!</v>
      </c>
      <c r="BK144">
        <f t="shared" ref="BK144:BK175" si="235">(BI144-BA144)/BH144</f>
        <v>5.0140178804602559E-3</v>
      </c>
      <c r="BL144" t="e">
        <f t="shared" ref="BL144:BL175" si="236">(AY144-BE144)/BE144</f>
        <v>#DIV/0!</v>
      </c>
      <c r="BM144" t="e">
        <f t="shared" ref="BM144:BM175" si="237">AX144/(AZ144+AX144/BE144)</f>
        <v>#DIV/0!</v>
      </c>
      <c r="BN144" t="s">
        <v>413</v>
      </c>
      <c r="BO144">
        <v>0</v>
      </c>
      <c r="BP144" t="e">
        <f t="shared" ref="BP144:BP175" si="238">IF(BO144&lt;&gt;0, BO144, BM144)</f>
        <v>#DIV/0!</v>
      </c>
      <c r="BQ144" t="e">
        <f t="shared" ref="BQ144:BQ175" si="239">1-BP144/BE144</f>
        <v>#DIV/0!</v>
      </c>
      <c r="BR144" t="e">
        <f t="shared" ref="BR144:BR175" si="240">(BE144-BD144)/(BE144-BP144)</f>
        <v>#DIV/0!</v>
      </c>
      <c r="BS144" t="e">
        <f t="shared" ref="BS144:BS175" si="241">(AY144-BE144)/(AY144-BP144)</f>
        <v>#DIV/0!</v>
      </c>
      <c r="BT144" t="e">
        <f t="shared" ref="BT144:BT175" si="242">(BE144-BD144)/(BE144-AX144)</f>
        <v>#DIV/0!</v>
      </c>
      <c r="BU144" t="e">
        <f t="shared" ref="BU144:BU175" si="243">(AY144-BE144)/(AY144-AX144)</f>
        <v>#DIV/0!</v>
      </c>
      <c r="BV144" t="e">
        <f t="shared" ref="BV144:BV175" si="244">(BR144*BP144/BD144)</f>
        <v>#DIV/0!</v>
      </c>
      <c r="BW144" t="e">
        <f t="shared" ref="BW144:BW175" si="2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175" si="246">$B$10*DO144+$C$10*DP144+$F$10*EA144*(1-ED144)</f>
        <v>1199.9849999999999</v>
      </c>
      <c r="CQ144">
        <f t="shared" ref="CQ144:CQ175" si="247">CP144*CR144</f>
        <v>1009.4931388677297</v>
      </c>
      <c r="CR144">
        <f t="shared" ref="CR144:CR175" si="248">($B$10*$D$8+$C$10*$D$8+$F$10*((EN144+EF144)/MAX(EN144+EF144+EO144, 0.1)*$I$8+EO144/MAX(EN144+EF144+EO144, 0.1)*$J$8))/($B$10+$C$10+$F$10)</f>
        <v>0.84125479807475079</v>
      </c>
      <c r="CS144">
        <f t="shared" ref="CS144:CS175" si="249">($B$10*$K$8+$C$10*$K$8+$F$10*((EN144+EF144)/MAX(EN144+EF144+EO144, 0.1)*$P$8+EO144/MAX(EN144+EF144+EO144, 0.1)*$Q$8))/($B$10+$C$10+$F$10)</f>
        <v>0.16202176028426912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1658763988.1875</v>
      </c>
      <c r="CZ144">
        <v>827.64512500000001</v>
      </c>
      <c r="DA144">
        <v>848.89262499999995</v>
      </c>
      <c r="DB144">
        <v>39.494275000000002</v>
      </c>
      <c r="DC144">
        <v>38.852500000000013</v>
      </c>
      <c r="DD144">
        <v>830.14300000000003</v>
      </c>
      <c r="DE144">
        <v>39.195599999999999</v>
      </c>
      <c r="DF144">
        <v>450.27724999999998</v>
      </c>
      <c r="DG144">
        <v>101.105</v>
      </c>
      <c r="DH144">
        <v>9.9930224999999998E-2</v>
      </c>
      <c r="DI144">
        <v>35.917475000000003</v>
      </c>
      <c r="DJ144">
        <v>999.9</v>
      </c>
      <c r="DK144">
        <v>36.307650000000002</v>
      </c>
      <c r="DL144">
        <v>0</v>
      </c>
      <c r="DM144">
        <v>0</v>
      </c>
      <c r="DN144">
        <v>6002.1875</v>
      </c>
      <c r="DO144">
        <v>0</v>
      </c>
      <c r="DP144">
        <v>1956.5387499999999</v>
      </c>
      <c r="DQ144">
        <v>-21.247399999999999</v>
      </c>
      <c r="DR144">
        <v>861.67637500000001</v>
      </c>
      <c r="DS144">
        <v>883.20762500000001</v>
      </c>
      <c r="DT144">
        <v>0.64178337500000004</v>
      </c>
      <c r="DU144">
        <v>848.89262499999995</v>
      </c>
      <c r="DV144">
        <v>38.852500000000013</v>
      </c>
      <c r="DW144">
        <v>3.9930574999999999</v>
      </c>
      <c r="DX144">
        <v>3.9281725000000001</v>
      </c>
      <c r="DY144">
        <v>28.876225000000002</v>
      </c>
      <c r="DZ144">
        <v>28.593662500000001</v>
      </c>
      <c r="EA144">
        <v>1199.9849999999999</v>
      </c>
      <c r="EB144">
        <v>0.95799637500000001</v>
      </c>
      <c r="EC144">
        <v>4.2003499999999999E-2</v>
      </c>
      <c r="ED144">
        <v>0</v>
      </c>
      <c r="EE144">
        <v>1151.4124999999999</v>
      </c>
      <c r="EF144">
        <v>5.0001600000000002</v>
      </c>
      <c r="EG144">
        <v>16653.75</v>
      </c>
      <c r="EH144">
        <v>9515.0437499999989</v>
      </c>
      <c r="EI144">
        <v>50.804375</v>
      </c>
      <c r="EJ144">
        <v>53.234250000000003</v>
      </c>
      <c r="EK144">
        <v>51.866750000000003</v>
      </c>
      <c r="EL144">
        <v>52.249875000000003</v>
      </c>
      <c r="EM144">
        <v>52.523249999999997</v>
      </c>
      <c r="EN144">
        <v>1144.7925</v>
      </c>
      <c r="EO144">
        <v>50.191249999999997</v>
      </c>
      <c r="EP144">
        <v>0</v>
      </c>
      <c r="EQ144">
        <v>1206511.5</v>
      </c>
      <c r="ER144">
        <v>0</v>
      </c>
      <c r="ES144">
        <v>1151.979615384615</v>
      </c>
      <c r="ET144">
        <v>-6.4810256469549188</v>
      </c>
      <c r="EU144">
        <v>-62.270085491339827</v>
      </c>
      <c r="EV144">
        <v>16659.169230769228</v>
      </c>
      <c r="EW144">
        <v>15</v>
      </c>
      <c r="EX144">
        <v>1658762409.5999999</v>
      </c>
      <c r="EY144" t="s">
        <v>416</v>
      </c>
      <c r="EZ144">
        <v>1658762408.0999999</v>
      </c>
      <c r="FA144">
        <v>1658762409.5999999</v>
      </c>
      <c r="FB144">
        <v>17</v>
      </c>
      <c r="FC144">
        <v>-3.2000000000000001E-2</v>
      </c>
      <c r="FD144">
        <v>-0.09</v>
      </c>
      <c r="FE144">
        <v>-1.837</v>
      </c>
      <c r="FF144">
        <v>0.29899999999999999</v>
      </c>
      <c r="FG144">
        <v>415</v>
      </c>
      <c r="FH144">
        <v>37</v>
      </c>
      <c r="FI144">
        <v>0.44</v>
      </c>
      <c r="FJ144">
        <v>0.12</v>
      </c>
      <c r="FK144">
        <v>-20.820415000000001</v>
      </c>
      <c r="FL144">
        <v>-3.3610086303939721</v>
      </c>
      <c r="FM144">
        <v>0.33214990482461371</v>
      </c>
      <c r="FN144">
        <v>0</v>
      </c>
      <c r="FO144">
        <v>1152.3491176470591</v>
      </c>
      <c r="FP144">
        <v>-6.3793735725477667</v>
      </c>
      <c r="FQ144">
        <v>0.65050825218377362</v>
      </c>
      <c r="FR144">
        <v>0</v>
      </c>
      <c r="FS144">
        <v>0.63805222500000003</v>
      </c>
      <c r="FT144">
        <v>0.11018950469043109</v>
      </c>
      <c r="FU144">
        <v>2.0359574574984989E-2</v>
      </c>
      <c r="FV144">
        <v>0</v>
      </c>
      <c r="FW144">
        <v>0</v>
      </c>
      <c r="FX144">
        <v>3</v>
      </c>
      <c r="FY144" t="s">
        <v>425</v>
      </c>
      <c r="FZ144">
        <v>2.8848199999999999</v>
      </c>
      <c r="GA144">
        <v>2.8720699999999999</v>
      </c>
      <c r="GB144">
        <v>0.15915299999999999</v>
      </c>
      <c r="GC144">
        <v>0.16387599999999999</v>
      </c>
      <c r="GD144">
        <v>0.15464700000000001</v>
      </c>
      <c r="GE144">
        <v>0.15531200000000001</v>
      </c>
      <c r="GF144">
        <v>28761.5</v>
      </c>
      <c r="GG144">
        <v>24886</v>
      </c>
      <c r="GH144">
        <v>30598.400000000001</v>
      </c>
      <c r="GI144">
        <v>27770.9</v>
      </c>
      <c r="GJ144">
        <v>34104.6</v>
      </c>
      <c r="GK144">
        <v>33098.199999999997</v>
      </c>
      <c r="GL144">
        <v>39896.400000000001</v>
      </c>
      <c r="GM144">
        <v>38714.1</v>
      </c>
      <c r="GN144">
        <v>1.9420200000000001</v>
      </c>
      <c r="GO144">
        <v>1.86222</v>
      </c>
      <c r="GP144">
        <v>0</v>
      </c>
      <c r="GQ144">
        <v>4.7855099999999998E-2</v>
      </c>
      <c r="GR144">
        <v>999.9</v>
      </c>
      <c r="GS144">
        <v>35.551099999999998</v>
      </c>
      <c r="GT144">
        <v>48.2</v>
      </c>
      <c r="GU144">
        <v>45.5</v>
      </c>
      <c r="GV144">
        <v>47.150700000000001</v>
      </c>
      <c r="GW144">
        <v>30.820900000000002</v>
      </c>
      <c r="GX144">
        <v>33.7059</v>
      </c>
      <c r="GY144">
        <v>1</v>
      </c>
      <c r="GZ144">
        <v>1.00362</v>
      </c>
      <c r="HA144">
        <v>3.1194899999999999</v>
      </c>
      <c r="HB144">
        <v>20.179099999999998</v>
      </c>
      <c r="HC144">
        <v>5.2142900000000001</v>
      </c>
      <c r="HD144">
        <v>11.98</v>
      </c>
      <c r="HE144">
        <v>4.9897</v>
      </c>
      <c r="HF144">
        <v>3.2925</v>
      </c>
      <c r="HG144">
        <v>8854.9</v>
      </c>
      <c r="HH144">
        <v>9999</v>
      </c>
      <c r="HI144">
        <v>9999</v>
      </c>
      <c r="HJ144">
        <v>999.9</v>
      </c>
      <c r="HK144">
        <v>4.97133</v>
      </c>
      <c r="HL144">
        <v>1.87459</v>
      </c>
      <c r="HM144">
        <v>1.8709100000000001</v>
      </c>
      <c r="HN144">
        <v>1.87073</v>
      </c>
      <c r="HO144">
        <v>1.87513</v>
      </c>
      <c r="HP144">
        <v>1.8718300000000001</v>
      </c>
      <c r="HQ144">
        <v>1.86737</v>
      </c>
      <c r="HR144">
        <v>1.8782000000000001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-2.5049999999999999</v>
      </c>
      <c r="IG144">
        <v>0.29859999999999998</v>
      </c>
      <c r="IH144">
        <v>-1.5320121600852781</v>
      </c>
      <c r="II144">
        <v>1.7196870422270779E-5</v>
      </c>
      <c r="IJ144">
        <v>-2.1741833173098589E-6</v>
      </c>
      <c r="IK144">
        <v>9.0595066644434051E-10</v>
      </c>
      <c r="IL144">
        <v>0.29866999999999422</v>
      </c>
      <c r="IM144">
        <v>0</v>
      </c>
      <c r="IN144">
        <v>0</v>
      </c>
      <c r="IO144">
        <v>0</v>
      </c>
      <c r="IP144">
        <v>17</v>
      </c>
      <c r="IQ144">
        <v>2050</v>
      </c>
      <c r="IR144">
        <v>3</v>
      </c>
      <c r="IS144">
        <v>34</v>
      </c>
      <c r="IT144">
        <v>26.4</v>
      </c>
      <c r="IU144">
        <v>26.3</v>
      </c>
      <c r="IV144">
        <v>1.9152800000000001</v>
      </c>
      <c r="IW144">
        <v>2.6000999999999999</v>
      </c>
      <c r="IX144">
        <v>1.49902</v>
      </c>
      <c r="IY144">
        <v>2.2790499999999998</v>
      </c>
      <c r="IZ144">
        <v>1.69678</v>
      </c>
      <c r="JA144">
        <v>2.3278799999999999</v>
      </c>
      <c r="JB144">
        <v>48.362299999999998</v>
      </c>
      <c r="JC144">
        <v>12.7136</v>
      </c>
      <c r="JD144">
        <v>18</v>
      </c>
      <c r="JE144">
        <v>468.51</v>
      </c>
      <c r="JF144">
        <v>489.00099999999998</v>
      </c>
      <c r="JG144">
        <v>30.001000000000001</v>
      </c>
      <c r="JH144">
        <v>39.892299999999999</v>
      </c>
      <c r="JI144">
        <v>30.000399999999999</v>
      </c>
      <c r="JJ144">
        <v>39.568600000000004</v>
      </c>
      <c r="JK144">
        <v>39.4724</v>
      </c>
      <c r="JL144">
        <v>38.372300000000003</v>
      </c>
      <c r="JM144">
        <v>21.980599999999999</v>
      </c>
      <c r="JN144">
        <v>0</v>
      </c>
      <c r="JO144">
        <v>30</v>
      </c>
      <c r="JP144">
        <v>863.20600000000002</v>
      </c>
      <c r="JQ144">
        <v>38.798000000000002</v>
      </c>
      <c r="JR144">
        <v>97.525899999999993</v>
      </c>
      <c r="JS144">
        <v>97.494200000000006</v>
      </c>
    </row>
    <row r="145" spans="1:279" x14ac:dyDescent="0.2">
      <c r="A145">
        <v>130</v>
      </c>
      <c r="B145">
        <v>1658763994.5</v>
      </c>
      <c r="C145">
        <v>515</v>
      </c>
      <c r="D145" t="s">
        <v>679</v>
      </c>
      <c r="E145" t="s">
        <v>680</v>
      </c>
      <c r="F145">
        <v>4</v>
      </c>
      <c r="G145">
        <v>1658763992.5</v>
      </c>
      <c r="H145">
        <f t="shared" si="200"/>
        <v>4.9669476965355714E-4</v>
      </c>
      <c r="I145">
        <f t="shared" si="201"/>
        <v>0.49669476965355719</v>
      </c>
      <c r="J145">
        <f t="shared" si="202"/>
        <v>5.1144315414302799</v>
      </c>
      <c r="K145">
        <f t="shared" si="203"/>
        <v>834.70057142857138</v>
      </c>
      <c r="L145">
        <f t="shared" si="204"/>
        <v>456.66378581006683</v>
      </c>
      <c r="M145">
        <f t="shared" si="205"/>
        <v>46.21664467775657</v>
      </c>
      <c r="N145">
        <f t="shared" si="206"/>
        <v>84.475846171168527</v>
      </c>
      <c r="O145">
        <f t="shared" si="207"/>
        <v>2.3120939059391738E-2</v>
      </c>
      <c r="P145">
        <f t="shared" si="208"/>
        <v>2.1560256204016035</v>
      </c>
      <c r="Q145">
        <f t="shared" si="209"/>
        <v>2.2984071678988954E-2</v>
      </c>
      <c r="R145">
        <f t="shared" si="210"/>
        <v>1.4377274141500807E-2</v>
      </c>
      <c r="S145">
        <f t="shared" si="211"/>
        <v>194.42065161244403</v>
      </c>
      <c r="T145">
        <f t="shared" si="212"/>
        <v>37.263642616266083</v>
      </c>
      <c r="U145">
        <f t="shared" si="213"/>
        <v>36.320814285714278</v>
      </c>
      <c r="V145">
        <f t="shared" si="214"/>
        <v>6.0748734581928918</v>
      </c>
      <c r="W145">
        <f t="shared" si="215"/>
        <v>67.232828810248535</v>
      </c>
      <c r="X145">
        <f t="shared" si="216"/>
        <v>3.9966189585053815</v>
      </c>
      <c r="Y145">
        <f t="shared" si="217"/>
        <v>5.9444456364985836</v>
      </c>
      <c r="Z145">
        <f t="shared" si="218"/>
        <v>2.0782544996875103</v>
      </c>
      <c r="AA145">
        <f t="shared" si="219"/>
        <v>-21.904239341721869</v>
      </c>
      <c r="AB145">
        <f t="shared" si="220"/>
        <v>-45.928027616589169</v>
      </c>
      <c r="AC145">
        <f t="shared" si="221"/>
        <v>-5.0295632627091456</v>
      </c>
      <c r="AD145">
        <f t="shared" si="222"/>
        <v>121.55882139142386</v>
      </c>
      <c r="AE145">
        <f t="shared" si="223"/>
        <v>15.642734636407031</v>
      </c>
      <c r="AF145">
        <f t="shared" si="224"/>
        <v>0.49724995924358284</v>
      </c>
      <c r="AG145">
        <f t="shared" si="225"/>
        <v>5.1144315414302799</v>
      </c>
      <c r="AH145">
        <v>888.40793284562437</v>
      </c>
      <c r="AI145">
        <v>871.58754545454531</v>
      </c>
      <c r="AJ145">
        <v>1.708762921549448</v>
      </c>
      <c r="AK145">
        <v>65.170809206373946</v>
      </c>
      <c r="AL145">
        <f t="shared" si="226"/>
        <v>0.49669476965355719</v>
      </c>
      <c r="AM145">
        <v>38.85359041869809</v>
      </c>
      <c r="AN145">
        <v>39.489923076923112</v>
      </c>
      <c r="AO145">
        <v>-8.3272860412874695E-5</v>
      </c>
      <c r="AP145">
        <v>90.324460528769862</v>
      </c>
      <c r="AQ145">
        <v>0</v>
      </c>
      <c r="AR145">
        <v>0</v>
      </c>
      <c r="AS145">
        <f t="shared" si="227"/>
        <v>1</v>
      </c>
      <c r="AT145">
        <f t="shared" si="228"/>
        <v>0</v>
      </c>
      <c r="AU145">
        <f t="shared" si="229"/>
        <v>30987.971131091454</v>
      </c>
      <c r="AV145" t="s">
        <v>413</v>
      </c>
      <c r="AW145" t="s">
        <v>413</v>
      </c>
      <c r="AX145">
        <v>0</v>
      </c>
      <c r="AY145">
        <v>0</v>
      </c>
      <c r="AZ145" t="e">
        <f t="shared" si="2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231"/>
        <v>#DIV/0!</v>
      </c>
      <c r="BG145">
        <v>0.5</v>
      </c>
      <c r="BH145">
        <f t="shared" si="232"/>
        <v>1009.4747997991936</v>
      </c>
      <c r="BI145">
        <f t="shared" si="233"/>
        <v>5.1144315414302799</v>
      </c>
      <c r="BJ145" t="e">
        <f t="shared" si="234"/>
        <v>#DIV/0!</v>
      </c>
      <c r="BK145">
        <f t="shared" si="235"/>
        <v>5.0664281490213035E-3</v>
      </c>
      <c r="BL145" t="e">
        <f t="shared" si="236"/>
        <v>#DIV/0!</v>
      </c>
      <c r="BM145" t="e">
        <f t="shared" si="237"/>
        <v>#DIV/0!</v>
      </c>
      <c r="BN145" t="s">
        <v>413</v>
      </c>
      <c r="BO145">
        <v>0</v>
      </c>
      <c r="BP145" t="e">
        <f t="shared" si="238"/>
        <v>#DIV/0!</v>
      </c>
      <c r="BQ145" t="e">
        <f t="shared" si="239"/>
        <v>#DIV/0!</v>
      </c>
      <c r="BR145" t="e">
        <f t="shared" si="240"/>
        <v>#DIV/0!</v>
      </c>
      <c r="BS145" t="e">
        <f t="shared" si="241"/>
        <v>#DIV/0!</v>
      </c>
      <c r="BT145" t="e">
        <f t="shared" si="242"/>
        <v>#DIV/0!</v>
      </c>
      <c r="BU145" t="e">
        <f t="shared" si="243"/>
        <v>#DIV/0!</v>
      </c>
      <c r="BV145" t="e">
        <f t="shared" si="244"/>
        <v>#DIV/0!</v>
      </c>
      <c r="BW145" t="e">
        <f t="shared" si="2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246"/>
        <v>1199.962857142857</v>
      </c>
      <c r="CQ145">
        <f t="shared" si="247"/>
        <v>1009.4747997991936</v>
      </c>
      <c r="CR145">
        <f t="shared" si="248"/>
        <v>0.84125503867909679</v>
      </c>
      <c r="CS145">
        <f t="shared" si="249"/>
        <v>0.16202222465065685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1658763992.5</v>
      </c>
      <c r="CZ145">
        <v>834.70057142857138</v>
      </c>
      <c r="DA145">
        <v>856.09642857142842</v>
      </c>
      <c r="DB145">
        <v>39.490342857142863</v>
      </c>
      <c r="DC145">
        <v>38.853957142857141</v>
      </c>
      <c r="DD145">
        <v>837.21057142857148</v>
      </c>
      <c r="DE145">
        <v>39.191699999999997</v>
      </c>
      <c r="DF145">
        <v>450.30557142857151</v>
      </c>
      <c r="DG145">
        <v>101.10514285714289</v>
      </c>
      <c r="DH145">
        <v>9.9827000000000013E-2</v>
      </c>
      <c r="DI145">
        <v>35.925685714285713</v>
      </c>
      <c r="DJ145">
        <v>999.89999999999986</v>
      </c>
      <c r="DK145">
        <v>36.320814285714278</v>
      </c>
      <c r="DL145">
        <v>0</v>
      </c>
      <c r="DM145">
        <v>0</v>
      </c>
      <c r="DN145">
        <v>6039.9100000000008</v>
      </c>
      <c r="DO145">
        <v>0</v>
      </c>
      <c r="DP145">
        <v>1954.8528571428569</v>
      </c>
      <c r="DQ145">
        <v>-21.395814285714291</v>
      </c>
      <c r="DR145">
        <v>869.01857142857148</v>
      </c>
      <c r="DS145">
        <v>890.70371428571423</v>
      </c>
      <c r="DT145">
        <v>0.63639714285714288</v>
      </c>
      <c r="DU145">
        <v>856.09642857142842</v>
      </c>
      <c r="DV145">
        <v>38.853957142857141</v>
      </c>
      <c r="DW145">
        <v>3.99268</v>
      </c>
      <c r="DX145">
        <v>3.928337142857143</v>
      </c>
      <c r="DY145">
        <v>28.874600000000001</v>
      </c>
      <c r="DZ145">
        <v>28.594357142857142</v>
      </c>
      <c r="EA145">
        <v>1199.962857142857</v>
      </c>
      <c r="EB145">
        <v>0.95798657142857135</v>
      </c>
      <c r="EC145">
        <v>4.2013157142857152E-2</v>
      </c>
      <c r="ED145">
        <v>0</v>
      </c>
      <c r="EE145">
        <v>1150.8800000000001</v>
      </c>
      <c r="EF145">
        <v>5.0001600000000002</v>
      </c>
      <c r="EG145">
        <v>16649.314285714281</v>
      </c>
      <c r="EH145">
        <v>9514.8328571428556</v>
      </c>
      <c r="EI145">
        <v>50.838999999999999</v>
      </c>
      <c r="EJ145">
        <v>53.25</v>
      </c>
      <c r="EK145">
        <v>51.865857142857138</v>
      </c>
      <c r="EL145">
        <v>52.258857142857153</v>
      </c>
      <c r="EM145">
        <v>52.544285714285721</v>
      </c>
      <c r="EN145">
        <v>1144.762857142857</v>
      </c>
      <c r="EO145">
        <v>50.2</v>
      </c>
      <c r="EP145">
        <v>0</v>
      </c>
      <c r="EQ145">
        <v>1206515.1000001431</v>
      </c>
      <c r="ER145">
        <v>0</v>
      </c>
      <c r="ES145">
        <v>1151.572692307692</v>
      </c>
      <c r="ET145">
        <v>-7.0123077018461606</v>
      </c>
      <c r="EU145">
        <v>-60.037606838321793</v>
      </c>
      <c r="EV145">
        <v>16655.365384615379</v>
      </c>
      <c r="EW145">
        <v>15</v>
      </c>
      <c r="EX145">
        <v>1658762409.5999999</v>
      </c>
      <c r="EY145" t="s">
        <v>416</v>
      </c>
      <c r="EZ145">
        <v>1658762408.0999999</v>
      </c>
      <c r="FA145">
        <v>1658762409.5999999</v>
      </c>
      <c r="FB145">
        <v>17</v>
      </c>
      <c r="FC145">
        <v>-3.2000000000000001E-2</v>
      </c>
      <c r="FD145">
        <v>-0.09</v>
      </c>
      <c r="FE145">
        <v>-1.837</v>
      </c>
      <c r="FF145">
        <v>0.29899999999999999</v>
      </c>
      <c r="FG145">
        <v>415</v>
      </c>
      <c r="FH145">
        <v>37</v>
      </c>
      <c r="FI145">
        <v>0.44</v>
      </c>
      <c r="FJ145">
        <v>0.12</v>
      </c>
      <c r="FK145">
        <v>-20.97269268292683</v>
      </c>
      <c r="FL145">
        <v>-3.2795749128920151</v>
      </c>
      <c r="FM145">
        <v>0.33300630799726999</v>
      </c>
      <c r="FN145">
        <v>0</v>
      </c>
      <c r="FO145">
        <v>1151.965882352941</v>
      </c>
      <c r="FP145">
        <v>-6.5842627988729312</v>
      </c>
      <c r="FQ145">
        <v>0.6681674572029499</v>
      </c>
      <c r="FR145">
        <v>0</v>
      </c>
      <c r="FS145">
        <v>0.64374968292682933</v>
      </c>
      <c r="FT145">
        <v>-2.23077282229968E-2</v>
      </c>
      <c r="FU145">
        <v>3.594641713134436E-3</v>
      </c>
      <c r="FV145">
        <v>1</v>
      </c>
      <c r="FW145">
        <v>1</v>
      </c>
      <c r="FX145">
        <v>3</v>
      </c>
      <c r="FY145" t="s">
        <v>417</v>
      </c>
      <c r="FZ145">
        <v>2.8853599999999999</v>
      </c>
      <c r="GA145">
        <v>2.87242</v>
      </c>
      <c r="GB145">
        <v>0.15998999999999999</v>
      </c>
      <c r="GC145">
        <v>0.16473399999999999</v>
      </c>
      <c r="GD145">
        <v>0.154643</v>
      </c>
      <c r="GE145">
        <v>0.15531600000000001</v>
      </c>
      <c r="GF145">
        <v>28732</v>
      </c>
      <c r="GG145">
        <v>24860.400000000001</v>
      </c>
      <c r="GH145">
        <v>30597.7</v>
      </c>
      <c r="GI145">
        <v>27771</v>
      </c>
      <c r="GJ145">
        <v>34103.699999999997</v>
      </c>
      <c r="GK145">
        <v>33098.199999999997</v>
      </c>
      <c r="GL145">
        <v>39895.1</v>
      </c>
      <c r="GM145">
        <v>38714.300000000003</v>
      </c>
      <c r="GN145">
        <v>1.9419299999999999</v>
      </c>
      <c r="GO145">
        <v>1.8621000000000001</v>
      </c>
      <c r="GP145">
        <v>0</v>
      </c>
      <c r="GQ145">
        <v>4.6908900000000003E-2</v>
      </c>
      <c r="GR145">
        <v>999.9</v>
      </c>
      <c r="GS145">
        <v>35.56</v>
      </c>
      <c r="GT145">
        <v>48.2</v>
      </c>
      <c r="GU145">
        <v>45.5</v>
      </c>
      <c r="GV145">
        <v>47.147100000000002</v>
      </c>
      <c r="GW145">
        <v>30.550899999999999</v>
      </c>
      <c r="GX145">
        <v>32.568100000000001</v>
      </c>
      <c r="GY145">
        <v>1</v>
      </c>
      <c r="GZ145">
        <v>1.0039899999999999</v>
      </c>
      <c r="HA145">
        <v>3.1253799999999998</v>
      </c>
      <c r="HB145">
        <v>20.179099999999998</v>
      </c>
      <c r="HC145">
        <v>5.2144399999999997</v>
      </c>
      <c r="HD145">
        <v>11.98</v>
      </c>
      <c r="HE145">
        <v>4.9898499999999997</v>
      </c>
      <c r="HF145">
        <v>3.29243</v>
      </c>
      <c r="HG145">
        <v>8854.9</v>
      </c>
      <c r="HH145">
        <v>9999</v>
      </c>
      <c r="HI145">
        <v>9999</v>
      </c>
      <c r="HJ145">
        <v>999.9</v>
      </c>
      <c r="HK145">
        <v>4.9713399999999996</v>
      </c>
      <c r="HL145">
        <v>1.8745700000000001</v>
      </c>
      <c r="HM145">
        <v>1.8709</v>
      </c>
      <c r="HN145">
        <v>1.87073</v>
      </c>
      <c r="HO145">
        <v>1.8750899999999999</v>
      </c>
      <c r="HP145">
        <v>1.87181</v>
      </c>
      <c r="HQ145">
        <v>1.86737</v>
      </c>
      <c r="HR145">
        <v>1.8782099999999999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-2.516</v>
      </c>
      <c r="IG145">
        <v>0.29859999999999998</v>
      </c>
      <c r="IH145">
        <v>-1.5320121600852781</v>
      </c>
      <c r="II145">
        <v>1.7196870422270779E-5</v>
      </c>
      <c r="IJ145">
        <v>-2.1741833173098589E-6</v>
      </c>
      <c r="IK145">
        <v>9.0595066644434051E-10</v>
      </c>
      <c r="IL145">
        <v>0.29866999999999422</v>
      </c>
      <c r="IM145">
        <v>0</v>
      </c>
      <c r="IN145">
        <v>0</v>
      </c>
      <c r="IO145">
        <v>0</v>
      </c>
      <c r="IP145">
        <v>17</v>
      </c>
      <c r="IQ145">
        <v>2050</v>
      </c>
      <c r="IR145">
        <v>3</v>
      </c>
      <c r="IS145">
        <v>34</v>
      </c>
      <c r="IT145">
        <v>26.4</v>
      </c>
      <c r="IU145">
        <v>26.4</v>
      </c>
      <c r="IV145">
        <v>1.9262699999999999</v>
      </c>
      <c r="IW145">
        <v>2.5927699999999998</v>
      </c>
      <c r="IX145">
        <v>1.49902</v>
      </c>
      <c r="IY145">
        <v>2.2790499999999998</v>
      </c>
      <c r="IZ145">
        <v>1.69678</v>
      </c>
      <c r="JA145">
        <v>2.3864700000000001</v>
      </c>
      <c r="JB145">
        <v>48.362299999999998</v>
      </c>
      <c r="JC145">
        <v>12.7136</v>
      </c>
      <c r="JD145">
        <v>18</v>
      </c>
      <c r="JE145">
        <v>468.48</v>
      </c>
      <c r="JF145">
        <v>488.94499999999999</v>
      </c>
      <c r="JG145">
        <v>30.0014</v>
      </c>
      <c r="JH145">
        <v>39.8962</v>
      </c>
      <c r="JI145">
        <v>30.000499999999999</v>
      </c>
      <c r="JJ145">
        <v>39.573399999999999</v>
      </c>
      <c r="JK145">
        <v>39.477200000000003</v>
      </c>
      <c r="JL145">
        <v>38.613100000000003</v>
      </c>
      <c r="JM145">
        <v>21.980599999999999</v>
      </c>
      <c r="JN145">
        <v>0</v>
      </c>
      <c r="JO145">
        <v>30</v>
      </c>
      <c r="JP145">
        <v>869.88499999999999</v>
      </c>
      <c r="JQ145">
        <v>38.781199999999998</v>
      </c>
      <c r="JR145">
        <v>97.523200000000003</v>
      </c>
      <c r="JS145">
        <v>97.494600000000005</v>
      </c>
    </row>
    <row r="146" spans="1:279" x14ac:dyDescent="0.2">
      <c r="A146">
        <v>131</v>
      </c>
      <c r="B146">
        <v>1658763998.5</v>
      </c>
      <c r="C146">
        <v>519</v>
      </c>
      <c r="D146" t="s">
        <v>681</v>
      </c>
      <c r="E146" t="s">
        <v>682</v>
      </c>
      <c r="F146">
        <v>4</v>
      </c>
      <c r="G146">
        <v>1658763996.1875</v>
      </c>
      <c r="H146">
        <f t="shared" si="200"/>
        <v>4.9627683754988982E-4</v>
      </c>
      <c r="I146">
        <f t="shared" si="201"/>
        <v>0.49627683754988983</v>
      </c>
      <c r="J146">
        <f t="shared" si="202"/>
        <v>5.3565354696558076</v>
      </c>
      <c r="K146">
        <f t="shared" si="203"/>
        <v>840.70325000000003</v>
      </c>
      <c r="L146">
        <f t="shared" si="204"/>
        <v>445.38153429819118</v>
      </c>
      <c r="M146">
        <f t="shared" si="205"/>
        <v>45.07576281854999</v>
      </c>
      <c r="N146">
        <f t="shared" si="206"/>
        <v>85.085117768740972</v>
      </c>
      <c r="O146">
        <f t="shared" si="207"/>
        <v>2.3088922649720178E-2</v>
      </c>
      <c r="P146">
        <f t="shared" si="208"/>
        <v>2.1444118820179305</v>
      </c>
      <c r="Q146">
        <f t="shared" si="209"/>
        <v>2.2951698388079748E-2</v>
      </c>
      <c r="R146">
        <f t="shared" si="210"/>
        <v>1.4357072452663414E-2</v>
      </c>
      <c r="S146">
        <f t="shared" si="211"/>
        <v>194.41985136246205</v>
      </c>
      <c r="T146">
        <f t="shared" si="212"/>
        <v>37.2786871364926</v>
      </c>
      <c r="U146">
        <f t="shared" si="213"/>
        <v>36.324524999999987</v>
      </c>
      <c r="V146">
        <f t="shared" si="214"/>
        <v>6.076110011457498</v>
      </c>
      <c r="W146">
        <f t="shared" si="215"/>
        <v>67.202221914422992</v>
      </c>
      <c r="X146">
        <f t="shared" si="216"/>
        <v>3.9966433970275603</v>
      </c>
      <c r="Y146">
        <f t="shared" si="217"/>
        <v>5.9471893684065797</v>
      </c>
      <c r="Z146">
        <f t="shared" si="218"/>
        <v>2.0794666144299376</v>
      </c>
      <c r="AA146">
        <f t="shared" si="219"/>
        <v>-21.88580853595014</v>
      </c>
      <c r="AB146">
        <f t="shared" si="220"/>
        <v>-45.139742309527783</v>
      </c>
      <c r="AC146">
        <f t="shared" si="221"/>
        <v>-4.9703018315790848</v>
      </c>
      <c r="AD146">
        <f t="shared" si="222"/>
        <v>122.42399868540505</v>
      </c>
      <c r="AE146">
        <f t="shared" si="223"/>
        <v>15.791340638667286</v>
      </c>
      <c r="AF146">
        <f t="shared" si="224"/>
        <v>0.4962465771827097</v>
      </c>
      <c r="AG146">
        <f t="shared" si="225"/>
        <v>5.3565354696558076</v>
      </c>
      <c r="AH146">
        <v>895.40448763177096</v>
      </c>
      <c r="AI146">
        <v>878.3483030303031</v>
      </c>
      <c r="AJ146">
        <v>1.691728397461238</v>
      </c>
      <c r="AK146">
        <v>65.170809206373946</v>
      </c>
      <c r="AL146">
        <f t="shared" si="226"/>
        <v>0.49627683754988983</v>
      </c>
      <c r="AM146">
        <v>38.854808395450867</v>
      </c>
      <c r="AN146">
        <v>39.489930769230803</v>
      </c>
      <c r="AO146">
        <v>-1.061532829871494E-5</v>
      </c>
      <c r="AP146">
        <v>90.324460528769862</v>
      </c>
      <c r="AQ146">
        <v>0</v>
      </c>
      <c r="AR146">
        <v>0</v>
      </c>
      <c r="AS146">
        <f t="shared" si="227"/>
        <v>1</v>
      </c>
      <c r="AT146">
        <f t="shared" si="228"/>
        <v>0</v>
      </c>
      <c r="AU146">
        <f t="shared" si="229"/>
        <v>30696.945256016563</v>
      </c>
      <c r="AV146" t="s">
        <v>413</v>
      </c>
      <c r="AW146" t="s">
        <v>413</v>
      </c>
      <c r="AX146">
        <v>0</v>
      </c>
      <c r="AY146">
        <v>0</v>
      </c>
      <c r="AZ146" t="e">
        <f t="shared" si="2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231"/>
        <v>#DIV/0!</v>
      </c>
      <c r="BG146">
        <v>0.5</v>
      </c>
      <c r="BH146">
        <f t="shared" si="232"/>
        <v>1009.4712747992031</v>
      </c>
      <c r="BI146">
        <f t="shared" si="233"/>
        <v>5.3565354696558076</v>
      </c>
      <c r="BJ146" t="e">
        <f t="shared" si="234"/>
        <v>#DIV/0!</v>
      </c>
      <c r="BK146">
        <f t="shared" si="235"/>
        <v>5.3062782501872496E-3</v>
      </c>
      <c r="BL146" t="e">
        <f t="shared" si="236"/>
        <v>#DIV/0!</v>
      </c>
      <c r="BM146" t="e">
        <f t="shared" si="237"/>
        <v>#DIV/0!</v>
      </c>
      <c r="BN146" t="s">
        <v>413</v>
      </c>
      <c r="BO146">
        <v>0</v>
      </c>
      <c r="BP146" t="e">
        <f t="shared" si="238"/>
        <v>#DIV/0!</v>
      </c>
      <c r="BQ146" t="e">
        <f t="shared" si="239"/>
        <v>#DIV/0!</v>
      </c>
      <c r="BR146" t="e">
        <f t="shared" si="240"/>
        <v>#DIV/0!</v>
      </c>
      <c r="BS146" t="e">
        <f t="shared" si="241"/>
        <v>#DIV/0!</v>
      </c>
      <c r="BT146" t="e">
        <f t="shared" si="242"/>
        <v>#DIV/0!</v>
      </c>
      <c r="BU146" t="e">
        <f t="shared" si="243"/>
        <v>#DIV/0!</v>
      </c>
      <c r="BV146" t="e">
        <f t="shared" si="244"/>
        <v>#DIV/0!</v>
      </c>
      <c r="BW146" t="e">
        <f t="shared" si="2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246"/>
        <v>1199.95875</v>
      </c>
      <c r="CQ146">
        <f t="shared" si="247"/>
        <v>1009.4712747992031</v>
      </c>
      <c r="CR146">
        <f t="shared" si="248"/>
        <v>0.84125498047262304</v>
      </c>
      <c r="CS146">
        <f t="shared" si="249"/>
        <v>0.16202211231216243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1658763996.1875</v>
      </c>
      <c r="CZ146">
        <v>840.70325000000003</v>
      </c>
      <c r="DA146">
        <v>862.29649999999992</v>
      </c>
      <c r="DB146">
        <v>39.489762499999998</v>
      </c>
      <c r="DC146">
        <v>38.854762500000007</v>
      </c>
      <c r="DD146">
        <v>843.22350000000006</v>
      </c>
      <c r="DE146">
        <v>39.191112500000003</v>
      </c>
      <c r="DF146">
        <v>450.37787500000002</v>
      </c>
      <c r="DG146">
        <v>101.106875</v>
      </c>
      <c r="DH146">
        <v>0.10020106249999999</v>
      </c>
      <c r="DI146">
        <v>35.934075</v>
      </c>
      <c r="DJ146">
        <v>999.9</v>
      </c>
      <c r="DK146">
        <v>36.324524999999987</v>
      </c>
      <c r="DL146">
        <v>0</v>
      </c>
      <c r="DM146">
        <v>0</v>
      </c>
      <c r="DN146">
        <v>5988.1224999999986</v>
      </c>
      <c r="DO146">
        <v>0</v>
      </c>
      <c r="DP146">
        <v>1956.0462500000001</v>
      </c>
      <c r="DQ146">
        <v>-21.593237500000001</v>
      </c>
      <c r="DR146">
        <v>875.26762499999995</v>
      </c>
      <c r="DS146">
        <v>897.15525000000002</v>
      </c>
      <c r="DT146">
        <v>0.63499062500000003</v>
      </c>
      <c r="DU146">
        <v>862.29649999999992</v>
      </c>
      <c r="DV146">
        <v>38.854762500000007</v>
      </c>
      <c r="DW146">
        <v>3.9926875000000002</v>
      </c>
      <c r="DX146">
        <v>3.9284862500000002</v>
      </c>
      <c r="DY146">
        <v>28.874612500000001</v>
      </c>
      <c r="DZ146">
        <v>28.595025</v>
      </c>
      <c r="EA146">
        <v>1199.95875</v>
      </c>
      <c r="EB146">
        <v>0.95799000000000001</v>
      </c>
      <c r="EC146">
        <v>4.2009837500000001E-2</v>
      </c>
      <c r="ED146">
        <v>0</v>
      </c>
      <c r="EE146">
        <v>1150.5912499999999</v>
      </c>
      <c r="EF146">
        <v>5.0001600000000002</v>
      </c>
      <c r="EG146">
        <v>16645</v>
      </c>
      <c r="EH146">
        <v>9514.8274999999994</v>
      </c>
      <c r="EI146">
        <v>50.835624999999993</v>
      </c>
      <c r="EJ146">
        <v>53.234250000000003</v>
      </c>
      <c r="EK146">
        <v>51.913625000000003</v>
      </c>
      <c r="EL146">
        <v>52.273249999999997</v>
      </c>
      <c r="EM146">
        <v>52.530999999999999</v>
      </c>
      <c r="EN146">
        <v>1144.76125</v>
      </c>
      <c r="EO146">
        <v>50.197500000000012</v>
      </c>
      <c r="EP146">
        <v>0</v>
      </c>
      <c r="EQ146">
        <v>1206519.2999999521</v>
      </c>
      <c r="ER146">
        <v>0</v>
      </c>
      <c r="ES146">
        <v>1151.096</v>
      </c>
      <c r="ET146">
        <v>-6.6261538546076899</v>
      </c>
      <c r="EU146">
        <v>-69.600000096593277</v>
      </c>
      <c r="EV146">
        <v>16650.727999999999</v>
      </c>
      <c r="EW146">
        <v>15</v>
      </c>
      <c r="EX146">
        <v>1658762409.5999999</v>
      </c>
      <c r="EY146" t="s">
        <v>416</v>
      </c>
      <c r="EZ146">
        <v>1658762408.0999999</v>
      </c>
      <c r="FA146">
        <v>1658762409.5999999</v>
      </c>
      <c r="FB146">
        <v>17</v>
      </c>
      <c r="FC146">
        <v>-3.2000000000000001E-2</v>
      </c>
      <c r="FD146">
        <v>-0.09</v>
      </c>
      <c r="FE146">
        <v>-1.837</v>
      </c>
      <c r="FF146">
        <v>0.29899999999999999</v>
      </c>
      <c r="FG146">
        <v>415</v>
      </c>
      <c r="FH146">
        <v>37</v>
      </c>
      <c r="FI146">
        <v>0.44</v>
      </c>
      <c r="FJ146">
        <v>0.12</v>
      </c>
      <c r="FK146">
        <v>-21.2222975</v>
      </c>
      <c r="FL146">
        <v>-2.6970675422138459</v>
      </c>
      <c r="FM146">
        <v>0.26796075504399919</v>
      </c>
      <c r="FN146">
        <v>0</v>
      </c>
      <c r="FO146">
        <v>1151.5076470588231</v>
      </c>
      <c r="FP146">
        <v>-6.5512605018544958</v>
      </c>
      <c r="FQ146">
        <v>0.67222658480224695</v>
      </c>
      <c r="FR146">
        <v>0</v>
      </c>
      <c r="FS146">
        <v>0.64140787499999996</v>
      </c>
      <c r="FT146">
        <v>-4.4916033771108269E-2</v>
      </c>
      <c r="FU146">
        <v>4.9284526891687766E-3</v>
      </c>
      <c r="FV146">
        <v>1</v>
      </c>
      <c r="FW146">
        <v>1</v>
      </c>
      <c r="FX146">
        <v>3</v>
      </c>
      <c r="FY146" t="s">
        <v>417</v>
      </c>
      <c r="FZ146">
        <v>2.88504</v>
      </c>
      <c r="GA146">
        <v>2.8721700000000001</v>
      </c>
      <c r="GB146">
        <v>0.16082199999999999</v>
      </c>
      <c r="GC146">
        <v>0.16558400000000001</v>
      </c>
      <c r="GD146">
        <v>0.154643</v>
      </c>
      <c r="GE146">
        <v>0.15531200000000001</v>
      </c>
      <c r="GF146">
        <v>28702.5</v>
      </c>
      <c r="GG146">
        <v>24834.9</v>
      </c>
      <c r="GH146">
        <v>30596.799999999999</v>
      </c>
      <c r="GI146">
        <v>27770.9</v>
      </c>
      <c r="GJ146">
        <v>34103.1</v>
      </c>
      <c r="GK146">
        <v>33098</v>
      </c>
      <c r="GL146">
        <v>39894.400000000001</v>
      </c>
      <c r="GM146">
        <v>38713.9</v>
      </c>
      <c r="GN146">
        <v>1.9421200000000001</v>
      </c>
      <c r="GO146">
        <v>1.86192</v>
      </c>
      <c r="GP146">
        <v>0</v>
      </c>
      <c r="GQ146">
        <v>4.7355899999999999E-2</v>
      </c>
      <c r="GR146">
        <v>999.9</v>
      </c>
      <c r="GS146">
        <v>35.571899999999999</v>
      </c>
      <c r="GT146">
        <v>48.3</v>
      </c>
      <c r="GU146">
        <v>45.5</v>
      </c>
      <c r="GV146">
        <v>47.242699999999999</v>
      </c>
      <c r="GW146">
        <v>30.550899999999999</v>
      </c>
      <c r="GX146">
        <v>33.193100000000001</v>
      </c>
      <c r="GY146">
        <v>1</v>
      </c>
      <c r="GZ146">
        <v>1.0042800000000001</v>
      </c>
      <c r="HA146">
        <v>3.1300599999999998</v>
      </c>
      <c r="HB146">
        <v>20.178799999999999</v>
      </c>
      <c r="HC146">
        <v>5.2137000000000002</v>
      </c>
      <c r="HD146">
        <v>11.98</v>
      </c>
      <c r="HE146">
        <v>4.9897</v>
      </c>
      <c r="HF146">
        <v>3.2924000000000002</v>
      </c>
      <c r="HG146">
        <v>8854.9</v>
      </c>
      <c r="HH146">
        <v>9999</v>
      </c>
      <c r="HI146">
        <v>9999</v>
      </c>
      <c r="HJ146">
        <v>999.9</v>
      </c>
      <c r="HK146">
        <v>4.9713599999999998</v>
      </c>
      <c r="HL146">
        <v>1.8745700000000001</v>
      </c>
      <c r="HM146">
        <v>1.8709100000000001</v>
      </c>
      <c r="HN146">
        <v>1.87073</v>
      </c>
      <c r="HO146">
        <v>1.8751100000000001</v>
      </c>
      <c r="HP146">
        <v>1.87181</v>
      </c>
      <c r="HQ146">
        <v>1.86737</v>
      </c>
      <c r="HR146">
        <v>1.8782099999999999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-2.5270000000000001</v>
      </c>
      <c r="IG146">
        <v>0.29870000000000002</v>
      </c>
      <c r="IH146">
        <v>-1.5320121600852781</v>
      </c>
      <c r="II146">
        <v>1.7196870422270779E-5</v>
      </c>
      <c r="IJ146">
        <v>-2.1741833173098589E-6</v>
      </c>
      <c r="IK146">
        <v>9.0595066644434051E-10</v>
      </c>
      <c r="IL146">
        <v>0.29866999999999422</v>
      </c>
      <c r="IM146">
        <v>0</v>
      </c>
      <c r="IN146">
        <v>0</v>
      </c>
      <c r="IO146">
        <v>0</v>
      </c>
      <c r="IP146">
        <v>17</v>
      </c>
      <c r="IQ146">
        <v>2050</v>
      </c>
      <c r="IR146">
        <v>3</v>
      </c>
      <c r="IS146">
        <v>34</v>
      </c>
      <c r="IT146">
        <v>26.5</v>
      </c>
      <c r="IU146">
        <v>26.5</v>
      </c>
      <c r="IV146">
        <v>1.93848</v>
      </c>
      <c r="IW146">
        <v>2.5891099999999998</v>
      </c>
      <c r="IX146">
        <v>1.49902</v>
      </c>
      <c r="IY146">
        <v>2.2790499999999998</v>
      </c>
      <c r="IZ146">
        <v>1.69678</v>
      </c>
      <c r="JA146">
        <v>2.4108900000000002</v>
      </c>
      <c r="JB146">
        <v>48.362299999999998</v>
      </c>
      <c r="JC146">
        <v>12.7136</v>
      </c>
      <c r="JD146">
        <v>18</v>
      </c>
      <c r="JE146">
        <v>468.63</v>
      </c>
      <c r="JF146">
        <v>488.846</v>
      </c>
      <c r="JG146">
        <v>30.0014</v>
      </c>
      <c r="JH146">
        <v>39.901899999999998</v>
      </c>
      <c r="JI146">
        <v>30.000499999999999</v>
      </c>
      <c r="JJ146">
        <v>39.577300000000001</v>
      </c>
      <c r="JK146">
        <v>39.481499999999997</v>
      </c>
      <c r="JL146">
        <v>38.8566</v>
      </c>
      <c r="JM146">
        <v>21.980599999999999</v>
      </c>
      <c r="JN146">
        <v>0</v>
      </c>
      <c r="JO146">
        <v>30</v>
      </c>
      <c r="JP146">
        <v>876.56500000000005</v>
      </c>
      <c r="JQ146">
        <v>38.762799999999999</v>
      </c>
      <c r="JR146">
        <v>97.520899999999997</v>
      </c>
      <c r="JS146">
        <v>97.494</v>
      </c>
    </row>
    <row r="147" spans="1:279" x14ac:dyDescent="0.2">
      <c r="A147">
        <v>132</v>
      </c>
      <c r="B147">
        <v>1658764002.5</v>
      </c>
      <c r="C147">
        <v>523</v>
      </c>
      <c r="D147" t="s">
        <v>683</v>
      </c>
      <c r="E147" t="s">
        <v>684</v>
      </c>
      <c r="F147">
        <v>4</v>
      </c>
      <c r="G147">
        <v>1658764000.5</v>
      </c>
      <c r="H147">
        <f t="shared" si="200"/>
        <v>4.9659034596946357E-4</v>
      </c>
      <c r="I147">
        <f t="shared" si="201"/>
        <v>0.49659034596946361</v>
      </c>
      <c r="J147">
        <f t="shared" si="202"/>
        <v>5.2161419673887144</v>
      </c>
      <c r="K147">
        <f t="shared" si="203"/>
        <v>847.8271428571428</v>
      </c>
      <c r="L147">
        <f t="shared" si="204"/>
        <v>461.31424123203038</v>
      </c>
      <c r="M147">
        <f t="shared" si="205"/>
        <v>46.688169400266574</v>
      </c>
      <c r="N147">
        <f t="shared" si="206"/>
        <v>85.80592951594727</v>
      </c>
      <c r="O147">
        <f t="shared" si="207"/>
        <v>2.3055380942292966E-2</v>
      </c>
      <c r="P147">
        <f t="shared" si="208"/>
        <v>2.146099367978676</v>
      </c>
      <c r="Q147">
        <f t="shared" si="209"/>
        <v>2.2918660711550205E-2</v>
      </c>
      <c r="R147">
        <f t="shared" si="210"/>
        <v>1.4336379019987119E-2</v>
      </c>
      <c r="S147">
        <f t="shared" si="211"/>
        <v>194.42623553159015</v>
      </c>
      <c r="T147">
        <f t="shared" si="212"/>
        <v>37.278386321866591</v>
      </c>
      <c r="U147">
        <f t="shared" si="213"/>
        <v>36.337514285714278</v>
      </c>
      <c r="V147">
        <f t="shared" si="214"/>
        <v>6.0804402650498197</v>
      </c>
      <c r="W147">
        <f t="shared" si="215"/>
        <v>67.200760206732355</v>
      </c>
      <c r="X147">
        <f t="shared" si="216"/>
        <v>3.9967127022240914</v>
      </c>
      <c r="Y147">
        <f t="shared" si="217"/>
        <v>5.9474218594088013</v>
      </c>
      <c r="Z147">
        <f t="shared" si="218"/>
        <v>2.0837275628257284</v>
      </c>
      <c r="AA147">
        <f t="shared" si="219"/>
        <v>-21.899634257253343</v>
      </c>
      <c r="AB147">
        <f t="shared" si="220"/>
        <v>-46.595900754059002</v>
      </c>
      <c r="AC147">
        <f t="shared" si="221"/>
        <v>-5.1269450020262841</v>
      </c>
      <c r="AD147">
        <f t="shared" si="222"/>
        <v>120.80375551825152</v>
      </c>
      <c r="AE147">
        <f t="shared" si="223"/>
        <v>15.796772966412833</v>
      </c>
      <c r="AF147">
        <f t="shared" si="224"/>
        <v>0.49819449043200709</v>
      </c>
      <c r="AG147">
        <f t="shared" si="225"/>
        <v>5.2161419673887144</v>
      </c>
      <c r="AH147">
        <v>902.33850223427476</v>
      </c>
      <c r="AI147">
        <v>885.26546666666673</v>
      </c>
      <c r="AJ147">
        <v>1.728433526283476</v>
      </c>
      <c r="AK147">
        <v>65.170809206373946</v>
      </c>
      <c r="AL147">
        <f t="shared" si="226"/>
        <v>0.49659034596946361</v>
      </c>
      <c r="AM147">
        <v>38.854215267230913</v>
      </c>
      <c r="AN147">
        <v>39.489395804195823</v>
      </c>
      <c r="AO147">
        <v>4.4723255462694108E-5</v>
      </c>
      <c r="AP147">
        <v>90.324460528769862</v>
      </c>
      <c r="AQ147">
        <v>0</v>
      </c>
      <c r="AR147">
        <v>0</v>
      </c>
      <c r="AS147">
        <f t="shared" si="227"/>
        <v>1</v>
      </c>
      <c r="AT147">
        <f t="shared" si="228"/>
        <v>0</v>
      </c>
      <c r="AU147">
        <f t="shared" si="229"/>
        <v>30739.010181658265</v>
      </c>
      <c r="AV147" t="s">
        <v>413</v>
      </c>
      <c r="AW147" t="s">
        <v>413</v>
      </c>
      <c r="AX147">
        <v>0</v>
      </c>
      <c r="AY147">
        <v>0</v>
      </c>
      <c r="AZ147" t="e">
        <f t="shared" si="2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231"/>
        <v>#DIV/0!</v>
      </c>
      <c r="BG147">
        <v>0.5</v>
      </c>
      <c r="BH147">
        <f t="shared" si="232"/>
        <v>1009.5069033842439</v>
      </c>
      <c r="BI147">
        <f t="shared" si="233"/>
        <v>5.2161419673887144</v>
      </c>
      <c r="BJ147" t="e">
        <f t="shared" si="234"/>
        <v>#DIV/0!</v>
      </c>
      <c r="BK147">
        <f t="shared" si="235"/>
        <v>5.1670196111609145E-3</v>
      </c>
      <c r="BL147" t="e">
        <f t="shared" si="236"/>
        <v>#DIV/0!</v>
      </c>
      <c r="BM147" t="e">
        <f t="shared" si="237"/>
        <v>#DIV/0!</v>
      </c>
      <c r="BN147" t="s">
        <v>413</v>
      </c>
      <c r="BO147">
        <v>0</v>
      </c>
      <c r="BP147" t="e">
        <f t="shared" si="238"/>
        <v>#DIV/0!</v>
      </c>
      <c r="BQ147" t="e">
        <f t="shared" si="239"/>
        <v>#DIV/0!</v>
      </c>
      <c r="BR147" t="e">
        <f t="shared" si="240"/>
        <v>#DIV/0!</v>
      </c>
      <c r="BS147" t="e">
        <f t="shared" si="241"/>
        <v>#DIV/0!</v>
      </c>
      <c r="BT147" t="e">
        <f t="shared" si="242"/>
        <v>#DIV/0!</v>
      </c>
      <c r="BU147" t="e">
        <f t="shared" si="243"/>
        <v>#DIV/0!</v>
      </c>
      <c r="BV147" t="e">
        <f t="shared" si="244"/>
        <v>#DIV/0!</v>
      </c>
      <c r="BW147" t="e">
        <f t="shared" si="2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246"/>
        <v>1200.001428571429</v>
      </c>
      <c r="CQ147">
        <f t="shared" si="247"/>
        <v>1009.5069033842439</v>
      </c>
      <c r="CR147">
        <f t="shared" si="248"/>
        <v>0.84125475132645133</v>
      </c>
      <c r="CS147">
        <f t="shared" si="249"/>
        <v>0.16202167006005119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1658764000.5</v>
      </c>
      <c r="CZ147">
        <v>847.8271428571428</v>
      </c>
      <c r="DA147">
        <v>869.43771428571415</v>
      </c>
      <c r="DB147">
        <v>39.490528571428577</v>
      </c>
      <c r="DC147">
        <v>38.852942857142857</v>
      </c>
      <c r="DD147">
        <v>850.35914285714284</v>
      </c>
      <c r="DE147">
        <v>39.191857142857138</v>
      </c>
      <c r="DF147">
        <v>450.31171428571429</v>
      </c>
      <c r="DG147">
        <v>101.10685714285709</v>
      </c>
      <c r="DH147">
        <v>0.10001060000000001</v>
      </c>
      <c r="DI147">
        <v>35.934785714285717</v>
      </c>
      <c r="DJ147">
        <v>999.89999999999986</v>
      </c>
      <c r="DK147">
        <v>36.337514285714278</v>
      </c>
      <c r="DL147">
        <v>0</v>
      </c>
      <c r="DM147">
        <v>0</v>
      </c>
      <c r="DN147">
        <v>5995.6242857142852</v>
      </c>
      <c r="DO147">
        <v>0</v>
      </c>
      <c r="DP147">
        <v>1955.8642857142861</v>
      </c>
      <c r="DQ147">
        <v>-21.610800000000001</v>
      </c>
      <c r="DR147">
        <v>882.68457142857153</v>
      </c>
      <c r="DS147">
        <v>904.5835714285713</v>
      </c>
      <c r="DT147">
        <v>0.63757857142857144</v>
      </c>
      <c r="DU147">
        <v>869.43771428571415</v>
      </c>
      <c r="DV147">
        <v>38.852942857142857</v>
      </c>
      <c r="DW147">
        <v>3.992755714285714</v>
      </c>
      <c r="DX147">
        <v>3.928292857142857</v>
      </c>
      <c r="DY147">
        <v>28.87491428571429</v>
      </c>
      <c r="DZ147">
        <v>28.594200000000001</v>
      </c>
      <c r="EA147">
        <v>1200.001428571429</v>
      </c>
      <c r="EB147">
        <v>0.95799800000000002</v>
      </c>
      <c r="EC147">
        <v>4.2001900000000002E-2</v>
      </c>
      <c r="ED147">
        <v>0</v>
      </c>
      <c r="EE147">
        <v>1150.0928571428569</v>
      </c>
      <c r="EF147">
        <v>5.0001600000000002</v>
      </c>
      <c r="EG147">
        <v>16641.28571428571</v>
      </c>
      <c r="EH147">
        <v>9515.1828571428578</v>
      </c>
      <c r="EI147">
        <v>50.838999999999999</v>
      </c>
      <c r="EJ147">
        <v>53.25</v>
      </c>
      <c r="EK147">
        <v>51.901571428571422</v>
      </c>
      <c r="EL147">
        <v>52.276571428571437</v>
      </c>
      <c r="EM147">
        <v>52.526571428571437</v>
      </c>
      <c r="EN147">
        <v>1144.808571428571</v>
      </c>
      <c r="EO147">
        <v>50.19</v>
      </c>
      <c r="EP147">
        <v>0</v>
      </c>
      <c r="EQ147">
        <v>1206523.5</v>
      </c>
      <c r="ER147">
        <v>0</v>
      </c>
      <c r="ES147">
        <v>1150.6576923076921</v>
      </c>
      <c r="ET147">
        <v>-6.4027350498723514</v>
      </c>
      <c r="EU147">
        <v>-56.76581196846022</v>
      </c>
      <c r="EV147">
        <v>16646.607692307691</v>
      </c>
      <c r="EW147">
        <v>15</v>
      </c>
      <c r="EX147">
        <v>1658762409.5999999</v>
      </c>
      <c r="EY147" t="s">
        <v>416</v>
      </c>
      <c r="EZ147">
        <v>1658762408.0999999</v>
      </c>
      <c r="FA147">
        <v>1658762409.5999999</v>
      </c>
      <c r="FB147">
        <v>17</v>
      </c>
      <c r="FC147">
        <v>-3.2000000000000001E-2</v>
      </c>
      <c r="FD147">
        <v>-0.09</v>
      </c>
      <c r="FE147">
        <v>-1.837</v>
      </c>
      <c r="FF147">
        <v>0.29899999999999999</v>
      </c>
      <c r="FG147">
        <v>415</v>
      </c>
      <c r="FH147">
        <v>37</v>
      </c>
      <c r="FI147">
        <v>0.44</v>
      </c>
      <c r="FJ147">
        <v>0.12</v>
      </c>
      <c r="FK147">
        <v>-21.361173170731711</v>
      </c>
      <c r="FL147">
        <v>-2.1216041811847268</v>
      </c>
      <c r="FM147">
        <v>0.21584068766319781</v>
      </c>
      <c r="FN147">
        <v>0</v>
      </c>
      <c r="FO147">
        <v>1151.13705882353</v>
      </c>
      <c r="FP147">
        <v>-6.5301757091798764</v>
      </c>
      <c r="FQ147">
        <v>0.6705683691587816</v>
      </c>
      <c r="FR147">
        <v>0</v>
      </c>
      <c r="FS147">
        <v>0.64023980487804877</v>
      </c>
      <c r="FT147">
        <v>-4.1493094076654809E-2</v>
      </c>
      <c r="FU147">
        <v>4.836045326602284E-3</v>
      </c>
      <c r="FV147">
        <v>1</v>
      </c>
      <c r="FW147">
        <v>1</v>
      </c>
      <c r="FX147">
        <v>3</v>
      </c>
      <c r="FY147" t="s">
        <v>417</v>
      </c>
      <c r="FZ147">
        <v>2.88483</v>
      </c>
      <c r="GA147">
        <v>2.87209</v>
      </c>
      <c r="GB147">
        <v>0.161666</v>
      </c>
      <c r="GC147">
        <v>0.16641900000000001</v>
      </c>
      <c r="GD147">
        <v>0.154639</v>
      </c>
      <c r="GE147">
        <v>0.155308</v>
      </c>
      <c r="GF147">
        <v>28673.9</v>
      </c>
      <c r="GG147">
        <v>24810.400000000001</v>
      </c>
      <c r="GH147">
        <v>30597.3</v>
      </c>
      <c r="GI147">
        <v>27771.4</v>
      </c>
      <c r="GJ147">
        <v>34103.9</v>
      </c>
      <c r="GK147">
        <v>33098.800000000003</v>
      </c>
      <c r="GL147">
        <v>39895</v>
      </c>
      <c r="GM147">
        <v>38714.6</v>
      </c>
      <c r="GN147">
        <v>1.9418500000000001</v>
      </c>
      <c r="GO147">
        <v>1.86205</v>
      </c>
      <c r="GP147">
        <v>0</v>
      </c>
      <c r="GQ147">
        <v>4.7050399999999999E-2</v>
      </c>
      <c r="GR147">
        <v>999.9</v>
      </c>
      <c r="GS147">
        <v>35.582900000000002</v>
      </c>
      <c r="GT147">
        <v>48.3</v>
      </c>
      <c r="GU147">
        <v>45.5</v>
      </c>
      <c r="GV147">
        <v>47.244</v>
      </c>
      <c r="GW147">
        <v>30.3109</v>
      </c>
      <c r="GX147">
        <v>33.713900000000002</v>
      </c>
      <c r="GY147">
        <v>1</v>
      </c>
      <c r="GZ147">
        <v>1.00461</v>
      </c>
      <c r="HA147">
        <v>3.1295199999999999</v>
      </c>
      <c r="HB147">
        <v>20.178799999999999</v>
      </c>
      <c r="HC147">
        <v>5.2138499999999999</v>
      </c>
      <c r="HD147">
        <v>11.98</v>
      </c>
      <c r="HE147">
        <v>4.9895500000000004</v>
      </c>
      <c r="HF147">
        <v>3.29243</v>
      </c>
      <c r="HG147">
        <v>8855.1</v>
      </c>
      <c r="HH147">
        <v>9999</v>
      </c>
      <c r="HI147">
        <v>9999</v>
      </c>
      <c r="HJ147">
        <v>999.9</v>
      </c>
      <c r="HK147">
        <v>4.9713399999999996</v>
      </c>
      <c r="HL147">
        <v>1.87456</v>
      </c>
      <c r="HM147">
        <v>1.8709</v>
      </c>
      <c r="HN147">
        <v>1.87073</v>
      </c>
      <c r="HO147">
        <v>1.8751199999999999</v>
      </c>
      <c r="HP147">
        <v>1.87181</v>
      </c>
      <c r="HQ147">
        <v>1.86737</v>
      </c>
      <c r="HR147">
        <v>1.8782000000000001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-2.5379999999999998</v>
      </c>
      <c r="IG147">
        <v>0.29870000000000002</v>
      </c>
      <c r="IH147">
        <v>-1.5320121600852781</v>
      </c>
      <c r="II147">
        <v>1.7196870422270779E-5</v>
      </c>
      <c r="IJ147">
        <v>-2.1741833173098589E-6</v>
      </c>
      <c r="IK147">
        <v>9.0595066644434051E-10</v>
      </c>
      <c r="IL147">
        <v>0.29866999999999422</v>
      </c>
      <c r="IM147">
        <v>0</v>
      </c>
      <c r="IN147">
        <v>0</v>
      </c>
      <c r="IO147">
        <v>0</v>
      </c>
      <c r="IP147">
        <v>17</v>
      </c>
      <c r="IQ147">
        <v>2050</v>
      </c>
      <c r="IR147">
        <v>3</v>
      </c>
      <c r="IS147">
        <v>34</v>
      </c>
      <c r="IT147">
        <v>26.6</v>
      </c>
      <c r="IU147">
        <v>26.5</v>
      </c>
      <c r="IV147">
        <v>1.9519</v>
      </c>
      <c r="IW147">
        <v>2.6025399999999999</v>
      </c>
      <c r="IX147">
        <v>1.49902</v>
      </c>
      <c r="IY147">
        <v>2.2778299999999998</v>
      </c>
      <c r="IZ147">
        <v>1.69678</v>
      </c>
      <c r="JA147">
        <v>2.3828100000000001</v>
      </c>
      <c r="JB147">
        <v>48.362299999999998</v>
      </c>
      <c r="JC147">
        <v>12.7136</v>
      </c>
      <c r="JD147">
        <v>18</v>
      </c>
      <c r="JE147">
        <v>468.49299999999999</v>
      </c>
      <c r="JF147">
        <v>488.97300000000001</v>
      </c>
      <c r="JG147">
        <v>30.000499999999999</v>
      </c>
      <c r="JH147">
        <v>39.9071</v>
      </c>
      <c r="JI147">
        <v>30.000399999999999</v>
      </c>
      <c r="JJ147">
        <v>39.582099999999997</v>
      </c>
      <c r="JK147">
        <v>39.485900000000001</v>
      </c>
      <c r="JL147">
        <v>39.101700000000001</v>
      </c>
      <c r="JM147">
        <v>21.980599999999999</v>
      </c>
      <c r="JN147">
        <v>0</v>
      </c>
      <c r="JO147">
        <v>30</v>
      </c>
      <c r="JP147">
        <v>883.24300000000005</v>
      </c>
      <c r="JQ147">
        <v>38.745699999999999</v>
      </c>
      <c r="JR147">
        <v>97.522400000000005</v>
      </c>
      <c r="JS147">
        <v>97.495699999999999</v>
      </c>
    </row>
    <row r="148" spans="1:279" x14ac:dyDescent="0.2">
      <c r="A148">
        <v>133</v>
      </c>
      <c r="B148">
        <v>1658764006.5</v>
      </c>
      <c r="C148">
        <v>527</v>
      </c>
      <c r="D148" t="s">
        <v>685</v>
      </c>
      <c r="E148" t="s">
        <v>686</v>
      </c>
      <c r="F148">
        <v>4</v>
      </c>
      <c r="G148">
        <v>1658764004.1875</v>
      </c>
      <c r="H148">
        <f t="shared" si="200"/>
        <v>4.9674015791343294E-4</v>
      </c>
      <c r="I148">
        <f t="shared" si="201"/>
        <v>0.49674015791343296</v>
      </c>
      <c r="J148">
        <f t="shared" si="202"/>
        <v>5.2378750442267954</v>
      </c>
      <c r="K148">
        <f t="shared" si="203"/>
        <v>853.90862500000003</v>
      </c>
      <c r="L148">
        <f t="shared" si="204"/>
        <v>465.13547299533491</v>
      </c>
      <c r="M148">
        <f t="shared" si="205"/>
        <v>47.07468489686994</v>
      </c>
      <c r="N148">
        <f t="shared" si="206"/>
        <v>86.421014492260937</v>
      </c>
      <c r="O148">
        <f t="shared" si="207"/>
        <v>2.3021489607698082E-2</v>
      </c>
      <c r="P148">
        <f t="shared" si="208"/>
        <v>2.149028498874352</v>
      </c>
      <c r="Q148">
        <f t="shared" si="209"/>
        <v>2.2885354373914698E-2</v>
      </c>
      <c r="R148">
        <f t="shared" si="210"/>
        <v>1.4315510477756711E-2</v>
      </c>
      <c r="S148">
        <f t="shared" si="211"/>
        <v>194.43042486248342</v>
      </c>
      <c r="T148">
        <f t="shared" si="212"/>
        <v>37.286443916668382</v>
      </c>
      <c r="U148">
        <f t="shared" si="213"/>
        <v>36.347862500000012</v>
      </c>
      <c r="V148">
        <f t="shared" si="214"/>
        <v>6.08389197945184</v>
      </c>
      <c r="W148">
        <f t="shared" si="215"/>
        <v>67.16200809365435</v>
      </c>
      <c r="X148">
        <f t="shared" si="216"/>
        <v>3.9965482291781038</v>
      </c>
      <c r="Y148">
        <f t="shared" si="217"/>
        <v>5.9506085994407734</v>
      </c>
      <c r="Z148">
        <f t="shared" si="218"/>
        <v>2.0873437502737362</v>
      </c>
      <c r="AA148">
        <f t="shared" si="219"/>
        <v>-21.906240963982391</v>
      </c>
      <c r="AB148">
        <f t="shared" si="220"/>
        <v>-46.730047264066698</v>
      </c>
      <c r="AC148">
        <f t="shared" si="221"/>
        <v>-5.1351974781632741</v>
      </c>
      <c r="AD148">
        <f t="shared" si="222"/>
        <v>120.65893915627107</v>
      </c>
      <c r="AE148">
        <f t="shared" si="223"/>
        <v>15.838546376494996</v>
      </c>
      <c r="AF148">
        <f t="shared" si="224"/>
        <v>0.4967059690761817</v>
      </c>
      <c r="AG148">
        <f t="shared" si="225"/>
        <v>5.2378750442267954</v>
      </c>
      <c r="AH148">
        <v>909.1897232202781</v>
      </c>
      <c r="AI148">
        <v>892.14235151515095</v>
      </c>
      <c r="AJ148">
        <v>1.718549976663398</v>
      </c>
      <c r="AK148">
        <v>65.170809206373946</v>
      </c>
      <c r="AL148">
        <f t="shared" si="226"/>
        <v>0.49674015791343296</v>
      </c>
      <c r="AM148">
        <v>38.853066881318867</v>
      </c>
      <c r="AN148">
        <v>39.488981118881142</v>
      </c>
      <c r="AO148">
        <v>-2.0008734160472011E-5</v>
      </c>
      <c r="AP148">
        <v>90.324460528769862</v>
      </c>
      <c r="AQ148">
        <v>0</v>
      </c>
      <c r="AR148">
        <v>0</v>
      </c>
      <c r="AS148">
        <f t="shared" si="227"/>
        <v>1</v>
      </c>
      <c r="AT148">
        <f t="shared" si="228"/>
        <v>0</v>
      </c>
      <c r="AU148">
        <f t="shared" si="229"/>
        <v>30811.204459041179</v>
      </c>
      <c r="AV148" t="s">
        <v>413</v>
      </c>
      <c r="AW148" t="s">
        <v>413</v>
      </c>
      <c r="AX148">
        <v>0</v>
      </c>
      <c r="AY148">
        <v>0</v>
      </c>
      <c r="AZ148" t="e">
        <f t="shared" si="2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231"/>
        <v>#DIV/0!</v>
      </c>
      <c r="BG148">
        <v>0.5</v>
      </c>
      <c r="BH148">
        <f t="shared" si="232"/>
        <v>1009.5269247992143</v>
      </c>
      <c r="BI148">
        <f t="shared" si="233"/>
        <v>5.2378750442267954</v>
      </c>
      <c r="BJ148" t="e">
        <f t="shared" si="234"/>
        <v>#DIV/0!</v>
      </c>
      <c r="BK148">
        <f t="shared" si="235"/>
        <v>5.1884451177649981E-3</v>
      </c>
      <c r="BL148" t="e">
        <f t="shared" si="236"/>
        <v>#DIV/0!</v>
      </c>
      <c r="BM148" t="e">
        <f t="shared" si="237"/>
        <v>#DIV/0!</v>
      </c>
      <c r="BN148" t="s">
        <v>413</v>
      </c>
      <c r="BO148">
        <v>0</v>
      </c>
      <c r="BP148" t="e">
        <f t="shared" si="238"/>
        <v>#DIV/0!</v>
      </c>
      <c r="BQ148" t="e">
        <f t="shared" si="239"/>
        <v>#DIV/0!</v>
      </c>
      <c r="BR148" t="e">
        <f t="shared" si="240"/>
        <v>#DIV/0!</v>
      </c>
      <c r="BS148" t="e">
        <f t="shared" si="241"/>
        <v>#DIV/0!</v>
      </c>
      <c r="BT148" t="e">
        <f t="shared" si="242"/>
        <v>#DIV/0!</v>
      </c>
      <c r="BU148" t="e">
        <f t="shared" si="243"/>
        <v>#DIV/0!</v>
      </c>
      <c r="BV148" t="e">
        <f t="shared" si="244"/>
        <v>#DIV/0!</v>
      </c>
      <c r="BW148" t="e">
        <f t="shared" si="2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246"/>
        <v>1200.0250000000001</v>
      </c>
      <c r="CQ148">
        <f t="shared" si="247"/>
        <v>1009.5269247992143</v>
      </c>
      <c r="CR148">
        <f t="shared" si="248"/>
        <v>0.84125491118869544</v>
      </c>
      <c r="CS148">
        <f t="shared" si="249"/>
        <v>0.16202197859418213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1658764004.1875</v>
      </c>
      <c r="CZ148">
        <v>853.90862500000003</v>
      </c>
      <c r="DA148">
        <v>875.57825000000003</v>
      </c>
      <c r="DB148">
        <v>39.489087499999997</v>
      </c>
      <c r="DC148">
        <v>38.853375</v>
      </c>
      <c r="DD148">
        <v>856.45162499999992</v>
      </c>
      <c r="DE148">
        <v>39.190424999999998</v>
      </c>
      <c r="DF148">
        <v>450.28987499999999</v>
      </c>
      <c r="DG148">
        <v>101.1065</v>
      </c>
      <c r="DH148">
        <v>9.989605E-2</v>
      </c>
      <c r="DI148">
        <v>35.944524999999999</v>
      </c>
      <c r="DJ148">
        <v>999.9</v>
      </c>
      <c r="DK148">
        <v>36.347862500000012</v>
      </c>
      <c r="DL148">
        <v>0</v>
      </c>
      <c r="DM148">
        <v>0</v>
      </c>
      <c r="DN148">
        <v>6008.6724999999997</v>
      </c>
      <c r="DO148">
        <v>0</v>
      </c>
      <c r="DP148">
        <v>1955.97875</v>
      </c>
      <c r="DQ148">
        <v>-21.669612499999999</v>
      </c>
      <c r="DR148">
        <v>889.01499999999999</v>
      </c>
      <c r="DS148">
        <v>910.97262499999999</v>
      </c>
      <c r="DT148">
        <v>0.63572249999999997</v>
      </c>
      <c r="DU148">
        <v>875.57825000000003</v>
      </c>
      <c r="DV148">
        <v>38.853375</v>
      </c>
      <c r="DW148">
        <v>3.9926050000000002</v>
      </c>
      <c r="DX148">
        <v>3.9283299999999999</v>
      </c>
      <c r="DY148">
        <v>28.87425</v>
      </c>
      <c r="DZ148">
        <v>28.594337500000002</v>
      </c>
      <c r="EA148">
        <v>1200.0250000000001</v>
      </c>
      <c r="EB148">
        <v>0.957993125</v>
      </c>
      <c r="EC148">
        <v>4.2006725000000002E-2</v>
      </c>
      <c r="ED148">
        <v>0</v>
      </c>
      <c r="EE148">
        <v>1149.7149999999999</v>
      </c>
      <c r="EF148">
        <v>5.0001600000000002</v>
      </c>
      <c r="EG148">
        <v>16638.587500000001</v>
      </c>
      <c r="EH148">
        <v>9515.3537500000002</v>
      </c>
      <c r="EI148">
        <v>50.835624999999993</v>
      </c>
      <c r="EJ148">
        <v>53.25</v>
      </c>
      <c r="EK148">
        <v>51.8825</v>
      </c>
      <c r="EL148">
        <v>52.273249999999997</v>
      </c>
      <c r="EM148">
        <v>52.523249999999997</v>
      </c>
      <c r="EN148">
        <v>1144.8275000000001</v>
      </c>
      <c r="EO148">
        <v>50.197500000000012</v>
      </c>
      <c r="EP148">
        <v>0</v>
      </c>
      <c r="EQ148">
        <v>1206527.1000001431</v>
      </c>
      <c r="ER148">
        <v>0</v>
      </c>
      <c r="ES148">
        <v>1150.281923076923</v>
      </c>
      <c r="ET148">
        <v>-6.1213675238355973</v>
      </c>
      <c r="EU148">
        <v>-53.391452990329263</v>
      </c>
      <c r="EV148">
        <v>16643.25</v>
      </c>
      <c r="EW148">
        <v>15</v>
      </c>
      <c r="EX148">
        <v>1658762409.5999999</v>
      </c>
      <c r="EY148" t="s">
        <v>416</v>
      </c>
      <c r="EZ148">
        <v>1658762408.0999999</v>
      </c>
      <c r="FA148">
        <v>1658762409.5999999</v>
      </c>
      <c r="FB148">
        <v>17</v>
      </c>
      <c r="FC148">
        <v>-3.2000000000000001E-2</v>
      </c>
      <c r="FD148">
        <v>-0.09</v>
      </c>
      <c r="FE148">
        <v>-1.837</v>
      </c>
      <c r="FF148">
        <v>0.29899999999999999</v>
      </c>
      <c r="FG148">
        <v>415</v>
      </c>
      <c r="FH148">
        <v>37</v>
      </c>
      <c r="FI148">
        <v>0.44</v>
      </c>
      <c r="FJ148">
        <v>0.12</v>
      </c>
      <c r="FK148">
        <v>-21.4912125</v>
      </c>
      <c r="FL148">
        <v>-1.6294840525327829</v>
      </c>
      <c r="FM148">
        <v>0.16893391931092469</v>
      </c>
      <c r="FN148">
        <v>0</v>
      </c>
      <c r="FO148">
        <v>1150.589411764706</v>
      </c>
      <c r="FP148">
        <v>-6.1818181811888397</v>
      </c>
      <c r="FQ148">
        <v>0.63247851010445622</v>
      </c>
      <c r="FR148">
        <v>0</v>
      </c>
      <c r="FS148">
        <v>0.63749215000000015</v>
      </c>
      <c r="FT148">
        <v>-2.2284157598500581E-2</v>
      </c>
      <c r="FU148">
        <v>3.115417183540596E-3</v>
      </c>
      <c r="FV148">
        <v>1</v>
      </c>
      <c r="FW148">
        <v>1</v>
      </c>
      <c r="FX148">
        <v>3</v>
      </c>
      <c r="FY148" t="s">
        <v>417</v>
      </c>
      <c r="FZ148">
        <v>2.88489</v>
      </c>
      <c r="GA148">
        <v>2.87215</v>
      </c>
      <c r="GB148">
        <v>0.16250000000000001</v>
      </c>
      <c r="GC148">
        <v>0.167266</v>
      </c>
      <c r="GD148">
        <v>0.15463499999999999</v>
      </c>
      <c r="GE148">
        <v>0.155282</v>
      </c>
      <c r="GF148">
        <v>28645.4</v>
      </c>
      <c r="GG148">
        <v>24783.8</v>
      </c>
      <c r="GH148">
        <v>30597.4</v>
      </c>
      <c r="GI148">
        <v>27770</v>
      </c>
      <c r="GJ148">
        <v>34104.400000000001</v>
      </c>
      <c r="GK148">
        <v>33098.400000000001</v>
      </c>
      <c r="GL148">
        <v>39895.4</v>
      </c>
      <c r="GM148">
        <v>38712.9</v>
      </c>
      <c r="GN148">
        <v>1.9416199999999999</v>
      </c>
      <c r="GO148">
        <v>1.8619000000000001</v>
      </c>
      <c r="GP148">
        <v>0</v>
      </c>
      <c r="GQ148">
        <v>4.74527E-2</v>
      </c>
      <c r="GR148">
        <v>999.9</v>
      </c>
      <c r="GS148">
        <v>35.593299999999999</v>
      </c>
      <c r="GT148">
        <v>48.3</v>
      </c>
      <c r="GU148">
        <v>45.5</v>
      </c>
      <c r="GV148">
        <v>47.246600000000001</v>
      </c>
      <c r="GW148">
        <v>30.5809</v>
      </c>
      <c r="GX148">
        <v>33.7821</v>
      </c>
      <c r="GY148">
        <v>1</v>
      </c>
      <c r="GZ148">
        <v>1.0048600000000001</v>
      </c>
      <c r="HA148">
        <v>3.1274299999999999</v>
      </c>
      <c r="HB148">
        <v>20.178799999999999</v>
      </c>
      <c r="HC148">
        <v>5.2138499999999999</v>
      </c>
      <c r="HD148">
        <v>11.98</v>
      </c>
      <c r="HE148">
        <v>4.9896500000000001</v>
      </c>
      <c r="HF148">
        <v>3.2924500000000001</v>
      </c>
      <c r="HG148">
        <v>8855.1</v>
      </c>
      <c r="HH148">
        <v>9999</v>
      </c>
      <c r="HI148">
        <v>9999</v>
      </c>
      <c r="HJ148">
        <v>999.9</v>
      </c>
      <c r="HK148">
        <v>4.9713500000000002</v>
      </c>
      <c r="HL148">
        <v>1.8745499999999999</v>
      </c>
      <c r="HM148">
        <v>1.8709</v>
      </c>
      <c r="HN148">
        <v>1.87073</v>
      </c>
      <c r="HO148">
        <v>1.8751199999999999</v>
      </c>
      <c r="HP148">
        <v>1.8717999999999999</v>
      </c>
      <c r="HQ148">
        <v>1.86737</v>
      </c>
      <c r="HR148">
        <v>1.8782000000000001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-2.5489999999999999</v>
      </c>
      <c r="IG148">
        <v>0.29870000000000002</v>
      </c>
      <c r="IH148">
        <v>-1.5320121600852781</v>
      </c>
      <c r="II148">
        <v>1.7196870422270779E-5</v>
      </c>
      <c r="IJ148">
        <v>-2.1741833173098589E-6</v>
      </c>
      <c r="IK148">
        <v>9.0595066644434051E-10</v>
      </c>
      <c r="IL148">
        <v>0.29866999999999422</v>
      </c>
      <c r="IM148">
        <v>0</v>
      </c>
      <c r="IN148">
        <v>0</v>
      </c>
      <c r="IO148">
        <v>0</v>
      </c>
      <c r="IP148">
        <v>17</v>
      </c>
      <c r="IQ148">
        <v>2050</v>
      </c>
      <c r="IR148">
        <v>3</v>
      </c>
      <c r="IS148">
        <v>34</v>
      </c>
      <c r="IT148">
        <v>26.6</v>
      </c>
      <c r="IU148">
        <v>26.6</v>
      </c>
      <c r="IV148">
        <v>1.96411</v>
      </c>
      <c r="IW148">
        <v>2.5988799999999999</v>
      </c>
      <c r="IX148">
        <v>1.49902</v>
      </c>
      <c r="IY148">
        <v>2.2790499999999998</v>
      </c>
      <c r="IZ148">
        <v>1.69678</v>
      </c>
      <c r="JA148">
        <v>2.34375</v>
      </c>
      <c r="JB148">
        <v>48.362299999999998</v>
      </c>
      <c r="JC148">
        <v>12.696099999999999</v>
      </c>
      <c r="JD148">
        <v>18</v>
      </c>
      <c r="JE148">
        <v>468.38299999999998</v>
      </c>
      <c r="JF148">
        <v>488.89699999999999</v>
      </c>
      <c r="JG148">
        <v>30</v>
      </c>
      <c r="JH148">
        <v>39.911000000000001</v>
      </c>
      <c r="JI148">
        <v>30.000399999999999</v>
      </c>
      <c r="JJ148">
        <v>39.586599999999997</v>
      </c>
      <c r="JK148">
        <v>39.490699999999997</v>
      </c>
      <c r="JL148">
        <v>39.345599999999997</v>
      </c>
      <c r="JM148">
        <v>22.2622</v>
      </c>
      <c r="JN148">
        <v>0</v>
      </c>
      <c r="JO148">
        <v>30</v>
      </c>
      <c r="JP148">
        <v>889.92100000000005</v>
      </c>
      <c r="JQ148">
        <v>38.729399999999998</v>
      </c>
      <c r="JR148">
        <v>97.523200000000003</v>
      </c>
      <c r="JS148">
        <v>97.491200000000006</v>
      </c>
    </row>
    <row r="149" spans="1:279" x14ac:dyDescent="0.2">
      <c r="A149">
        <v>134</v>
      </c>
      <c r="B149">
        <v>1658764010.5</v>
      </c>
      <c r="C149">
        <v>531</v>
      </c>
      <c r="D149" t="s">
        <v>687</v>
      </c>
      <c r="E149" t="s">
        <v>688</v>
      </c>
      <c r="F149">
        <v>4</v>
      </c>
      <c r="G149">
        <v>1658764008.5</v>
      </c>
      <c r="H149">
        <f t="shared" si="200"/>
        <v>4.9821705095016956E-4</v>
      </c>
      <c r="I149">
        <f t="shared" si="201"/>
        <v>0.4982170509501696</v>
      </c>
      <c r="J149">
        <f t="shared" si="202"/>
        <v>5.312824348494269</v>
      </c>
      <c r="K149">
        <f t="shared" si="203"/>
        <v>861.06728571428573</v>
      </c>
      <c r="L149">
        <f t="shared" si="204"/>
        <v>467.29627525022346</v>
      </c>
      <c r="M149">
        <f t="shared" si="205"/>
        <v>47.292919018803119</v>
      </c>
      <c r="N149">
        <f t="shared" si="206"/>
        <v>87.144682228037624</v>
      </c>
      <c r="O149">
        <f t="shared" si="207"/>
        <v>2.3049250788060704E-2</v>
      </c>
      <c r="P149">
        <f t="shared" si="208"/>
        <v>2.1441519073216266</v>
      </c>
      <c r="Q149">
        <f t="shared" si="209"/>
        <v>2.2912479702037736E-2</v>
      </c>
      <c r="R149">
        <f t="shared" si="210"/>
        <v>1.4332520389984497E-2</v>
      </c>
      <c r="S149">
        <f t="shared" si="211"/>
        <v>194.42088653309372</v>
      </c>
      <c r="T149">
        <f t="shared" si="212"/>
        <v>37.294507628944864</v>
      </c>
      <c r="U149">
        <f t="shared" si="213"/>
        <v>36.358185714285717</v>
      </c>
      <c r="V149">
        <f t="shared" si="214"/>
        <v>6.0873370504172915</v>
      </c>
      <c r="W149">
        <f t="shared" si="215"/>
        <v>67.136401507212383</v>
      </c>
      <c r="X149">
        <f t="shared" si="216"/>
        <v>3.9963218241052045</v>
      </c>
      <c r="Y149">
        <f t="shared" si="217"/>
        <v>5.9525409977117771</v>
      </c>
      <c r="Z149">
        <f t="shared" si="218"/>
        <v>2.0910152263120869</v>
      </c>
      <c r="AA149">
        <f t="shared" si="219"/>
        <v>-21.971371946902476</v>
      </c>
      <c r="AB149">
        <f t="shared" si="220"/>
        <v>-47.134897994892341</v>
      </c>
      <c r="AC149">
        <f t="shared" si="221"/>
        <v>-5.1918761257415271</v>
      </c>
      <c r="AD149">
        <f t="shared" si="222"/>
        <v>120.12274046555738</v>
      </c>
      <c r="AE149">
        <f t="shared" si="223"/>
        <v>15.920994511075609</v>
      </c>
      <c r="AF149">
        <f t="shared" si="224"/>
        <v>0.52968492761364305</v>
      </c>
      <c r="AG149">
        <f t="shared" si="225"/>
        <v>5.312824348494269</v>
      </c>
      <c r="AH149">
        <v>916.22244258704848</v>
      </c>
      <c r="AI149">
        <v>899.03647272727278</v>
      </c>
      <c r="AJ149">
        <v>1.7249788998232809</v>
      </c>
      <c r="AK149">
        <v>65.170809206373946</v>
      </c>
      <c r="AL149">
        <f t="shared" si="226"/>
        <v>0.4982170509501696</v>
      </c>
      <c r="AM149">
        <v>38.848189821452067</v>
      </c>
      <c r="AN149">
        <v>39.485861538461577</v>
      </c>
      <c r="AO149">
        <v>-8.9745618608469725E-6</v>
      </c>
      <c r="AP149">
        <v>90.324460528769862</v>
      </c>
      <c r="AQ149">
        <v>0</v>
      </c>
      <c r="AR149">
        <v>0</v>
      </c>
      <c r="AS149">
        <f t="shared" si="227"/>
        <v>1</v>
      </c>
      <c r="AT149">
        <f t="shared" si="228"/>
        <v>0</v>
      </c>
      <c r="AU149">
        <f t="shared" si="229"/>
        <v>30688.872176213474</v>
      </c>
      <c r="AV149" t="s">
        <v>413</v>
      </c>
      <c r="AW149" t="s">
        <v>413</v>
      </c>
      <c r="AX149">
        <v>0</v>
      </c>
      <c r="AY149">
        <v>0</v>
      </c>
      <c r="AZ149" t="e">
        <f t="shared" si="2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231"/>
        <v>#DIV/0!</v>
      </c>
      <c r="BG149">
        <v>0.5</v>
      </c>
      <c r="BH149">
        <f t="shared" si="232"/>
        <v>1009.4760033850228</v>
      </c>
      <c r="BI149">
        <f t="shared" si="233"/>
        <v>5.312824348494269</v>
      </c>
      <c r="BJ149" t="e">
        <f t="shared" si="234"/>
        <v>#DIV/0!</v>
      </c>
      <c r="BK149">
        <f t="shared" si="235"/>
        <v>5.2629525919180393E-3</v>
      </c>
      <c r="BL149" t="e">
        <f t="shared" si="236"/>
        <v>#DIV/0!</v>
      </c>
      <c r="BM149" t="e">
        <f t="shared" si="237"/>
        <v>#DIV/0!</v>
      </c>
      <c r="BN149" t="s">
        <v>413</v>
      </c>
      <c r="BO149">
        <v>0</v>
      </c>
      <c r="BP149" t="e">
        <f t="shared" si="238"/>
        <v>#DIV/0!</v>
      </c>
      <c r="BQ149" t="e">
        <f t="shared" si="239"/>
        <v>#DIV/0!</v>
      </c>
      <c r="BR149" t="e">
        <f t="shared" si="240"/>
        <v>#DIV/0!</v>
      </c>
      <c r="BS149" t="e">
        <f t="shared" si="241"/>
        <v>#DIV/0!</v>
      </c>
      <c r="BT149" t="e">
        <f t="shared" si="242"/>
        <v>#DIV/0!</v>
      </c>
      <c r="BU149" t="e">
        <f t="shared" si="243"/>
        <v>#DIV/0!</v>
      </c>
      <c r="BV149" t="e">
        <f t="shared" si="244"/>
        <v>#DIV/0!</v>
      </c>
      <c r="BW149" t="e">
        <f t="shared" si="2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246"/>
        <v>1199.964285714286</v>
      </c>
      <c r="CQ149">
        <f t="shared" si="247"/>
        <v>1009.4760033850228</v>
      </c>
      <c r="CR149">
        <f t="shared" si="248"/>
        <v>0.84125504017323816</v>
      </c>
      <c r="CS149">
        <f t="shared" si="249"/>
        <v>0.16202222753434992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1658764008.5</v>
      </c>
      <c r="CZ149">
        <v>861.06728571428573</v>
      </c>
      <c r="DA149">
        <v>882.88771428571431</v>
      </c>
      <c r="DB149">
        <v>39.487228571428581</v>
      </c>
      <c r="DC149">
        <v>38.809357142857152</v>
      </c>
      <c r="DD149">
        <v>863.6225714285714</v>
      </c>
      <c r="DE149">
        <v>39.188571428571443</v>
      </c>
      <c r="DF149">
        <v>450.32357142857143</v>
      </c>
      <c r="DG149">
        <v>101.1054285714286</v>
      </c>
      <c r="DH149">
        <v>9.9998314285714276E-2</v>
      </c>
      <c r="DI149">
        <v>35.950428571428567</v>
      </c>
      <c r="DJ149">
        <v>999.89999999999986</v>
      </c>
      <c r="DK149">
        <v>36.358185714285717</v>
      </c>
      <c r="DL149">
        <v>0</v>
      </c>
      <c r="DM149">
        <v>0</v>
      </c>
      <c r="DN149">
        <v>5987.0528571428567</v>
      </c>
      <c r="DO149">
        <v>0</v>
      </c>
      <c r="DP149">
        <v>1957.005714285714</v>
      </c>
      <c r="DQ149">
        <v>-21.82011428571429</v>
      </c>
      <c r="DR149">
        <v>896.46642857142854</v>
      </c>
      <c r="DS149">
        <v>918.5354285714285</v>
      </c>
      <c r="DT149">
        <v>0.67789200000000005</v>
      </c>
      <c r="DU149">
        <v>882.88771428571431</v>
      </c>
      <c r="DV149">
        <v>38.809357142857152</v>
      </c>
      <c r="DW149">
        <v>3.9923700000000002</v>
      </c>
      <c r="DX149">
        <v>3.9238300000000002</v>
      </c>
      <c r="DY149">
        <v>28.873242857142859</v>
      </c>
      <c r="DZ149">
        <v>28.5746</v>
      </c>
      <c r="EA149">
        <v>1199.964285714286</v>
      </c>
      <c r="EB149">
        <v>0.95798657142857135</v>
      </c>
      <c r="EC149">
        <v>4.2013157142857152E-2</v>
      </c>
      <c r="ED149">
        <v>0</v>
      </c>
      <c r="EE149">
        <v>1149.0714285714289</v>
      </c>
      <c r="EF149">
        <v>5.0001600000000002</v>
      </c>
      <c r="EG149">
        <v>16633.41428571428</v>
      </c>
      <c r="EH149">
        <v>9514.8557142857153</v>
      </c>
      <c r="EI149">
        <v>50.821000000000012</v>
      </c>
      <c r="EJ149">
        <v>53.25</v>
      </c>
      <c r="EK149">
        <v>51.937285714285721</v>
      </c>
      <c r="EL149">
        <v>52.276571428571437</v>
      </c>
      <c r="EM149">
        <v>52.589000000000013</v>
      </c>
      <c r="EN149">
        <v>1144.761428571429</v>
      </c>
      <c r="EO149">
        <v>50.2</v>
      </c>
      <c r="EP149">
        <v>0</v>
      </c>
      <c r="EQ149">
        <v>1206531.2999999521</v>
      </c>
      <c r="ER149">
        <v>0</v>
      </c>
      <c r="ES149">
        <v>1149.7664</v>
      </c>
      <c r="ET149">
        <v>-7.4784615416944122</v>
      </c>
      <c r="EU149">
        <v>-53.338461622637404</v>
      </c>
      <c r="EV149">
        <v>16639.052</v>
      </c>
      <c r="EW149">
        <v>15</v>
      </c>
      <c r="EX149">
        <v>1658762409.5999999</v>
      </c>
      <c r="EY149" t="s">
        <v>416</v>
      </c>
      <c r="EZ149">
        <v>1658762408.0999999</v>
      </c>
      <c r="FA149">
        <v>1658762409.5999999</v>
      </c>
      <c r="FB149">
        <v>17</v>
      </c>
      <c r="FC149">
        <v>-3.2000000000000001E-2</v>
      </c>
      <c r="FD149">
        <v>-0.09</v>
      </c>
      <c r="FE149">
        <v>-1.837</v>
      </c>
      <c r="FF149">
        <v>0.29899999999999999</v>
      </c>
      <c r="FG149">
        <v>415</v>
      </c>
      <c r="FH149">
        <v>37</v>
      </c>
      <c r="FI149">
        <v>0.44</v>
      </c>
      <c r="FJ149">
        <v>0.12</v>
      </c>
      <c r="FK149">
        <v>-21.579753658536589</v>
      </c>
      <c r="FL149">
        <v>-1.4428285714286011</v>
      </c>
      <c r="FM149">
        <v>0.1536682871857919</v>
      </c>
      <c r="FN149">
        <v>0</v>
      </c>
      <c r="FO149">
        <v>1150.203529411765</v>
      </c>
      <c r="FP149">
        <v>-6.6560733322364234</v>
      </c>
      <c r="FQ149">
        <v>0.67935472131296615</v>
      </c>
      <c r="FR149">
        <v>0</v>
      </c>
      <c r="FS149">
        <v>0.6407803658536585</v>
      </c>
      <c r="FT149">
        <v>6.3840919860627385E-2</v>
      </c>
      <c r="FU149">
        <v>1.187005577227348E-2</v>
      </c>
      <c r="FV149">
        <v>1</v>
      </c>
      <c r="FW149">
        <v>1</v>
      </c>
      <c r="FX149">
        <v>3</v>
      </c>
      <c r="FY149" t="s">
        <v>417</v>
      </c>
      <c r="FZ149">
        <v>2.8853599999999999</v>
      </c>
      <c r="GA149">
        <v>2.8721700000000001</v>
      </c>
      <c r="GB149">
        <v>0.16333</v>
      </c>
      <c r="GC149">
        <v>0.16811400000000001</v>
      </c>
      <c r="GD149">
        <v>0.15462400000000001</v>
      </c>
      <c r="GE149">
        <v>0.155115</v>
      </c>
      <c r="GF149">
        <v>28616.7</v>
      </c>
      <c r="GG149">
        <v>24759.1</v>
      </c>
      <c r="GH149">
        <v>30597.3</v>
      </c>
      <c r="GI149">
        <v>27770.9</v>
      </c>
      <c r="GJ149">
        <v>34104.800000000003</v>
      </c>
      <c r="GK149">
        <v>33106.1</v>
      </c>
      <c r="GL149">
        <v>39895.300000000003</v>
      </c>
      <c r="GM149">
        <v>38714.1</v>
      </c>
      <c r="GN149">
        <v>1.94217</v>
      </c>
      <c r="GO149">
        <v>1.86178</v>
      </c>
      <c r="GP149">
        <v>0</v>
      </c>
      <c r="GQ149">
        <v>4.6856700000000001E-2</v>
      </c>
      <c r="GR149">
        <v>999.9</v>
      </c>
      <c r="GS149">
        <v>35.605899999999998</v>
      </c>
      <c r="GT149">
        <v>48.3</v>
      </c>
      <c r="GU149">
        <v>45.5</v>
      </c>
      <c r="GV149">
        <v>47.247100000000003</v>
      </c>
      <c r="GW149">
        <v>30.640899999999998</v>
      </c>
      <c r="GX149">
        <v>32.680300000000003</v>
      </c>
      <c r="GY149">
        <v>1</v>
      </c>
      <c r="GZ149">
        <v>1.0052000000000001</v>
      </c>
      <c r="HA149">
        <v>3.12677</v>
      </c>
      <c r="HB149">
        <v>20.178799999999999</v>
      </c>
      <c r="HC149">
        <v>5.2142900000000001</v>
      </c>
      <c r="HD149">
        <v>11.98</v>
      </c>
      <c r="HE149">
        <v>4.9897999999999998</v>
      </c>
      <c r="HF149">
        <v>3.2925300000000002</v>
      </c>
      <c r="HG149">
        <v>8855.2999999999993</v>
      </c>
      <c r="HH149">
        <v>9999</v>
      </c>
      <c r="HI149">
        <v>9999</v>
      </c>
      <c r="HJ149">
        <v>999.9</v>
      </c>
      <c r="HK149">
        <v>4.9713399999999996</v>
      </c>
      <c r="HL149">
        <v>1.87456</v>
      </c>
      <c r="HM149">
        <v>1.8709</v>
      </c>
      <c r="HN149">
        <v>1.87073</v>
      </c>
      <c r="HO149">
        <v>1.8751100000000001</v>
      </c>
      <c r="HP149">
        <v>1.8717999999999999</v>
      </c>
      <c r="HQ149">
        <v>1.86737</v>
      </c>
      <c r="HR149">
        <v>1.8782099999999999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-2.5609999999999999</v>
      </c>
      <c r="IG149">
        <v>0.29870000000000002</v>
      </c>
      <c r="IH149">
        <v>-1.5320121600852781</v>
      </c>
      <c r="II149">
        <v>1.7196870422270779E-5</v>
      </c>
      <c r="IJ149">
        <v>-2.1741833173098589E-6</v>
      </c>
      <c r="IK149">
        <v>9.0595066644434051E-10</v>
      </c>
      <c r="IL149">
        <v>0.29866999999999422</v>
      </c>
      <c r="IM149">
        <v>0</v>
      </c>
      <c r="IN149">
        <v>0</v>
      </c>
      <c r="IO149">
        <v>0</v>
      </c>
      <c r="IP149">
        <v>17</v>
      </c>
      <c r="IQ149">
        <v>2050</v>
      </c>
      <c r="IR149">
        <v>3</v>
      </c>
      <c r="IS149">
        <v>34</v>
      </c>
      <c r="IT149">
        <v>26.7</v>
      </c>
      <c r="IU149">
        <v>26.7</v>
      </c>
      <c r="IV149">
        <v>1.9751000000000001</v>
      </c>
      <c r="IW149">
        <v>2.5878899999999998</v>
      </c>
      <c r="IX149">
        <v>1.49902</v>
      </c>
      <c r="IY149">
        <v>2.2802699999999998</v>
      </c>
      <c r="IZ149">
        <v>1.69678</v>
      </c>
      <c r="JA149">
        <v>2.4206500000000002</v>
      </c>
      <c r="JB149">
        <v>48.362299999999998</v>
      </c>
      <c r="JC149">
        <v>12.704800000000001</v>
      </c>
      <c r="JD149">
        <v>18</v>
      </c>
      <c r="JE149">
        <v>468.75799999999998</v>
      </c>
      <c r="JF149">
        <v>488.84100000000001</v>
      </c>
      <c r="JG149">
        <v>29.9999</v>
      </c>
      <c r="JH149">
        <v>39.915900000000001</v>
      </c>
      <c r="JI149">
        <v>30.000399999999999</v>
      </c>
      <c r="JJ149">
        <v>39.591799999999999</v>
      </c>
      <c r="JK149">
        <v>39.4955</v>
      </c>
      <c r="JL149">
        <v>39.587600000000002</v>
      </c>
      <c r="JM149">
        <v>22.2622</v>
      </c>
      <c r="JN149">
        <v>0</v>
      </c>
      <c r="JO149">
        <v>30</v>
      </c>
      <c r="JP149">
        <v>896.6</v>
      </c>
      <c r="JQ149">
        <v>38.711599999999997</v>
      </c>
      <c r="JR149">
        <v>97.522900000000007</v>
      </c>
      <c r="JS149">
        <v>97.494299999999996</v>
      </c>
    </row>
    <row r="150" spans="1:279" x14ac:dyDescent="0.2">
      <c r="A150">
        <v>135</v>
      </c>
      <c r="B150">
        <v>1658764014.5</v>
      </c>
      <c r="C150">
        <v>535</v>
      </c>
      <c r="D150" t="s">
        <v>689</v>
      </c>
      <c r="E150" t="s">
        <v>690</v>
      </c>
      <c r="F150">
        <v>4</v>
      </c>
      <c r="G150">
        <v>1658764012.1875</v>
      </c>
      <c r="H150">
        <f t="shared" si="200"/>
        <v>5.4244458100281584E-4</v>
      </c>
      <c r="I150">
        <f t="shared" si="201"/>
        <v>0.5424445810028159</v>
      </c>
      <c r="J150">
        <f t="shared" si="202"/>
        <v>5.4186179566976458</v>
      </c>
      <c r="K150">
        <f t="shared" si="203"/>
        <v>867.13712499999997</v>
      </c>
      <c r="L150">
        <f t="shared" si="204"/>
        <v>495.76285837278846</v>
      </c>
      <c r="M150">
        <f t="shared" si="205"/>
        <v>50.174248275430045</v>
      </c>
      <c r="N150">
        <f t="shared" si="206"/>
        <v>87.759606561483977</v>
      </c>
      <c r="O150">
        <f t="shared" si="207"/>
        <v>2.5076323541995203E-2</v>
      </c>
      <c r="P150">
        <f t="shared" si="208"/>
        <v>2.1452459107957109</v>
      </c>
      <c r="Q150">
        <f t="shared" si="209"/>
        <v>2.4914610938618652E-2</v>
      </c>
      <c r="R150">
        <f t="shared" si="210"/>
        <v>1.5586074028448107E-2</v>
      </c>
      <c r="S150">
        <f t="shared" si="211"/>
        <v>194.41858198746928</v>
      </c>
      <c r="T150">
        <f t="shared" si="212"/>
        <v>37.286888244257469</v>
      </c>
      <c r="U150">
        <f t="shared" si="213"/>
        <v>36.365362500000003</v>
      </c>
      <c r="V150">
        <f t="shared" si="214"/>
        <v>6.0897330910741934</v>
      </c>
      <c r="W150">
        <f t="shared" si="215"/>
        <v>67.101531854019157</v>
      </c>
      <c r="X150">
        <f t="shared" si="216"/>
        <v>3.9960525693794042</v>
      </c>
      <c r="Y150">
        <f t="shared" si="217"/>
        <v>5.955233001346234</v>
      </c>
      <c r="Z150">
        <f t="shared" si="218"/>
        <v>2.0936805216947891</v>
      </c>
      <c r="AA150">
        <f t="shared" si="219"/>
        <v>-23.921806022224178</v>
      </c>
      <c r="AB150">
        <f t="shared" si="220"/>
        <v>-47.038129831882415</v>
      </c>
      <c r="AC150">
        <f t="shared" si="221"/>
        <v>-5.1789618291794763</v>
      </c>
      <c r="AD150">
        <f t="shared" si="222"/>
        <v>118.27968430418319</v>
      </c>
      <c r="AE150">
        <f t="shared" si="223"/>
        <v>15.942450502170383</v>
      </c>
      <c r="AF150">
        <f t="shared" si="224"/>
        <v>0.55226937581200775</v>
      </c>
      <c r="AG150">
        <f t="shared" si="225"/>
        <v>5.4186179566976458</v>
      </c>
      <c r="AH150">
        <v>923.15926861552612</v>
      </c>
      <c r="AI150">
        <v>905.89681212121229</v>
      </c>
      <c r="AJ150">
        <v>1.712632235704058</v>
      </c>
      <c r="AK150">
        <v>65.170809206373946</v>
      </c>
      <c r="AL150">
        <f t="shared" si="226"/>
        <v>0.5424445810028159</v>
      </c>
      <c r="AM150">
        <v>38.788284680271829</v>
      </c>
      <c r="AN150">
        <v>39.482651748251769</v>
      </c>
      <c r="AO150">
        <v>-1.771035487080204E-5</v>
      </c>
      <c r="AP150">
        <v>90.324460528769862</v>
      </c>
      <c r="AQ150">
        <v>0</v>
      </c>
      <c r="AR150">
        <v>0</v>
      </c>
      <c r="AS150">
        <f t="shared" si="227"/>
        <v>1</v>
      </c>
      <c r="AT150">
        <f t="shared" si="228"/>
        <v>0</v>
      </c>
      <c r="AU150">
        <f t="shared" si="229"/>
        <v>30715.347824180481</v>
      </c>
      <c r="AV150" t="s">
        <v>413</v>
      </c>
      <c r="AW150" t="s">
        <v>413</v>
      </c>
      <c r="AX150">
        <v>0</v>
      </c>
      <c r="AY150">
        <v>0</v>
      </c>
      <c r="AZ150" t="e">
        <f t="shared" si="2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231"/>
        <v>#DIV/0!</v>
      </c>
      <c r="BG150">
        <v>0.5</v>
      </c>
      <c r="BH150">
        <f t="shared" si="232"/>
        <v>1009.4649372992069</v>
      </c>
      <c r="BI150">
        <f t="shared" si="233"/>
        <v>5.4186179566976458</v>
      </c>
      <c r="BJ150" t="e">
        <f t="shared" si="234"/>
        <v>#DIV/0!</v>
      </c>
      <c r="BK150">
        <f t="shared" si="235"/>
        <v>5.3678119531273619E-3</v>
      </c>
      <c r="BL150" t="e">
        <f t="shared" si="236"/>
        <v>#DIV/0!</v>
      </c>
      <c r="BM150" t="e">
        <f t="shared" si="237"/>
        <v>#DIV/0!</v>
      </c>
      <c r="BN150" t="s">
        <v>413</v>
      </c>
      <c r="BO150">
        <v>0</v>
      </c>
      <c r="BP150" t="e">
        <f t="shared" si="238"/>
        <v>#DIV/0!</v>
      </c>
      <c r="BQ150" t="e">
        <f t="shared" si="239"/>
        <v>#DIV/0!</v>
      </c>
      <c r="BR150" t="e">
        <f t="shared" si="240"/>
        <v>#DIV/0!</v>
      </c>
      <c r="BS150" t="e">
        <f t="shared" si="241"/>
        <v>#DIV/0!</v>
      </c>
      <c r="BT150" t="e">
        <f t="shared" si="242"/>
        <v>#DIV/0!</v>
      </c>
      <c r="BU150" t="e">
        <f t="shared" si="243"/>
        <v>#DIV/0!</v>
      </c>
      <c r="BV150" t="e">
        <f t="shared" si="244"/>
        <v>#DIV/0!</v>
      </c>
      <c r="BW150" t="e">
        <f t="shared" si="2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246"/>
        <v>1199.9512500000001</v>
      </c>
      <c r="CQ150">
        <f t="shared" si="247"/>
        <v>1009.4649372992069</v>
      </c>
      <c r="CR150">
        <f t="shared" si="248"/>
        <v>0.84125495706530318</v>
      </c>
      <c r="CS150">
        <f t="shared" si="249"/>
        <v>0.16202206713603512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1658764012.1875</v>
      </c>
      <c r="CZ150">
        <v>867.13712499999997</v>
      </c>
      <c r="DA150">
        <v>889.01724999999999</v>
      </c>
      <c r="DB150">
        <v>39.484287500000001</v>
      </c>
      <c r="DC150">
        <v>38.777487499999999</v>
      </c>
      <c r="DD150">
        <v>869.70275000000004</v>
      </c>
      <c r="DE150">
        <v>39.185650000000003</v>
      </c>
      <c r="DF150">
        <v>450.30849999999998</v>
      </c>
      <c r="DG150">
        <v>101.10612500000001</v>
      </c>
      <c r="DH150">
        <v>0.1000211</v>
      </c>
      <c r="DI150">
        <v>35.958650000000013</v>
      </c>
      <c r="DJ150">
        <v>999.9</v>
      </c>
      <c r="DK150">
        <v>36.365362500000003</v>
      </c>
      <c r="DL150">
        <v>0</v>
      </c>
      <c r="DM150">
        <v>0</v>
      </c>
      <c r="DN150">
        <v>5991.8737499999997</v>
      </c>
      <c r="DO150">
        <v>0</v>
      </c>
      <c r="DP150">
        <v>1955.6675</v>
      </c>
      <c r="DQ150">
        <v>-21.8799125</v>
      </c>
      <c r="DR150">
        <v>902.78300000000002</v>
      </c>
      <c r="DS150">
        <v>924.88199999999995</v>
      </c>
      <c r="DT150">
        <v>0.70679812499999994</v>
      </c>
      <c r="DU150">
        <v>889.01724999999999</v>
      </c>
      <c r="DV150">
        <v>38.777487499999999</v>
      </c>
      <c r="DW150">
        <v>3.9921000000000002</v>
      </c>
      <c r="DX150">
        <v>3.9206400000000001</v>
      </c>
      <c r="DY150">
        <v>28.8721</v>
      </c>
      <c r="DZ150">
        <v>28.5605875</v>
      </c>
      <c r="EA150">
        <v>1199.9512500000001</v>
      </c>
      <c r="EB150">
        <v>0.95798987499999999</v>
      </c>
      <c r="EC150">
        <v>4.2009937499999997E-2</v>
      </c>
      <c r="ED150">
        <v>0</v>
      </c>
      <c r="EE150">
        <v>1148.7525000000001</v>
      </c>
      <c r="EF150">
        <v>5.0001600000000002</v>
      </c>
      <c r="EG150">
        <v>16628.237499999999</v>
      </c>
      <c r="EH150">
        <v>9514.7712499999998</v>
      </c>
      <c r="EI150">
        <v>50.820124999999997</v>
      </c>
      <c r="EJ150">
        <v>53.280999999999999</v>
      </c>
      <c r="EK150">
        <v>51.968499999999999</v>
      </c>
      <c r="EL150">
        <v>52.273249999999997</v>
      </c>
      <c r="EM150">
        <v>52.585624999999993</v>
      </c>
      <c r="EN150">
        <v>1144.7550000000001</v>
      </c>
      <c r="EO150">
        <v>50.196250000000013</v>
      </c>
      <c r="EP150">
        <v>0</v>
      </c>
      <c r="EQ150">
        <v>1206535.5</v>
      </c>
      <c r="ER150">
        <v>0</v>
      </c>
      <c r="ES150">
        <v>1149.3146153846151</v>
      </c>
      <c r="ET150">
        <v>-7.1705982904323831</v>
      </c>
      <c r="EU150">
        <v>-67.524786445777508</v>
      </c>
      <c r="EV150">
        <v>16634.719230769231</v>
      </c>
      <c r="EW150">
        <v>15</v>
      </c>
      <c r="EX150">
        <v>1658762409.5999999</v>
      </c>
      <c r="EY150" t="s">
        <v>416</v>
      </c>
      <c r="EZ150">
        <v>1658762408.0999999</v>
      </c>
      <c r="FA150">
        <v>1658762409.5999999</v>
      </c>
      <c r="FB150">
        <v>17</v>
      </c>
      <c r="FC150">
        <v>-3.2000000000000001E-2</v>
      </c>
      <c r="FD150">
        <v>-0.09</v>
      </c>
      <c r="FE150">
        <v>-1.837</v>
      </c>
      <c r="FF150">
        <v>0.29899999999999999</v>
      </c>
      <c r="FG150">
        <v>415</v>
      </c>
      <c r="FH150">
        <v>37</v>
      </c>
      <c r="FI150">
        <v>0.44</v>
      </c>
      <c r="FJ150">
        <v>0.12</v>
      </c>
      <c r="FK150">
        <v>-21.686209756097561</v>
      </c>
      <c r="FL150">
        <v>-1.2939282229965141</v>
      </c>
      <c r="FM150">
        <v>0.13803399688142939</v>
      </c>
      <c r="FN150">
        <v>0</v>
      </c>
      <c r="FO150">
        <v>1149.782058823529</v>
      </c>
      <c r="FP150">
        <v>-7.0601986252756719</v>
      </c>
      <c r="FQ150">
        <v>0.7178226038913923</v>
      </c>
      <c r="FR150">
        <v>0</v>
      </c>
      <c r="FS150">
        <v>0.65370343902439032</v>
      </c>
      <c r="FT150">
        <v>0.2305776794425092</v>
      </c>
      <c r="FU150">
        <v>2.7667678472382891E-2</v>
      </c>
      <c r="FV150">
        <v>0</v>
      </c>
      <c r="FW150">
        <v>0</v>
      </c>
      <c r="FX150">
        <v>3</v>
      </c>
      <c r="FY150" t="s">
        <v>425</v>
      </c>
      <c r="FZ150">
        <v>2.8847800000000001</v>
      </c>
      <c r="GA150">
        <v>2.87216</v>
      </c>
      <c r="GB150">
        <v>0.164158</v>
      </c>
      <c r="GC150">
        <v>0.16894100000000001</v>
      </c>
      <c r="GD150">
        <v>0.154612</v>
      </c>
      <c r="GE150">
        <v>0.155089</v>
      </c>
      <c r="GF150">
        <v>28588.5</v>
      </c>
      <c r="GG150">
        <v>24734.1</v>
      </c>
      <c r="GH150">
        <v>30597.599999999999</v>
      </c>
      <c r="GI150">
        <v>27770.6</v>
      </c>
      <c r="GJ150">
        <v>34105.5</v>
      </c>
      <c r="GK150">
        <v>33106.5</v>
      </c>
      <c r="GL150">
        <v>39895.599999999999</v>
      </c>
      <c r="GM150">
        <v>38713.4</v>
      </c>
      <c r="GN150">
        <v>1.9422299999999999</v>
      </c>
      <c r="GO150">
        <v>1.8616699999999999</v>
      </c>
      <c r="GP150">
        <v>0</v>
      </c>
      <c r="GQ150">
        <v>4.6595900000000003E-2</v>
      </c>
      <c r="GR150">
        <v>999.9</v>
      </c>
      <c r="GS150">
        <v>35.619100000000003</v>
      </c>
      <c r="GT150">
        <v>48.3</v>
      </c>
      <c r="GU150">
        <v>45.4</v>
      </c>
      <c r="GV150">
        <v>47.006300000000003</v>
      </c>
      <c r="GW150">
        <v>30.6709</v>
      </c>
      <c r="GX150">
        <v>33.697899999999997</v>
      </c>
      <c r="GY150">
        <v>1</v>
      </c>
      <c r="GZ150">
        <v>1.00569</v>
      </c>
      <c r="HA150">
        <v>3.1269900000000002</v>
      </c>
      <c r="HB150">
        <v>20.178799999999999</v>
      </c>
      <c r="HC150">
        <v>5.2147399999999999</v>
      </c>
      <c r="HD150">
        <v>11.98</v>
      </c>
      <c r="HE150">
        <v>4.9901</v>
      </c>
      <c r="HF150">
        <v>3.2926500000000001</v>
      </c>
      <c r="HG150">
        <v>8855.2999999999993</v>
      </c>
      <c r="HH150">
        <v>9999</v>
      </c>
      <c r="HI150">
        <v>9999</v>
      </c>
      <c r="HJ150">
        <v>999.9</v>
      </c>
      <c r="HK150">
        <v>4.9713500000000002</v>
      </c>
      <c r="HL150">
        <v>1.8745700000000001</v>
      </c>
      <c r="HM150">
        <v>1.8709100000000001</v>
      </c>
      <c r="HN150">
        <v>1.87073</v>
      </c>
      <c r="HO150">
        <v>1.8751100000000001</v>
      </c>
      <c r="HP150">
        <v>1.87181</v>
      </c>
      <c r="HQ150">
        <v>1.86737</v>
      </c>
      <c r="HR150">
        <v>1.8782000000000001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-2.5720000000000001</v>
      </c>
      <c r="IG150">
        <v>0.29870000000000002</v>
      </c>
      <c r="IH150">
        <v>-1.5320121600852781</v>
      </c>
      <c r="II150">
        <v>1.7196870422270779E-5</v>
      </c>
      <c r="IJ150">
        <v>-2.1741833173098589E-6</v>
      </c>
      <c r="IK150">
        <v>9.0595066644434051E-10</v>
      </c>
      <c r="IL150">
        <v>0.29866999999999422</v>
      </c>
      <c r="IM150">
        <v>0</v>
      </c>
      <c r="IN150">
        <v>0</v>
      </c>
      <c r="IO150">
        <v>0</v>
      </c>
      <c r="IP150">
        <v>17</v>
      </c>
      <c r="IQ150">
        <v>2050</v>
      </c>
      <c r="IR150">
        <v>3</v>
      </c>
      <c r="IS150">
        <v>34</v>
      </c>
      <c r="IT150">
        <v>26.8</v>
      </c>
      <c r="IU150">
        <v>26.7</v>
      </c>
      <c r="IV150">
        <v>1.9873000000000001</v>
      </c>
      <c r="IW150">
        <v>2.5927699999999998</v>
      </c>
      <c r="IX150">
        <v>1.49902</v>
      </c>
      <c r="IY150">
        <v>2.2790499999999998</v>
      </c>
      <c r="IZ150">
        <v>1.69678</v>
      </c>
      <c r="JA150">
        <v>2.3962400000000001</v>
      </c>
      <c r="JB150">
        <v>48.362299999999998</v>
      </c>
      <c r="JC150">
        <v>12.704800000000001</v>
      </c>
      <c r="JD150">
        <v>18</v>
      </c>
      <c r="JE150">
        <v>468.822</v>
      </c>
      <c r="JF150">
        <v>488.81200000000001</v>
      </c>
      <c r="JG150">
        <v>30.0001</v>
      </c>
      <c r="JH150">
        <v>39.921500000000002</v>
      </c>
      <c r="JI150">
        <v>30.000599999999999</v>
      </c>
      <c r="JJ150">
        <v>39.596600000000002</v>
      </c>
      <c r="JK150">
        <v>39.5017</v>
      </c>
      <c r="JL150">
        <v>39.827399999999997</v>
      </c>
      <c r="JM150">
        <v>22.2622</v>
      </c>
      <c r="JN150">
        <v>0</v>
      </c>
      <c r="JO150">
        <v>30</v>
      </c>
      <c r="JP150">
        <v>903.27800000000002</v>
      </c>
      <c r="JQ150">
        <v>38.706699999999998</v>
      </c>
      <c r="JR150">
        <v>97.523600000000002</v>
      </c>
      <c r="JS150">
        <v>97.492800000000003</v>
      </c>
    </row>
    <row r="151" spans="1:279" x14ac:dyDescent="0.2">
      <c r="A151">
        <v>136</v>
      </c>
      <c r="B151">
        <v>1658764018.5</v>
      </c>
      <c r="C151">
        <v>539</v>
      </c>
      <c r="D151" t="s">
        <v>691</v>
      </c>
      <c r="E151" t="s">
        <v>692</v>
      </c>
      <c r="F151">
        <v>4</v>
      </c>
      <c r="G151">
        <v>1658764016.5</v>
      </c>
      <c r="H151">
        <f t="shared" si="200"/>
        <v>5.4873141690761043E-4</v>
      </c>
      <c r="I151">
        <f t="shared" si="201"/>
        <v>0.5487314169076104</v>
      </c>
      <c r="J151">
        <f t="shared" si="202"/>
        <v>5.4312775014227599</v>
      </c>
      <c r="K151">
        <f t="shared" si="203"/>
        <v>874.25485714285719</v>
      </c>
      <c r="L151">
        <f t="shared" si="204"/>
        <v>504.73550233346248</v>
      </c>
      <c r="M151">
        <f t="shared" si="205"/>
        <v>51.082302767260693</v>
      </c>
      <c r="N151">
        <f t="shared" si="206"/>
        <v>88.479908985706629</v>
      </c>
      <c r="O151">
        <f t="shared" si="207"/>
        <v>2.5296131488278736E-2</v>
      </c>
      <c r="P151">
        <f t="shared" si="208"/>
        <v>2.1496633903943212</v>
      </c>
      <c r="Q151">
        <f t="shared" si="209"/>
        <v>2.5131917271497908E-2</v>
      </c>
      <c r="R151">
        <f t="shared" si="210"/>
        <v>1.572211331487133E-2</v>
      </c>
      <c r="S151">
        <f t="shared" si="211"/>
        <v>194.43109932681816</v>
      </c>
      <c r="T151">
        <f t="shared" si="212"/>
        <v>37.294390371434389</v>
      </c>
      <c r="U151">
        <f t="shared" si="213"/>
        <v>36.381300000000003</v>
      </c>
      <c r="V151">
        <f t="shared" si="214"/>
        <v>6.0950569118343179</v>
      </c>
      <c r="W151">
        <f t="shared" si="215"/>
        <v>67.047481558092045</v>
      </c>
      <c r="X151">
        <f t="shared" si="216"/>
        <v>3.9954773305991882</v>
      </c>
      <c r="Y151">
        <f t="shared" si="217"/>
        <v>5.9591758523209863</v>
      </c>
      <c r="Z151">
        <f t="shared" si="218"/>
        <v>2.0995795812351297</v>
      </c>
      <c r="AA151">
        <f t="shared" si="219"/>
        <v>-24.199055485625621</v>
      </c>
      <c r="AB151">
        <f t="shared" si="220"/>
        <v>-47.587178809152078</v>
      </c>
      <c r="AC151">
        <f t="shared" si="221"/>
        <v>-5.2293557771623203</v>
      </c>
      <c r="AD151">
        <f t="shared" si="222"/>
        <v>117.41550925487815</v>
      </c>
      <c r="AE151">
        <f t="shared" si="223"/>
        <v>15.982786955173356</v>
      </c>
      <c r="AF151">
        <f t="shared" si="224"/>
        <v>0.54984381505643787</v>
      </c>
      <c r="AG151">
        <f t="shared" si="225"/>
        <v>5.4312775014227599</v>
      </c>
      <c r="AH151">
        <v>930.04950673107351</v>
      </c>
      <c r="AI151">
        <v>912.75976363636335</v>
      </c>
      <c r="AJ151">
        <v>1.7144120667822309</v>
      </c>
      <c r="AK151">
        <v>65.170809206373946</v>
      </c>
      <c r="AL151">
        <f t="shared" si="226"/>
        <v>0.5487314169076104</v>
      </c>
      <c r="AM151">
        <v>38.774135724124903</v>
      </c>
      <c r="AN151">
        <v>39.476851748251782</v>
      </c>
      <c r="AO151">
        <v>-5.5555624427303232E-5</v>
      </c>
      <c r="AP151">
        <v>90.324460528769862</v>
      </c>
      <c r="AQ151">
        <v>0</v>
      </c>
      <c r="AR151">
        <v>0</v>
      </c>
      <c r="AS151">
        <f t="shared" si="227"/>
        <v>1</v>
      </c>
      <c r="AT151">
        <f t="shared" si="228"/>
        <v>0</v>
      </c>
      <c r="AU151">
        <f t="shared" si="229"/>
        <v>30824.463519698314</v>
      </c>
      <c r="AV151" t="s">
        <v>413</v>
      </c>
      <c r="AW151" t="s">
        <v>413</v>
      </c>
      <c r="AX151">
        <v>0</v>
      </c>
      <c r="AY151">
        <v>0</v>
      </c>
      <c r="AZ151" t="e">
        <f t="shared" si="2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231"/>
        <v>#DIV/0!</v>
      </c>
      <c r="BG151">
        <v>0.5</v>
      </c>
      <c r="BH151">
        <f t="shared" si="232"/>
        <v>1009.5321426563826</v>
      </c>
      <c r="BI151">
        <f t="shared" si="233"/>
        <v>5.4312775014227599</v>
      </c>
      <c r="BJ151" t="e">
        <f t="shared" si="234"/>
        <v>#DIV/0!</v>
      </c>
      <c r="BK151">
        <f t="shared" si="235"/>
        <v>5.3799946251651149E-3</v>
      </c>
      <c r="BL151" t="e">
        <f t="shared" si="236"/>
        <v>#DIV/0!</v>
      </c>
      <c r="BM151" t="e">
        <f t="shared" si="237"/>
        <v>#DIV/0!</v>
      </c>
      <c r="BN151" t="s">
        <v>413</v>
      </c>
      <c r="BO151">
        <v>0</v>
      </c>
      <c r="BP151" t="e">
        <f t="shared" si="238"/>
        <v>#DIV/0!</v>
      </c>
      <c r="BQ151" t="e">
        <f t="shared" si="239"/>
        <v>#DIV/0!</v>
      </c>
      <c r="BR151" t="e">
        <f t="shared" si="240"/>
        <v>#DIV/0!</v>
      </c>
      <c r="BS151" t="e">
        <f t="shared" si="241"/>
        <v>#DIV/0!</v>
      </c>
      <c r="BT151" t="e">
        <f t="shared" si="242"/>
        <v>#DIV/0!</v>
      </c>
      <c r="BU151" t="e">
        <f t="shared" si="243"/>
        <v>#DIV/0!</v>
      </c>
      <c r="BV151" t="e">
        <f t="shared" si="244"/>
        <v>#DIV/0!</v>
      </c>
      <c r="BW151" t="e">
        <f t="shared" si="2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246"/>
        <v>1200.0314285714289</v>
      </c>
      <c r="CQ151">
        <f t="shared" si="247"/>
        <v>1009.5321426563826</v>
      </c>
      <c r="CR151">
        <f t="shared" si="248"/>
        <v>0.84125475268441496</v>
      </c>
      <c r="CS151">
        <f t="shared" si="249"/>
        <v>0.16202167268092105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1658764016.5</v>
      </c>
      <c r="CZ151">
        <v>874.25485714285719</v>
      </c>
      <c r="DA151">
        <v>896.19114285714284</v>
      </c>
      <c r="DB151">
        <v>39.478628571428573</v>
      </c>
      <c r="DC151">
        <v>38.774928571428568</v>
      </c>
      <c r="DD151">
        <v>876.83257142857133</v>
      </c>
      <c r="DE151">
        <v>39.179942857142862</v>
      </c>
      <c r="DF151">
        <v>450.30842857142858</v>
      </c>
      <c r="DG151">
        <v>101.1061428571428</v>
      </c>
      <c r="DH151">
        <v>9.9939399999999998E-2</v>
      </c>
      <c r="DI151">
        <v>35.970685714285707</v>
      </c>
      <c r="DJ151">
        <v>999.89999999999986</v>
      </c>
      <c r="DK151">
        <v>36.381300000000003</v>
      </c>
      <c r="DL151">
        <v>0</v>
      </c>
      <c r="DM151">
        <v>0</v>
      </c>
      <c r="DN151">
        <v>6011.5185714285717</v>
      </c>
      <c r="DO151">
        <v>0</v>
      </c>
      <c r="DP151">
        <v>1951.8842857142861</v>
      </c>
      <c r="DQ151">
        <v>-21.93635714285714</v>
      </c>
      <c r="DR151">
        <v>910.18757142857146</v>
      </c>
      <c r="DS151">
        <v>932.34271428571424</v>
      </c>
      <c r="DT151">
        <v>0.70371399999999995</v>
      </c>
      <c r="DU151">
        <v>896.19114285714284</v>
      </c>
      <c r="DV151">
        <v>38.774928571428568</v>
      </c>
      <c r="DW151">
        <v>3.991535714285714</v>
      </c>
      <c r="DX151">
        <v>3.9203857142857141</v>
      </c>
      <c r="DY151">
        <v>28.86964285714286</v>
      </c>
      <c r="DZ151">
        <v>28.55947142857142</v>
      </c>
      <c r="EA151">
        <v>1200.0314285714289</v>
      </c>
      <c r="EB151">
        <v>0.95799728571428566</v>
      </c>
      <c r="EC151">
        <v>4.2002599999999987E-2</v>
      </c>
      <c r="ED151">
        <v>0</v>
      </c>
      <c r="EE151">
        <v>1148.32</v>
      </c>
      <c r="EF151">
        <v>5.0001600000000002</v>
      </c>
      <c r="EG151">
        <v>16625.2</v>
      </c>
      <c r="EH151">
        <v>9515.41</v>
      </c>
      <c r="EI151">
        <v>50.857000000000014</v>
      </c>
      <c r="EJ151">
        <v>53.285428571428582</v>
      </c>
      <c r="EK151">
        <v>51.91057142857143</v>
      </c>
      <c r="EL151">
        <v>52.311999999999998</v>
      </c>
      <c r="EM151">
        <v>52.571000000000012</v>
      </c>
      <c r="EN151">
        <v>1144.8399999999999</v>
      </c>
      <c r="EO151">
        <v>50.191428571428567</v>
      </c>
      <c r="EP151">
        <v>0</v>
      </c>
      <c r="EQ151">
        <v>1206539.1000001431</v>
      </c>
      <c r="ER151">
        <v>0</v>
      </c>
      <c r="ES151">
        <v>1148.9338461538459</v>
      </c>
      <c r="ET151">
        <v>-6.6427350392413258</v>
      </c>
      <c r="EU151">
        <v>-67.282051333256291</v>
      </c>
      <c r="EV151">
        <v>16630.961538461539</v>
      </c>
      <c r="EW151">
        <v>15</v>
      </c>
      <c r="EX151">
        <v>1658762409.5999999</v>
      </c>
      <c r="EY151" t="s">
        <v>416</v>
      </c>
      <c r="EZ151">
        <v>1658762408.0999999</v>
      </c>
      <c r="FA151">
        <v>1658762409.5999999</v>
      </c>
      <c r="FB151">
        <v>17</v>
      </c>
      <c r="FC151">
        <v>-3.2000000000000001E-2</v>
      </c>
      <c r="FD151">
        <v>-0.09</v>
      </c>
      <c r="FE151">
        <v>-1.837</v>
      </c>
      <c r="FF151">
        <v>0.29899999999999999</v>
      </c>
      <c r="FG151">
        <v>415</v>
      </c>
      <c r="FH151">
        <v>37</v>
      </c>
      <c r="FI151">
        <v>0.44</v>
      </c>
      <c r="FJ151">
        <v>0.12</v>
      </c>
      <c r="FK151">
        <v>-21.76393902439024</v>
      </c>
      <c r="FL151">
        <v>-1.1496000000000299</v>
      </c>
      <c r="FM151">
        <v>0.1224058720057466</v>
      </c>
      <c r="FN151">
        <v>0</v>
      </c>
      <c r="FO151">
        <v>1149.3567647058831</v>
      </c>
      <c r="FP151">
        <v>-6.8472116122417486</v>
      </c>
      <c r="FQ151">
        <v>0.70181160782077034</v>
      </c>
      <c r="FR151">
        <v>0</v>
      </c>
      <c r="FS151">
        <v>0.66758624390243892</v>
      </c>
      <c r="FT151">
        <v>0.29813510801393722</v>
      </c>
      <c r="FU151">
        <v>3.2295471612475618E-2</v>
      </c>
      <c r="FV151">
        <v>0</v>
      </c>
      <c r="FW151">
        <v>0</v>
      </c>
      <c r="FX151">
        <v>3</v>
      </c>
      <c r="FY151" t="s">
        <v>425</v>
      </c>
      <c r="FZ151">
        <v>2.8849399999999998</v>
      </c>
      <c r="GA151">
        <v>2.8721000000000001</v>
      </c>
      <c r="GB151">
        <v>0.16497800000000001</v>
      </c>
      <c r="GC151">
        <v>0.169768</v>
      </c>
      <c r="GD151">
        <v>0.15459700000000001</v>
      </c>
      <c r="GE151">
        <v>0.15509600000000001</v>
      </c>
      <c r="GF151">
        <v>28559.5</v>
      </c>
      <c r="GG151">
        <v>24708</v>
      </c>
      <c r="GH151">
        <v>30596.7</v>
      </c>
      <c r="GI151">
        <v>27769.1</v>
      </c>
      <c r="GJ151">
        <v>34105.199999999997</v>
      </c>
      <c r="GK151">
        <v>33104.9</v>
      </c>
      <c r="GL151">
        <v>39894.400000000001</v>
      </c>
      <c r="GM151">
        <v>38711.9</v>
      </c>
      <c r="GN151">
        <v>1.9419999999999999</v>
      </c>
      <c r="GO151">
        <v>1.8617300000000001</v>
      </c>
      <c r="GP151">
        <v>0</v>
      </c>
      <c r="GQ151">
        <v>4.6789600000000001E-2</v>
      </c>
      <c r="GR151">
        <v>999.9</v>
      </c>
      <c r="GS151">
        <v>35.632199999999997</v>
      </c>
      <c r="GT151">
        <v>48.3</v>
      </c>
      <c r="GU151">
        <v>45.4</v>
      </c>
      <c r="GV151">
        <v>47.002200000000002</v>
      </c>
      <c r="GW151">
        <v>30.610900000000001</v>
      </c>
      <c r="GX151">
        <v>33.842100000000002</v>
      </c>
      <c r="GY151">
        <v>1</v>
      </c>
      <c r="GZ151">
        <v>1.0061500000000001</v>
      </c>
      <c r="HA151">
        <v>3.1253700000000002</v>
      </c>
      <c r="HB151">
        <v>20.178799999999999</v>
      </c>
      <c r="HC151">
        <v>5.2138499999999999</v>
      </c>
      <c r="HD151">
        <v>11.98</v>
      </c>
      <c r="HE151">
        <v>4.9895500000000004</v>
      </c>
      <c r="HF151">
        <v>3.2925</v>
      </c>
      <c r="HG151">
        <v>8855.2999999999993</v>
      </c>
      <c r="HH151">
        <v>9999</v>
      </c>
      <c r="HI151">
        <v>9999</v>
      </c>
      <c r="HJ151">
        <v>999.9</v>
      </c>
      <c r="HK151">
        <v>4.9713399999999996</v>
      </c>
      <c r="HL151">
        <v>1.8745700000000001</v>
      </c>
      <c r="HM151">
        <v>1.8708899999999999</v>
      </c>
      <c r="HN151">
        <v>1.87073</v>
      </c>
      <c r="HO151">
        <v>1.87513</v>
      </c>
      <c r="HP151">
        <v>1.87182</v>
      </c>
      <c r="HQ151">
        <v>1.86737</v>
      </c>
      <c r="HR151">
        <v>1.8782000000000001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-2.5840000000000001</v>
      </c>
      <c r="IG151">
        <v>0.29859999999999998</v>
      </c>
      <c r="IH151">
        <v>-1.5320121600852781</v>
      </c>
      <c r="II151">
        <v>1.7196870422270779E-5</v>
      </c>
      <c r="IJ151">
        <v>-2.1741833173098589E-6</v>
      </c>
      <c r="IK151">
        <v>9.0595066644434051E-10</v>
      </c>
      <c r="IL151">
        <v>0.29866999999999422</v>
      </c>
      <c r="IM151">
        <v>0</v>
      </c>
      <c r="IN151">
        <v>0</v>
      </c>
      <c r="IO151">
        <v>0</v>
      </c>
      <c r="IP151">
        <v>17</v>
      </c>
      <c r="IQ151">
        <v>2050</v>
      </c>
      <c r="IR151">
        <v>3</v>
      </c>
      <c r="IS151">
        <v>34</v>
      </c>
      <c r="IT151">
        <v>26.8</v>
      </c>
      <c r="IU151">
        <v>26.8</v>
      </c>
      <c r="IV151">
        <v>2.0007299999999999</v>
      </c>
      <c r="IW151">
        <v>2.5952099999999998</v>
      </c>
      <c r="IX151">
        <v>1.49902</v>
      </c>
      <c r="IY151">
        <v>2.2778299999999998</v>
      </c>
      <c r="IZ151">
        <v>1.69678</v>
      </c>
      <c r="JA151">
        <v>2.3596200000000001</v>
      </c>
      <c r="JB151">
        <v>48.362299999999998</v>
      </c>
      <c r="JC151">
        <v>12.696099999999999</v>
      </c>
      <c r="JD151">
        <v>18</v>
      </c>
      <c r="JE151">
        <v>468.72500000000002</v>
      </c>
      <c r="JF151">
        <v>488.89299999999997</v>
      </c>
      <c r="JG151">
        <v>29.9998</v>
      </c>
      <c r="JH151">
        <v>39.926699999999997</v>
      </c>
      <c r="JI151">
        <v>30.000599999999999</v>
      </c>
      <c r="JJ151">
        <v>39.603000000000002</v>
      </c>
      <c r="JK151">
        <v>39.507399999999997</v>
      </c>
      <c r="JL151">
        <v>40.072200000000002</v>
      </c>
      <c r="JM151">
        <v>22.2622</v>
      </c>
      <c r="JN151">
        <v>0</v>
      </c>
      <c r="JO151">
        <v>30</v>
      </c>
      <c r="JP151">
        <v>909.97900000000004</v>
      </c>
      <c r="JQ151">
        <v>38.691400000000002</v>
      </c>
      <c r="JR151">
        <v>97.520799999999994</v>
      </c>
      <c r="JS151">
        <v>97.488399999999999</v>
      </c>
    </row>
    <row r="152" spans="1:279" x14ac:dyDescent="0.2">
      <c r="A152">
        <v>137</v>
      </c>
      <c r="B152">
        <v>1658764022.5</v>
      </c>
      <c r="C152">
        <v>543</v>
      </c>
      <c r="D152" t="s">
        <v>693</v>
      </c>
      <c r="E152" t="s">
        <v>694</v>
      </c>
      <c r="F152">
        <v>4</v>
      </c>
      <c r="G152">
        <v>1658764020.1875</v>
      </c>
      <c r="H152">
        <f t="shared" si="200"/>
        <v>5.4482874748961352E-4</v>
      </c>
      <c r="I152">
        <f t="shared" si="201"/>
        <v>0.54482874748961352</v>
      </c>
      <c r="J152">
        <f t="shared" si="202"/>
        <v>5.6503283928060037</v>
      </c>
      <c r="K152">
        <f t="shared" si="203"/>
        <v>880.27874999999995</v>
      </c>
      <c r="L152">
        <f t="shared" si="204"/>
        <v>494.2536805191105</v>
      </c>
      <c r="M152">
        <f t="shared" si="205"/>
        <v>50.021635568525888</v>
      </c>
      <c r="N152">
        <f t="shared" si="206"/>
        <v>89.089843063930317</v>
      </c>
      <c r="O152">
        <f t="shared" si="207"/>
        <v>2.5110685466165648E-2</v>
      </c>
      <c r="P152">
        <f t="shared" si="208"/>
        <v>2.1424535427414559</v>
      </c>
      <c r="Q152">
        <f t="shared" si="209"/>
        <v>2.4948321048784066E-2</v>
      </c>
      <c r="R152">
        <f t="shared" si="210"/>
        <v>1.5607200828069679E-2</v>
      </c>
      <c r="S152">
        <f t="shared" si="211"/>
        <v>194.41910998758789</v>
      </c>
      <c r="T152">
        <f t="shared" si="212"/>
        <v>37.302462874120408</v>
      </c>
      <c r="U152">
        <f t="shared" si="213"/>
        <v>36.381587499999988</v>
      </c>
      <c r="V152">
        <f t="shared" si="214"/>
        <v>6.0951529864890173</v>
      </c>
      <c r="W152">
        <f t="shared" si="215"/>
        <v>67.031707137644133</v>
      </c>
      <c r="X152">
        <f t="shared" si="216"/>
        <v>3.995155522211169</v>
      </c>
      <c r="Y152">
        <f t="shared" si="217"/>
        <v>5.9600981279015368</v>
      </c>
      <c r="Z152">
        <f t="shared" si="218"/>
        <v>2.0999974642778483</v>
      </c>
      <c r="AA152">
        <f t="shared" si="219"/>
        <v>-24.026947764291958</v>
      </c>
      <c r="AB152">
        <f t="shared" si="220"/>
        <v>-47.13572039777678</v>
      </c>
      <c r="AC152">
        <f t="shared" si="221"/>
        <v>-5.1972542185879815</v>
      </c>
      <c r="AD152">
        <f t="shared" si="222"/>
        <v>118.05918760693119</v>
      </c>
      <c r="AE152">
        <f t="shared" si="223"/>
        <v>16.063011082277967</v>
      </c>
      <c r="AF152">
        <f t="shared" si="224"/>
        <v>0.54857297701752517</v>
      </c>
      <c r="AG152">
        <f t="shared" si="225"/>
        <v>5.6503283928060037</v>
      </c>
      <c r="AH152">
        <v>936.95521830426787</v>
      </c>
      <c r="AI152">
        <v>919.50827878787834</v>
      </c>
      <c r="AJ152">
        <v>1.6889271336781411</v>
      </c>
      <c r="AK152">
        <v>65.170809206373946</v>
      </c>
      <c r="AL152">
        <f t="shared" si="226"/>
        <v>0.54482874748961352</v>
      </c>
      <c r="AM152">
        <v>38.775885417972312</v>
      </c>
      <c r="AN152">
        <v>39.47322937062939</v>
      </c>
      <c r="AO152">
        <v>-1.381830912364522E-5</v>
      </c>
      <c r="AP152">
        <v>90.324460528769862</v>
      </c>
      <c r="AQ152">
        <v>0</v>
      </c>
      <c r="AR152">
        <v>0</v>
      </c>
      <c r="AS152">
        <f t="shared" si="227"/>
        <v>1</v>
      </c>
      <c r="AT152">
        <f t="shared" si="228"/>
        <v>0</v>
      </c>
      <c r="AU152">
        <f t="shared" si="229"/>
        <v>30644.160281583769</v>
      </c>
      <c r="AV152" t="s">
        <v>413</v>
      </c>
      <c r="AW152" t="s">
        <v>413</v>
      </c>
      <c r="AX152">
        <v>0</v>
      </c>
      <c r="AY152">
        <v>0</v>
      </c>
      <c r="AZ152" t="e">
        <f t="shared" si="2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231"/>
        <v>#DIV/0!</v>
      </c>
      <c r="BG152">
        <v>0.5</v>
      </c>
      <c r="BH152">
        <f t="shared" si="232"/>
        <v>1009.4718372992683</v>
      </c>
      <c r="BI152">
        <f t="shared" si="233"/>
        <v>5.6503283928060037</v>
      </c>
      <c r="BJ152" t="e">
        <f t="shared" si="234"/>
        <v>#DIV/0!</v>
      </c>
      <c r="BK152">
        <f t="shared" si="235"/>
        <v>5.5973115683175872E-3</v>
      </c>
      <c r="BL152" t="e">
        <f t="shared" si="236"/>
        <v>#DIV/0!</v>
      </c>
      <c r="BM152" t="e">
        <f t="shared" si="237"/>
        <v>#DIV/0!</v>
      </c>
      <c r="BN152" t="s">
        <v>413</v>
      </c>
      <c r="BO152">
        <v>0</v>
      </c>
      <c r="BP152" t="e">
        <f t="shared" si="238"/>
        <v>#DIV/0!</v>
      </c>
      <c r="BQ152" t="e">
        <f t="shared" si="239"/>
        <v>#DIV/0!</v>
      </c>
      <c r="BR152" t="e">
        <f t="shared" si="240"/>
        <v>#DIV/0!</v>
      </c>
      <c r="BS152" t="e">
        <f t="shared" si="241"/>
        <v>#DIV/0!</v>
      </c>
      <c r="BT152" t="e">
        <f t="shared" si="242"/>
        <v>#DIV/0!</v>
      </c>
      <c r="BU152" t="e">
        <f t="shared" si="243"/>
        <v>#DIV/0!</v>
      </c>
      <c r="BV152" t="e">
        <f t="shared" si="244"/>
        <v>#DIV/0!</v>
      </c>
      <c r="BW152" t="e">
        <f t="shared" si="2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246"/>
        <v>1199.96</v>
      </c>
      <c r="CQ152">
        <f t="shared" si="247"/>
        <v>1009.4718372992683</v>
      </c>
      <c r="CR152">
        <f t="shared" si="248"/>
        <v>0.84125457290182026</v>
      </c>
      <c r="CS152">
        <f t="shared" si="249"/>
        <v>0.16202132570051325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1658764020.1875</v>
      </c>
      <c r="CZ152">
        <v>880.27874999999995</v>
      </c>
      <c r="DA152">
        <v>902.32324999999992</v>
      </c>
      <c r="DB152">
        <v>39.475324999999998</v>
      </c>
      <c r="DC152">
        <v>38.773299999999999</v>
      </c>
      <c r="DD152">
        <v>882.86675000000002</v>
      </c>
      <c r="DE152">
        <v>39.1766875</v>
      </c>
      <c r="DF152">
        <v>450.34112499999998</v>
      </c>
      <c r="DG152">
        <v>101.106375</v>
      </c>
      <c r="DH152">
        <v>0.10002475</v>
      </c>
      <c r="DI152">
        <v>35.973500000000001</v>
      </c>
      <c r="DJ152">
        <v>999.9</v>
      </c>
      <c r="DK152">
        <v>36.381587499999988</v>
      </c>
      <c r="DL152">
        <v>0</v>
      </c>
      <c r="DM152">
        <v>0</v>
      </c>
      <c r="DN152">
        <v>5979.4512500000001</v>
      </c>
      <c r="DO152">
        <v>0</v>
      </c>
      <c r="DP152">
        <v>1952.38375</v>
      </c>
      <c r="DQ152">
        <v>-22.044425</v>
      </c>
      <c r="DR152">
        <v>916.4559999999999</v>
      </c>
      <c r="DS152">
        <v>938.72062499999993</v>
      </c>
      <c r="DT152">
        <v>0.70203824999999997</v>
      </c>
      <c r="DU152">
        <v>902.32324999999992</v>
      </c>
      <c r="DV152">
        <v>38.773299999999999</v>
      </c>
      <c r="DW152">
        <v>3.9912049999999999</v>
      </c>
      <c r="DX152">
        <v>3.9202262499999998</v>
      </c>
      <c r="DY152">
        <v>28.868212499999998</v>
      </c>
      <c r="DZ152">
        <v>28.5587625</v>
      </c>
      <c r="EA152">
        <v>1199.96</v>
      </c>
      <c r="EB152">
        <v>0.95800437500000002</v>
      </c>
      <c r="EC152">
        <v>4.1995662500000003E-2</v>
      </c>
      <c r="ED152">
        <v>0</v>
      </c>
      <c r="EE152">
        <v>1148.0150000000001</v>
      </c>
      <c r="EF152">
        <v>5.0001600000000002</v>
      </c>
      <c r="EG152">
        <v>16624.787499999999</v>
      </c>
      <c r="EH152">
        <v>9514.8675000000003</v>
      </c>
      <c r="EI152">
        <v>50.858999999999988</v>
      </c>
      <c r="EJ152">
        <v>53.28875</v>
      </c>
      <c r="EK152">
        <v>51.945124999999997</v>
      </c>
      <c r="EL152">
        <v>52.335624999999993</v>
      </c>
      <c r="EM152">
        <v>52.585624999999993</v>
      </c>
      <c r="EN152">
        <v>1144.7787499999999</v>
      </c>
      <c r="EO152">
        <v>50.181250000000013</v>
      </c>
      <c r="EP152">
        <v>0</v>
      </c>
      <c r="EQ152">
        <v>1206543.2999999521</v>
      </c>
      <c r="ER152">
        <v>0</v>
      </c>
      <c r="ES152">
        <v>1148.4652000000001</v>
      </c>
      <c r="ET152">
        <v>-5.1169230812577524</v>
      </c>
      <c r="EU152">
        <v>-45.55384629430398</v>
      </c>
      <c r="EV152">
        <v>16627.148000000001</v>
      </c>
      <c r="EW152">
        <v>15</v>
      </c>
      <c r="EX152">
        <v>1658762409.5999999</v>
      </c>
      <c r="EY152" t="s">
        <v>416</v>
      </c>
      <c r="EZ152">
        <v>1658762408.0999999</v>
      </c>
      <c r="FA152">
        <v>1658762409.5999999</v>
      </c>
      <c r="FB152">
        <v>17</v>
      </c>
      <c r="FC152">
        <v>-3.2000000000000001E-2</v>
      </c>
      <c r="FD152">
        <v>-0.09</v>
      </c>
      <c r="FE152">
        <v>-1.837</v>
      </c>
      <c r="FF152">
        <v>0.29899999999999999</v>
      </c>
      <c r="FG152">
        <v>415</v>
      </c>
      <c r="FH152">
        <v>37</v>
      </c>
      <c r="FI152">
        <v>0.44</v>
      </c>
      <c r="FJ152">
        <v>0.12</v>
      </c>
      <c r="FK152">
        <v>-21.83350731707317</v>
      </c>
      <c r="FL152">
        <v>-1.3201567944250849</v>
      </c>
      <c r="FM152">
        <v>0.13509892742121549</v>
      </c>
      <c r="FN152">
        <v>0</v>
      </c>
      <c r="FO152">
        <v>1148.875</v>
      </c>
      <c r="FP152">
        <v>-6.2980901368475397</v>
      </c>
      <c r="FQ152">
        <v>0.64931298534773141</v>
      </c>
      <c r="FR152">
        <v>0</v>
      </c>
      <c r="FS152">
        <v>0.68025363414634155</v>
      </c>
      <c r="FT152">
        <v>0.26572160278745582</v>
      </c>
      <c r="FU152">
        <v>3.039442838043625E-2</v>
      </c>
      <c r="FV152">
        <v>0</v>
      </c>
      <c r="FW152">
        <v>0</v>
      </c>
      <c r="FX152">
        <v>3</v>
      </c>
      <c r="FY152" t="s">
        <v>425</v>
      </c>
      <c r="FZ152">
        <v>2.88517</v>
      </c>
      <c r="GA152">
        <v>2.87215</v>
      </c>
      <c r="GB152">
        <v>0.16578899999999999</v>
      </c>
      <c r="GC152">
        <v>0.17061000000000001</v>
      </c>
      <c r="GD152">
        <v>0.154586</v>
      </c>
      <c r="GE152">
        <v>0.15508</v>
      </c>
      <c r="GF152">
        <v>28531</v>
      </c>
      <c r="GG152">
        <v>24682.6</v>
      </c>
      <c r="GH152">
        <v>30596.1</v>
      </c>
      <c r="GI152">
        <v>27768.9</v>
      </c>
      <c r="GJ152">
        <v>34105</v>
      </c>
      <c r="GK152">
        <v>33104.6</v>
      </c>
      <c r="GL152">
        <v>39893.699999999997</v>
      </c>
      <c r="GM152">
        <v>38710.699999999997</v>
      </c>
      <c r="GN152">
        <v>1.94208</v>
      </c>
      <c r="GO152">
        <v>1.8615999999999999</v>
      </c>
      <c r="GP152">
        <v>0</v>
      </c>
      <c r="GQ152">
        <v>4.5761499999999997E-2</v>
      </c>
      <c r="GR152">
        <v>999.9</v>
      </c>
      <c r="GS152">
        <v>35.645400000000002</v>
      </c>
      <c r="GT152">
        <v>48.3</v>
      </c>
      <c r="GU152">
        <v>45.4</v>
      </c>
      <c r="GV152">
        <v>46.999400000000001</v>
      </c>
      <c r="GW152">
        <v>30.610900000000001</v>
      </c>
      <c r="GX152">
        <v>32.892600000000002</v>
      </c>
      <c r="GY152">
        <v>1</v>
      </c>
      <c r="GZ152">
        <v>1.0067299999999999</v>
      </c>
      <c r="HA152">
        <v>3.1236600000000001</v>
      </c>
      <c r="HB152">
        <v>20.178899999999999</v>
      </c>
      <c r="HC152">
        <v>5.2140000000000004</v>
      </c>
      <c r="HD152">
        <v>11.98</v>
      </c>
      <c r="HE152">
        <v>4.99</v>
      </c>
      <c r="HF152">
        <v>3.2925</v>
      </c>
      <c r="HG152">
        <v>8855.5</v>
      </c>
      <c r="HH152">
        <v>9999</v>
      </c>
      <c r="HI152">
        <v>9999</v>
      </c>
      <c r="HJ152">
        <v>999.9</v>
      </c>
      <c r="HK152">
        <v>4.9713200000000004</v>
      </c>
      <c r="HL152">
        <v>1.87456</v>
      </c>
      <c r="HM152">
        <v>1.8709</v>
      </c>
      <c r="HN152">
        <v>1.87073</v>
      </c>
      <c r="HO152">
        <v>1.87513</v>
      </c>
      <c r="HP152">
        <v>1.87182</v>
      </c>
      <c r="HQ152">
        <v>1.86737</v>
      </c>
      <c r="HR152">
        <v>1.8782099999999999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-2.5939999999999999</v>
      </c>
      <c r="IG152">
        <v>0.29870000000000002</v>
      </c>
      <c r="IH152">
        <v>-1.5320121600852781</v>
      </c>
      <c r="II152">
        <v>1.7196870422270779E-5</v>
      </c>
      <c r="IJ152">
        <v>-2.1741833173098589E-6</v>
      </c>
      <c r="IK152">
        <v>9.0595066644434051E-10</v>
      </c>
      <c r="IL152">
        <v>0.29866999999999422</v>
      </c>
      <c r="IM152">
        <v>0</v>
      </c>
      <c r="IN152">
        <v>0</v>
      </c>
      <c r="IO152">
        <v>0</v>
      </c>
      <c r="IP152">
        <v>17</v>
      </c>
      <c r="IQ152">
        <v>2050</v>
      </c>
      <c r="IR152">
        <v>3</v>
      </c>
      <c r="IS152">
        <v>34</v>
      </c>
      <c r="IT152">
        <v>26.9</v>
      </c>
      <c r="IU152">
        <v>26.9</v>
      </c>
      <c r="IV152">
        <v>2.01172</v>
      </c>
      <c r="IW152">
        <v>2.6013199999999999</v>
      </c>
      <c r="IX152">
        <v>1.49902</v>
      </c>
      <c r="IY152">
        <v>2.2790499999999998</v>
      </c>
      <c r="IZ152">
        <v>1.69678</v>
      </c>
      <c r="JA152">
        <v>2.2326700000000002</v>
      </c>
      <c r="JB152">
        <v>48.331600000000002</v>
      </c>
      <c r="JC152">
        <v>12.678599999999999</v>
      </c>
      <c r="JD152">
        <v>18</v>
      </c>
      <c r="JE152">
        <v>468.80700000000002</v>
      </c>
      <c r="JF152">
        <v>488.84899999999999</v>
      </c>
      <c r="JG152">
        <v>29.999700000000001</v>
      </c>
      <c r="JH152">
        <v>39.931600000000003</v>
      </c>
      <c r="JI152">
        <v>30.000699999999998</v>
      </c>
      <c r="JJ152">
        <v>39.6083</v>
      </c>
      <c r="JK152">
        <v>39.513800000000003</v>
      </c>
      <c r="JL152">
        <v>40.3108</v>
      </c>
      <c r="JM152">
        <v>22.2622</v>
      </c>
      <c r="JN152">
        <v>0</v>
      </c>
      <c r="JO152">
        <v>30</v>
      </c>
      <c r="JP152">
        <v>916.65700000000004</v>
      </c>
      <c r="JQ152">
        <v>38.680199999999999</v>
      </c>
      <c r="JR152">
        <v>97.518900000000002</v>
      </c>
      <c r="JS152">
        <v>97.4863</v>
      </c>
    </row>
    <row r="153" spans="1:279" x14ac:dyDescent="0.2">
      <c r="A153">
        <v>138</v>
      </c>
      <c r="B153">
        <v>1658764026.5</v>
      </c>
      <c r="C153">
        <v>547</v>
      </c>
      <c r="D153" t="s">
        <v>695</v>
      </c>
      <c r="E153" t="s">
        <v>696</v>
      </c>
      <c r="F153">
        <v>4</v>
      </c>
      <c r="G153">
        <v>1658764024.5</v>
      </c>
      <c r="H153">
        <f t="shared" si="200"/>
        <v>5.4729523710406072E-4</v>
      </c>
      <c r="I153">
        <f t="shared" si="201"/>
        <v>0.54729523710406069</v>
      </c>
      <c r="J153">
        <f t="shared" si="202"/>
        <v>5.6568908270208107</v>
      </c>
      <c r="K153">
        <f t="shared" si="203"/>
        <v>887.35</v>
      </c>
      <c r="L153">
        <f t="shared" si="204"/>
        <v>501.88101325625041</v>
      </c>
      <c r="M153">
        <f t="shared" si="205"/>
        <v>50.793146849047602</v>
      </c>
      <c r="N153">
        <f t="shared" si="206"/>
        <v>89.804749863071393</v>
      </c>
      <c r="O153">
        <f t="shared" si="207"/>
        <v>2.5198288698397096E-2</v>
      </c>
      <c r="P153">
        <f t="shared" si="208"/>
        <v>2.1480302843700243</v>
      </c>
      <c r="Q153">
        <f t="shared" si="209"/>
        <v>2.5035214912846899E-2</v>
      </c>
      <c r="R153">
        <f t="shared" si="210"/>
        <v>1.5661572767280221E-2</v>
      </c>
      <c r="S153">
        <f t="shared" si="211"/>
        <v>194.42475561245243</v>
      </c>
      <c r="T153">
        <f t="shared" si="212"/>
        <v>37.303787582905962</v>
      </c>
      <c r="U153">
        <f t="shared" si="213"/>
        <v>36.386942857142863</v>
      </c>
      <c r="V153">
        <f t="shared" si="214"/>
        <v>6.0969428411494615</v>
      </c>
      <c r="W153">
        <f t="shared" si="215"/>
        <v>67.006327661655249</v>
      </c>
      <c r="X153">
        <f t="shared" si="216"/>
        <v>3.9947943699162023</v>
      </c>
      <c r="Y153">
        <f t="shared" si="217"/>
        <v>5.9618166064669227</v>
      </c>
      <c r="Z153">
        <f t="shared" si="218"/>
        <v>2.1021484712332592</v>
      </c>
      <c r="AA153">
        <f t="shared" si="219"/>
        <v>-24.135719956289076</v>
      </c>
      <c r="AB153">
        <f t="shared" si="220"/>
        <v>-47.271441267650282</v>
      </c>
      <c r="AC153">
        <f t="shared" si="221"/>
        <v>-5.1989542900905068</v>
      </c>
      <c r="AD153">
        <f t="shared" si="222"/>
        <v>117.81864009842255</v>
      </c>
      <c r="AE153">
        <f t="shared" si="223"/>
        <v>16.303109076518705</v>
      </c>
      <c r="AF153">
        <f t="shared" si="224"/>
        <v>0.54600445771801509</v>
      </c>
      <c r="AG153">
        <f t="shared" si="225"/>
        <v>5.6568908270208107</v>
      </c>
      <c r="AH153">
        <v>944.06745410434326</v>
      </c>
      <c r="AI153">
        <v>926.4057939393939</v>
      </c>
      <c r="AJ153">
        <v>1.72514059734309</v>
      </c>
      <c r="AK153">
        <v>65.170809206373946</v>
      </c>
      <c r="AL153">
        <f t="shared" si="226"/>
        <v>0.54729523710406069</v>
      </c>
      <c r="AM153">
        <v>38.771131817926133</v>
      </c>
      <c r="AN153">
        <v>39.471718881118882</v>
      </c>
      <c r="AO153">
        <v>-2.615915159238656E-5</v>
      </c>
      <c r="AP153">
        <v>90.324460528769862</v>
      </c>
      <c r="AQ153">
        <v>0</v>
      </c>
      <c r="AR153">
        <v>0</v>
      </c>
      <c r="AS153">
        <f t="shared" si="227"/>
        <v>1</v>
      </c>
      <c r="AT153">
        <f t="shared" si="228"/>
        <v>0</v>
      </c>
      <c r="AU153">
        <f t="shared" si="229"/>
        <v>30782.889738949692</v>
      </c>
      <c r="AV153" t="s">
        <v>413</v>
      </c>
      <c r="AW153" t="s">
        <v>413</v>
      </c>
      <c r="AX153">
        <v>0</v>
      </c>
      <c r="AY153">
        <v>0</v>
      </c>
      <c r="AZ153" t="e">
        <f t="shared" si="2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231"/>
        <v>#DIV/0!</v>
      </c>
      <c r="BG153">
        <v>0.5</v>
      </c>
      <c r="BH153">
        <f t="shared" si="232"/>
        <v>1009.4963997991986</v>
      </c>
      <c r="BI153">
        <f t="shared" si="233"/>
        <v>5.6568908270208107</v>
      </c>
      <c r="BJ153" t="e">
        <f t="shared" si="234"/>
        <v>#DIV/0!</v>
      </c>
      <c r="BK153">
        <f t="shared" si="235"/>
        <v>5.6036760786329076E-3</v>
      </c>
      <c r="BL153" t="e">
        <f t="shared" si="236"/>
        <v>#DIV/0!</v>
      </c>
      <c r="BM153" t="e">
        <f t="shared" si="237"/>
        <v>#DIV/0!</v>
      </c>
      <c r="BN153" t="s">
        <v>413</v>
      </c>
      <c r="BO153">
        <v>0</v>
      </c>
      <c r="BP153" t="e">
        <f t="shared" si="238"/>
        <v>#DIV/0!</v>
      </c>
      <c r="BQ153" t="e">
        <f t="shared" si="239"/>
        <v>#DIV/0!</v>
      </c>
      <c r="BR153" t="e">
        <f t="shared" si="240"/>
        <v>#DIV/0!</v>
      </c>
      <c r="BS153" t="e">
        <f t="shared" si="241"/>
        <v>#DIV/0!</v>
      </c>
      <c r="BT153" t="e">
        <f t="shared" si="242"/>
        <v>#DIV/0!</v>
      </c>
      <c r="BU153" t="e">
        <f t="shared" si="243"/>
        <v>#DIV/0!</v>
      </c>
      <c r="BV153" t="e">
        <f t="shared" si="244"/>
        <v>#DIV/0!</v>
      </c>
      <c r="BW153" t="e">
        <f t="shared" si="2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246"/>
        <v>1199.988571428572</v>
      </c>
      <c r="CQ153">
        <f t="shared" si="247"/>
        <v>1009.4963997991986</v>
      </c>
      <c r="CR153">
        <f t="shared" si="248"/>
        <v>0.84125501178515827</v>
      </c>
      <c r="CS153">
        <f t="shared" si="249"/>
        <v>0.16202217274535549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1658764024.5</v>
      </c>
      <c r="CZ153">
        <v>887.35</v>
      </c>
      <c r="DA153">
        <v>909.71614285714281</v>
      </c>
      <c r="DB153">
        <v>39.472085714285711</v>
      </c>
      <c r="DC153">
        <v>38.773357142857137</v>
      </c>
      <c r="DD153">
        <v>889.95028571428577</v>
      </c>
      <c r="DE153">
        <v>39.17341428571428</v>
      </c>
      <c r="DF153">
        <v>450.34871428571432</v>
      </c>
      <c r="DG153">
        <v>101.10557142857139</v>
      </c>
      <c r="DH153">
        <v>9.998428571428572E-2</v>
      </c>
      <c r="DI153">
        <v>35.978742857142848</v>
      </c>
      <c r="DJ153">
        <v>999.89999999999986</v>
      </c>
      <c r="DK153">
        <v>36.386942857142863</v>
      </c>
      <c r="DL153">
        <v>0</v>
      </c>
      <c r="DM153">
        <v>0</v>
      </c>
      <c r="DN153">
        <v>6004.2871428571434</v>
      </c>
      <c r="DO153">
        <v>0</v>
      </c>
      <c r="DP153">
        <v>1954.668571428572</v>
      </c>
      <c r="DQ153">
        <v>-22.366028571428579</v>
      </c>
      <c r="DR153">
        <v>923.81485714285714</v>
      </c>
      <c r="DS153">
        <v>946.4117142857142</v>
      </c>
      <c r="DT153">
        <v>0.69872442857142847</v>
      </c>
      <c r="DU153">
        <v>909.71614285714281</v>
      </c>
      <c r="DV153">
        <v>38.773357142857137</v>
      </c>
      <c r="DW153">
        <v>3.9908485714285709</v>
      </c>
      <c r="DX153">
        <v>3.9202028571428582</v>
      </c>
      <c r="DY153">
        <v>28.866671428571429</v>
      </c>
      <c r="DZ153">
        <v>28.558685714285719</v>
      </c>
      <c r="EA153">
        <v>1199.988571428572</v>
      </c>
      <c r="EB153">
        <v>0.95798814285714273</v>
      </c>
      <c r="EC153">
        <v>4.2011614285714302E-2</v>
      </c>
      <c r="ED153">
        <v>0</v>
      </c>
      <c r="EE153">
        <v>1147.6128571428569</v>
      </c>
      <c r="EF153">
        <v>5.0001600000000002</v>
      </c>
      <c r="EG153">
        <v>16621.82857142857</v>
      </c>
      <c r="EH153">
        <v>9515.0785714285703</v>
      </c>
      <c r="EI153">
        <v>50.874714285714283</v>
      </c>
      <c r="EJ153">
        <v>53.258857142857153</v>
      </c>
      <c r="EK153">
        <v>51.91057142857143</v>
      </c>
      <c r="EL153">
        <v>52.339000000000013</v>
      </c>
      <c r="EM153">
        <v>52.589000000000013</v>
      </c>
      <c r="EN153">
        <v>1144.788571428571</v>
      </c>
      <c r="EO153">
        <v>50.2</v>
      </c>
      <c r="EP153">
        <v>0</v>
      </c>
      <c r="EQ153">
        <v>1206547.5</v>
      </c>
      <c r="ER153">
        <v>0</v>
      </c>
      <c r="ES153">
        <v>1148.0957692307691</v>
      </c>
      <c r="ET153">
        <v>-5.5087179560132924</v>
      </c>
      <c r="EU153">
        <v>-28.495726539201161</v>
      </c>
      <c r="EV153">
        <v>16624.234615384619</v>
      </c>
      <c r="EW153">
        <v>15</v>
      </c>
      <c r="EX153">
        <v>1658762409.5999999</v>
      </c>
      <c r="EY153" t="s">
        <v>416</v>
      </c>
      <c r="EZ153">
        <v>1658762408.0999999</v>
      </c>
      <c r="FA153">
        <v>1658762409.5999999</v>
      </c>
      <c r="FB153">
        <v>17</v>
      </c>
      <c r="FC153">
        <v>-3.2000000000000001E-2</v>
      </c>
      <c r="FD153">
        <v>-0.09</v>
      </c>
      <c r="FE153">
        <v>-1.837</v>
      </c>
      <c r="FF153">
        <v>0.29899999999999999</v>
      </c>
      <c r="FG153">
        <v>415</v>
      </c>
      <c r="FH153">
        <v>37</v>
      </c>
      <c r="FI153">
        <v>0.44</v>
      </c>
      <c r="FJ153">
        <v>0.12</v>
      </c>
      <c r="FK153">
        <v>-21.963741463414639</v>
      </c>
      <c r="FL153">
        <v>-1.694234843205608</v>
      </c>
      <c r="FM153">
        <v>0.18166568594954011</v>
      </c>
      <c r="FN153">
        <v>0</v>
      </c>
      <c r="FO153">
        <v>1148.513235294118</v>
      </c>
      <c r="FP153">
        <v>-5.9488158858014826</v>
      </c>
      <c r="FQ153">
        <v>0.62275819397747922</v>
      </c>
      <c r="FR153">
        <v>0</v>
      </c>
      <c r="FS153">
        <v>0.69283304878048779</v>
      </c>
      <c r="FT153">
        <v>0.13988793031358909</v>
      </c>
      <c r="FU153">
        <v>2.1524436360373461E-2</v>
      </c>
      <c r="FV153">
        <v>0</v>
      </c>
      <c r="FW153">
        <v>0</v>
      </c>
      <c r="FX153">
        <v>3</v>
      </c>
      <c r="FY153" t="s">
        <v>425</v>
      </c>
      <c r="FZ153">
        <v>2.8851599999999999</v>
      </c>
      <c r="GA153">
        <v>2.8721800000000002</v>
      </c>
      <c r="GB153">
        <v>0.166604</v>
      </c>
      <c r="GC153">
        <v>0.17144200000000001</v>
      </c>
      <c r="GD153">
        <v>0.15457699999999999</v>
      </c>
      <c r="GE153">
        <v>0.155087</v>
      </c>
      <c r="GF153">
        <v>28502.400000000001</v>
      </c>
      <c r="GG153">
        <v>24657.200000000001</v>
      </c>
      <c r="GH153">
        <v>30595.599999999999</v>
      </c>
      <c r="GI153">
        <v>27768.400000000001</v>
      </c>
      <c r="GJ153">
        <v>34104.800000000003</v>
      </c>
      <c r="GK153">
        <v>33104.199999999997</v>
      </c>
      <c r="GL153">
        <v>39893</v>
      </c>
      <c r="GM153">
        <v>38710.6</v>
      </c>
      <c r="GN153">
        <v>1.94177</v>
      </c>
      <c r="GO153">
        <v>1.8613500000000001</v>
      </c>
      <c r="GP153">
        <v>0</v>
      </c>
      <c r="GQ153">
        <v>4.52399E-2</v>
      </c>
      <c r="GR153">
        <v>999.9</v>
      </c>
      <c r="GS153">
        <v>35.6586</v>
      </c>
      <c r="GT153">
        <v>48.3</v>
      </c>
      <c r="GU153">
        <v>45.4</v>
      </c>
      <c r="GV153">
        <v>47.005600000000001</v>
      </c>
      <c r="GW153">
        <v>30.640899999999998</v>
      </c>
      <c r="GX153">
        <v>32.560099999999998</v>
      </c>
      <c r="GY153">
        <v>1</v>
      </c>
      <c r="GZ153">
        <v>1.00715</v>
      </c>
      <c r="HA153">
        <v>3.12161</v>
      </c>
      <c r="HB153">
        <v>20.178999999999998</v>
      </c>
      <c r="HC153">
        <v>5.2138499999999999</v>
      </c>
      <c r="HD153">
        <v>11.98</v>
      </c>
      <c r="HE153">
        <v>4.9897</v>
      </c>
      <c r="HF153">
        <v>3.2925</v>
      </c>
      <c r="HG153">
        <v>8855.5</v>
      </c>
      <c r="HH153">
        <v>9999</v>
      </c>
      <c r="HI153">
        <v>9999</v>
      </c>
      <c r="HJ153">
        <v>999.9</v>
      </c>
      <c r="HK153">
        <v>4.9713399999999996</v>
      </c>
      <c r="HL153">
        <v>1.8745499999999999</v>
      </c>
      <c r="HM153">
        <v>1.8709</v>
      </c>
      <c r="HN153">
        <v>1.87073</v>
      </c>
      <c r="HO153">
        <v>1.8750899999999999</v>
      </c>
      <c r="HP153">
        <v>1.8718300000000001</v>
      </c>
      <c r="HQ153">
        <v>1.86737</v>
      </c>
      <c r="HR153">
        <v>1.8782099999999999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-2.6059999999999999</v>
      </c>
      <c r="IG153">
        <v>0.29859999999999998</v>
      </c>
      <c r="IH153">
        <v>-1.5320121600852781</v>
      </c>
      <c r="II153">
        <v>1.7196870422270779E-5</v>
      </c>
      <c r="IJ153">
        <v>-2.1741833173098589E-6</v>
      </c>
      <c r="IK153">
        <v>9.0595066644434051E-10</v>
      </c>
      <c r="IL153">
        <v>0.29866999999999422</v>
      </c>
      <c r="IM153">
        <v>0</v>
      </c>
      <c r="IN153">
        <v>0</v>
      </c>
      <c r="IO153">
        <v>0</v>
      </c>
      <c r="IP153">
        <v>17</v>
      </c>
      <c r="IQ153">
        <v>2050</v>
      </c>
      <c r="IR153">
        <v>3</v>
      </c>
      <c r="IS153">
        <v>34</v>
      </c>
      <c r="IT153">
        <v>27</v>
      </c>
      <c r="IU153">
        <v>26.9</v>
      </c>
      <c r="IV153">
        <v>2.02393</v>
      </c>
      <c r="IW153">
        <v>2.5903299999999998</v>
      </c>
      <c r="IX153">
        <v>1.49902</v>
      </c>
      <c r="IY153">
        <v>2.2790499999999998</v>
      </c>
      <c r="IZ153">
        <v>1.69678</v>
      </c>
      <c r="JA153">
        <v>2.3889200000000002</v>
      </c>
      <c r="JB153">
        <v>48.331600000000002</v>
      </c>
      <c r="JC153">
        <v>12.696099999999999</v>
      </c>
      <c r="JD153">
        <v>18</v>
      </c>
      <c r="JE153">
        <v>468.66500000000002</v>
      </c>
      <c r="JF153">
        <v>488.709</v>
      </c>
      <c r="JG153">
        <v>29.999600000000001</v>
      </c>
      <c r="JH153">
        <v>39.9373</v>
      </c>
      <c r="JI153">
        <v>30.000699999999998</v>
      </c>
      <c r="JJ153">
        <v>39.614699999999999</v>
      </c>
      <c r="JK153">
        <v>39.5199</v>
      </c>
      <c r="JL153">
        <v>40.551000000000002</v>
      </c>
      <c r="JM153">
        <v>22.549600000000002</v>
      </c>
      <c r="JN153">
        <v>0</v>
      </c>
      <c r="JO153">
        <v>30</v>
      </c>
      <c r="JP153">
        <v>923.33600000000001</v>
      </c>
      <c r="JQ153">
        <v>38.671500000000002</v>
      </c>
      <c r="JR153">
        <v>97.517200000000003</v>
      </c>
      <c r="JS153">
        <v>97.485399999999998</v>
      </c>
    </row>
    <row r="154" spans="1:279" x14ac:dyDescent="0.2">
      <c r="A154">
        <v>139</v>
      </c>
      <c r="B154">
        <v>1658764030.5</v>
      </c>
      <c r="C154">
        <v>551</v>
      </c>
      <c r="D154" t="s">
        <v>697</v>
      </c>
      <c r="E154" t="s">
        <v>698</v>
      </c>
      <c r="F154">
        <v>4</v>
      </c>
      <c r="G154">
        <v>1658764028.1875</v>
      </c>
      <c r="H154">
        <f t="shared" si="200"/>
        <v>5.3447867947897397E-4</v>
      </c>
      <c r="I154">
        <f t="shared" si="201"/>
        <v>0.53447867947897398</v>
      </c>
      <c r="J154">
        <f t="shared" si="202"/>
        <v>5.7911079960814149</v>
      </c>
      <c r="K154">
        <f t="shared" si="203"/>
        <v>893.43450000000007</v>
      </c>
      <c r="L154">
        <f t="shared" si="204"/>
        <v>490.32076572982567</v>
      </c>
      <c r="M154">
        <f t="shared" si="205"/>
        <v>49.623259372469789</v>
      </c>
      <c r="N154">
        <f t="shared" si="206"/>
        <v>90.420669538279782</v>
      </c>
      <c r="O154">
        <f t="shared" si="207"/>
        <v>2.4586191417036499E-2</v>
      </c>
      <c r="P154">
        <f t="shared" si="208"/>
        <v>2.1504230511541698</v>
      </c>
      <c r="Q154">
        <f t="shared" si="209"/>
        <v>2.443108918318063E-2</v>
      </c>
      <c r="R154">
        <f t="shared" si="210"/>
        <v>1.5283284383277647E-2</v>
      </c>
      <c r="S154">
        <f t="shared" si="211"/>
        <v>194.42897361246088</v>
      </c>
      <c r="T154">
        <f t="shared" si="212"/>
        <v>37.302735191635328</v>
      </c>
      <c r="U154">
        <f t="shared" si="213"/>
        <v>36.389812499999998</v>
      </c>
      <c r="V154">
        <f t="shared" si="214"/>
        <v>6.097902114140255</v>
      </c>
      <c r="W154">
        <f t="shared" si="215"/>
        <v>67.011979146812862</v>
      </c>
      <c r="X154">
        <f t="shared" si="216"/>
        <v>3.9942185588016996</v>
      </c>
      <c r="Y154">
        <f t="shared" si="217"/>
        <v>5.9604545480607065</v>
      </c>
      <c r="Z154">
        <f t="shared" si="218"/>
        <v>2.1036835553385553</v>
      </c>
      <c r="AA154">
        <f t="shared" si="219"/>
        <v>-23.570509765022752</v>
      </c>
      <c r="AB154">
        <f t="shared" si="220"/>
        <v>-48.138532188230201</v>
      </c>
      <c r="AC154">
        <f t="shared" si="221"/>
        <v>-5.2883938323715505</v>
      </c>
      <c r="AD154">
        <f t="shared" si="222"/>
        <v>117.43153782683636</v>
      </c>
      <c r="AE154">
        <f t="shared" si="223"/>
        <v>16.278047512783576</v>
      </c>
      <c r="AF154">
        <f t="shared" si="224"/>
        <v>0.5679651835926588</v>
      </c>
      <c r="AG154">
        <f t="shared" si="225"/>
        <v>5.7911079960814149</v>
      </c>
      <c r="AH154">
        <v>951.00230855450491</v>
      </c>
      <c r="AI154">
        <v>933.24156363636337</v>
      </c>
      <c r="AJ154">
        <v>1.709779139225867</v>
      </c>
      <c r="AK154">
        <v>65.170809206373946</v>
      </c>
      <c r="AL154">
        <f t="shared" si="226"/>
        <v>0.53447867947897398</v>
      </c>
      <c r="AM154">
        <v>38.777633119152689</v>
      </c>
      <c r="AN154">
        <v>39.461974825174863</v>
      </c>
      <c r="AO154">
        <v>-4.1947533476160413E-5</v>
      </c>
      <c r="AP154">
        <v>90.324460528769862</v>
      </c>
      <c r="AQ154">
        <v>0</v>
      </c>
      <c r="AR154">
        <v>0</v>
      </c>
      <c r="AS154">
        <f t="shared" si="227"/>
        <v>1</v>
      </c>
      <c r="AT154">
        <f t="shared" si="228"/>
        <v>0</v>
      </c>
      <c r="AU154">
        <f t="shared" si="229"/>
        <v>30843.060598663727</v>
      </c>
      <c r="AV154" t="s">
        <v>413</v>
      </c>
      <c r="AW154" t="s">
        <v>413</v>
      </c>
      <c r="AX154">
        <v>0</v>
      </c>
      <c r="AY154">
        <v>0</v>
      </c>
      <c r="AZ154" t="e">
        <f t="shared" si="2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231"/>
        <v>#DIV/0!</v>
      </c>
      <c r="BG154">
        <v>0.5</v>
      </c>
      <c r="BH154">
        <f t="shared" si="232"/>
        <v>1009.5185997992024</v>
      </c>
      <c r="BI154">
        <f t="shared" si="233"/>
        <v>5.7911079960814149</v>
      </c>
      <c r="BJ154" t="e">
        <f t="shared" si="234"/>
        <v>#DIV/0!</v>
      </c>
      <c r="BK154">
        <f t="shared" si="235"/>
        <v>5.7365045054477365E-3</v>
      </c>
      <c r="BL154" t="e">
        <f t="shared" si="236"/>
        <v>#DIV/0!</v>
      </c>
      <c r="BM154" t="e">
        <f t="shared" si="237"/>
        <v>#DIV/0!</v>
      </c>
      <c r="BN154" t="s">
        <v>413</v>
      </c>
      <c r="BO154">
        <v>0</v>
      </c>
      <c r="BP154" t="e">
        <f t="shared" si="238"/>
        <v>#DIV/0!</v>
      </c>
      <c r="BQ154" t="e">
        <f t="shared" si="239"/>
        <v>#DIV/0!</v>
      </c>
      <c r="BR154" t="e">
        <f t="shared" si="240"/>
        <v>#DIV/0!</v>
      </c>
      <c r="BS154" t="e">
        <f t="shared" si="241"/>
        <v>#DIV/0!</v>
      </c>
      <c r="BT154" t="e">
        <f t="shared" si="242"/>
        <v>#DIV/0!</v>
      </c>
      <c r="BU154" t="e">
        <f t="shared" si="243"/>
        <v>#DIV/0!</v>
      </c>
      <c r="BV154" t="e">
        <f t="shared" si="244"/>
        <v>#DIV/0!</v>
      </c>
      <c r="BW154" t="e">
        <f t="shared" si="2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246"/>
        <v>1200.0150000000001</v>
      </c>
      <c r="CQ154">
        <f t="shared" si="247"/>
        <v>1009.5185997992024</v>
      </c>
      <c r="CR154">
        <f t="shared" si="248"/>
        <v>0.84125498414536681</v>
      </c>
      <c r="CS154">
        <f t="shared" si="249"/>
        <v>0.16202211940055822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1658764028.1875</v>
      </c>
      <c r="CZ154">
        <v>893.43450000000007</v>
      </c>
      <c r="DA154">
        <v>915.79862500000002</v>
      </c>
      <c r="DB154">
        <v>39.466337499999987</v>
      </c>
      <c r="DC154">
        <v>38.739474999999999</v>
      </c>
      <c r="DD154">
        <v>896.0451250000001</v>
      </c>
      <c r="DE154">
        <v>39.167662499999999</v>
      </c>
      <c r="DF154">
        <v>450.33249999999998</v>
      </c>
      <c r="DG154">
        <v>101.10575</v>
      </c>
      <c r="DH154">
        <v>9.995622500000001E-2</v>
      </c>
      <c r="DI154">
        <v>35.974587500000013</v>
      </c>
      <c r="DJ154">
        <v>999.9</v>
      </c>
      <c r="DK154">
        <v>36.389812499999998</v>
      </c>
      <c r="DL154">
        <v>0</v>
      </c>
      <c r="DM154">
        <v>0</v>
      </c>
      <c r="DN154">
        <v>6014.9225000000006</v>
      </c>
      <c r="DO154">
        <v>0</v>
      </c>
      <c r="DP154">
        <v>1953.6975</v>
      </c>
      <c r="DQ154">
        <v>-22.364225000000001</v>
      </c>
      <c r="DR154">
        <v>930.14374999999995</v>
      </c>
      <c r="DS154">
        <v>952.70587499999999</v>
      </c>
      <c r="DT154">
        <v>0.72686574999999998</v>
      </c>
      <c r="DU154">
        <v>915.79862500000002</v>
      </c>
      <c r="DV154">
        <v>38.739474999999999</v>
      </c>
      <c r="DW154">
        <v>3.99027625</v>
      </c>
      <c r="DX154">
        <v>3.91678375</v>
      </c>
      <c r="DY154">
        <v>28.8642</v>
      </c>
      <c r="DZ154">
        <v>28.54365</v>
      </c>
      <c r="EA154">
        <v>1200.0150000000001</v>
      </c>
      <c r="EB154">
        <v>0.957989125</v>
      </c>
      <c r="EC154">
        <v>4.2010649999999997E-2</v>
      </c>
      <c r="ED154">
        <v>0</v>
      </c>
      <c r="EE154">
        <v>1147.2837500000001</v>
      </c>
      <c r="EF154">
        <v>5.0001600000000002</v>
      </c>
      <c r="EG154">
        <v>16618.099999999999</v>
      </c>
      <c r="EH154">
        <v>9515.2662500000006</v>
      </c>
      <c r="EI154">
        <v>50.882750000000001</v>
      </c>
      <c r="EJ154">
        <v>53.304250000000003</v>
      </c>
      <c r="EK154">
        <v>51.976500000000001</v>
      </c>
      <c r="EL154">
        <v>52.320124999999997</v>
      </c>
      <c r="EM154">
        <v>52.601374999999997</v>
      </c>
      <c r="EN154">
        <v>1144.8150000000001</v>
      </c>
      <c r="EO154">
        <v>50.2</v>
      </c>
      <c r="EP154">
        <v>0</v>
      </c>
      <c r="EQ154">
        <v>1206551.1000001431</v>
      </c>
      <c r="ER154">
        <v>0</v>
      </c>
      <c r="ES154">
        <v>1147.790769230769</v>
      </c>
      <c r="ET154">
        <v>-5.3353846189250396</v>
      </c>
      <c r="EU154">
        <v>-36.960683757425372</v>
      </c>
      <c r="EV154">
        <v>16622.05</v>
      </c>
      <c r="EW154">
        <v>15</v>
      </c>
      <c r="EX154">
        <v>1658762409.5999999</v>
      </c>
      <c r="EY154" t="s">
        <v>416</v>
      </c>
      <c r="EZ154">
        <v>1658762408.0999999</v>
      </c>
      <c r="FA154">
        <v>1658762409.5999999</v>
      </c>
      <c r="FB154">
        <v>17</v>
      </c>
      <c r="FC154">
        <v>-3.2000000000000001E-2</v>
      </c>
      <c r="FD154">
        <v>-0.09</v>
      </c>
      <c r="FE154">
        <v>-1.837</v>
      </c>
      <c r="FF154">
        <v>0.29899999999999999</v>
      </c>
      <c r="FG154">
        <v>415</v>
      </c>
      <c r="FH154">
        <v>37</v>
      </c>
      <c r="FI154">
        <v>0.44</v>
      </c>
      <c r="FJ154">
        <v>0.12</v>
      </c>
      <c r="FK154">
        <v>-22.084029268292682</v>
      </c>
      <c r="FL154">
        <v>-1.956809059233469</v>
      </c>
      <c r="FM154">
        <v>0.20692373785940671</v>
      </c>
      <c r="FN154">
        <v>0</v>
      </c>
      <c r="FO154">
        <v>1148.103823529412</v>
      </c>
      <c r="FP154">
        <v>-5.1809014538104741</v>
      </c>
      <c r="FQ154">
        <v>0.55244384705799221</v>
      </c>
      <c r="FR154">
        <v>0</v>
      </c>
      <c r="FS154">
        <v>0.70385248780487819</v>
      </c>
      <c r="FT154">
        <v>1.6863073170733021E-2</v>
      </c>
      <c r="FU154">
        <v>8.6493369437734592E-3</v>
      </c>
      <c r="FV154">
        <v>1</v>
      </c>
      <c r="FW154">
        <v>1</v>
      </c>
      <c r="FX154">
        <v>3</v>
      </c>
      <c r="FY154" t="s">
        <v>417</v>
      </c>
      <c r="FZ154">
        <v>2.8848699999999998</v>
      </c>
      <c r="GA154">
        <v>2.8723299999999998</v>
      </c>
      <c r="GB154">
        <v>0.16741900000000001</v>
      </c>
      <c r="GC154">
        <v>0.17225099999999999</v>
      </c>
      <c r="GD154">
        <v>0.154554</v>
      </c>
      <c r="GE154">
        <v>0.15479299999999999</v>
      </c>
      <c r="GF154">
        <v>28473.9</v>
      </c>
      <c r="GG154">
        <v>24632.799999999999</v>
      </c>
      <c r="GH154">
        <v>30595.1</v>
      </c>
      <c r="GI154">
        <v>27768.2</v>
      </c>
      <c r="GJ154">
        <v>34105.300000000003</v>
      </c>
      <c r="GK154">
        <v>33115.599999999999</v>
      </c>
      <c r="GL154">
        <v>39892.5</v>
      </c>
      <c r="GM154">
        <v>38710.400000000001</v>
      </c>
      <c r="GN154">
        <v>1.9419299999999999</v>
      </c>
      <c r="GO154">
        <v>1.8612500000000001</v>
      </c>
      <c r="GP154">
        <v>0</v>
      </c>
      <c r="GQ154">
        <v>4.4591699999999998E-2</v>
      </c>
      <c r="GR154">
        <v>999.9</v>
      </c>
      <c r="GS154">
        <v>35.6706</v>
      </c>
      <c r="GT154">
        <v>48.3</v>
      </c>
      <c r="GU154">
        <v>45.4</v>
      </c>
      <c r="GV154">
        <v>47.000900000000001</v>
      </c>
      <c r="GW154">
        <v>30.820900000000002</v>
      </c>
      <c r="GX154">
        <v>33.032899999999998</v>
      </c>
      <c r="GY154">
        <v>1</v>
      </c>
      <c r="GZ154">
        <v>1.00783</v>
      </c>
      <c r="HA154">
        <v>3.1163099999999999</v>
      </c>
      <c r="HB154">
        <v>20.178999999999998</v>
      </c>
      <c r="HC154">
        <v>5.2140000000000004</v>
      </c>
      <c r="HD154">
        <v>11.98</v>
      </c>
      <c r="HE154">
        <v>4.9896500000000001</v>
      </c>
      <c r="HF154">
        <v>3.2925</v>
      </c>
      <c r="HG154">
        <v>8855.5</v>
      </c>
      <c r="HH154">
        <v>9999</v>
      </c>
      <c r="HI154">
        <v>9999</v>
      </c>
      <c r="HJ154">
        <v>999.9</v>
      </c>
      <c r="HK154">
        <v>4.9713099999999999</v>
      </c>
      <c r="HL154">
        <v>1.87456</v>
      </c>
      <c r="HM154">
        <v>1.8709</v>
      </c>
      <c r="HN154">
        <v>1.87073</v>
      </c>
      <c r="HO154">
        <v>1.8750899999999999</v>
      </c>
      <c r="HP154">
        <v>1.87182</v>
      </c>
      <c r="HQ154">
        <v>1.86737</v>
      </c>
      <c r="HR154">
        <v>1.8782000000000001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-2.617</v>
      </c>
      <c r="IG154">
        <v>0.29870000000000002</v>
      </c>
      <c r="IH154">
        <v>-1.5320121600852781</v>
      </c>
      <c r="II154">
        <v>1.7196870422270779E-5</v>
      </c>
      <c r="IJ154">
        <v>-2.1741833173098589E-6</v>
      </c>
      <c r="IK154">
        <v>9.0595066644434051E-10</v>
      </c>
      <c r="IL154">
        <v>0.29866999999999422</v>
      </c>
      <c r="IM154">
        <v>0</v>
      </c>
      <c r="IN154">
        <v>0</v>
      </c>
      <c r="IO154">
        <v>0</v>
      </c>
      <c r="IP154">
        <v>17</v>
      </c>
      <c r="IQ154">
        <v>2050</v>
      </c>
      <c r="IR154">
        <v>3</v>
      </c>
      <c r="IS154">
        <v>34</v>
      </c>
      <c r="IT154">
        <v>27</v>
      </c>
      <c r="IU154">
        <v>27</v>
      </c>
      <c r="IV154">
        <v>2.03613</v>
      </c>
      <c r="IW154">
        <v>2.5891099999999998</v>
      </c>
      <c r="IX154">
        <v>1.49902</v>
      </c>
      <c r="IY154">
        <v>2.2778299999999998</v>
      </c>
      <c r="IZ154">
        <v>1.69678</v>
      </c>
      <c r="JA154">
        <v>2.4182100000000002</v>
      </c>
      <c r="JB154">
        <v>48.331600000000002</v>
      </c>
      <c r="JC154">
        <v>12.6873</v>
      </c>
      <c r="JD154">
        <v>18</v>
      </c>
      <c r="JE154">
        <v>468.79599999999999</v>
      </c>
      <c r="JF154">
        <v>488.68299999999999</v>
      </c>
      <c r="JG154">
        <v>29.998999999999999</v>
      </c>
      <c r="JH154">
        <v>39.942399999999999</v>
      </c>
      <c r="JI154">
        <v>30.000699999999998</v>
      </c>
      <c r="JJ154">
        <v>39.6205</v>
      </c>
      <c r="JK154">
        <v>39.526299999999999</v>
      </c>
      <c r="JL154">
        <v>40.793100000000003</v>
      </c>
      <c r="JM154">
        <v>22.549600000000002</v>
      </c>
      <c r="JN154">
        <v>0</v>
      </c>
      <c r="JO154">
        <v>30</v>
      </c>
      <c r="JP154">
        <v>930.01499999999999</v>
      </c>
      <c r="JQ154">
        <v>38.660899999999998</v>
      </c>
      <c r="JR154">
        <v>97.515900000000002</v>
      </c>
      <c r="JS154">
        <v>97.484800000000007</v>
      </c>
    </row>
    <row r="155" spans="1:279" x14ac:dyDescent="0.2">
      <c r="A155">
        <v>140</v>
      </c>
      <c r="B155">
        <v>1658764034.5</v>
      </c>
      <c r="C155">
        <v>555</v>
      </c>
      <c r="D155" t="s">
        <v>699</v>
      </c>
      <c r="E155" t="s">
        <v>700</v>
      </c>
      <c r="F155">
        <v>4</v>
      </c>
      <c r="G155">
        <v>1658764032.5</v>
      </c>
      <c r="H155">
        <f t="shared" si="200"/>
        <v>5.9917675729312132E-4</v>
      </c>
      <c r="I155">
        <f t="shared" si="201"/>
        <v>0.59917675729312136</v>
      </c>
      <c r="J155">
        <f t="shared" si="202"/>
        <v>5.8271200687334277</v>
      </c>
      <c r="K155">
        <f t="shared" si="203"/>
        <v>900.5101428571428</v>
      </c>
      <c r="L155">
        <f t="shared" si="204"/>
        <v>535.13387752296399</v>
      </c>
      <c r="M155">
        <f t="shared" si="205"/>
        <v>54.158628651212524</v>
      </c>
      <c r="N155">
        <f t="shared" si="206"/>
        <v>91.136809819254012</v>
      </c>
      <c r="O155">
        <f t="shared" si="207"/>
        <v>2.7567636795885021E-2</v>
      </c>
      <c r="P155">
        <f t="shared" si="208"/>
        <v>2.1510815942312069</v>
      </c>
      <c r="Q155">
        <f t="shared" si="209"/>
        <v>2.7372856851277744E-2</v>
      </c>
      <c r="R155">
        <f t="shared" si="210"/>
        <v>1.7125420906554459E-2</v>
      </c>
      <c r="S155">
        <f t="shared" si="211"/>
        <v>194.41745961243754</v>
      </c>
      <c r="T155">
        <f t="shared" si="212"/>
        <v>37.279391323615982</v>
      </c>
      <c r="U155">
        <f t="shared" si="213"/>
        <v>36.390457142857137</v>
      </c>
      <c r="V155">
        <f t="shared" si="214"/>
        <v>6.0981176253553002</v>
      </c>
      <c r="W155">
        <f t="shared" si="215"/>
        <v>66.997970765006784</v>
      </c>
      <c r="X155">
        <f t="shared" si="216"/>
        <v>3.9932263585378434</v>
      </c>
      <c r="Y155">
        <f t="shared" si="217"/>
        <v>5.9602198588132698</v>
      </c>
      <c r="Z155">
        <f t="shared" si="218"/>
        <v>2.1048912668174569</v>
      </c>
      <c r="AA155">
        <f t="shared" si="219"/>
        <v>-26.423694996626651</v>
      </c>
      <c r="AB155">
        <f t="shared" si="220"/>
        <v>-48.311074902768148</v>
      </c>
      <c r="AC155">
        <f t="shared" si="221"/>
        <v>-5.3057223557361732</v>
      </c>
      <c r="AD155">
        <f t="shared" si="222"/>
        <v>114.37696735730657</v>
      </c>
      <c r="AE155">
        <f t="shared" si="223"/>
        <v>16.301018856748492</v>
      </c>
      <c r="AF155">
        <f t="shared" si="224"/>
        <v>0.64717889165331766</v>
      </c>
      <c r="AG155">
        <f t="shared" si="225"/>
        <v>5.8271200687334277</v>
      </c>
      <c r="AH155">
        <v>957.80899736055335</v>
      </c>
      <c r="AI155">
        <v>940.04553939393907</v>
      </c>
      <c r="AJ155">
        <v>1.7016069580574069</v>
      </c>
      <c r="AK155">
        <v>65.170809206373946</v>
      </c>
      <c r="AL155">
        <f t="shared" si="226"/>
        <v>0.59917675729312136</v>
      </c>
      <c r="AM155">
        <v>38.684664283209692</v>
      </c>
      <c r="AN155">
        <v>39.451756643356667</v>
      </c>
      <c r="AO155">
        <v>-3.3504658447796209E-5</v>
      </c>
      <c r="AP155">
        <v>90.324460528769862</v>
      </c>
      <c r="AQ155">
        <v>0</v>
      </c>
      <c r="AR155">
        <v>0</v>
      </c>
      <c r="AS155">
        <f t="shared" si="227"/>
        <v>1</v>
      </c>
      <c r="AT155">
        <f t="shared" si="228"/>
        <v>0</v>
      </c>
      <c r="AU155">
        <f t="shared" si="229"/>
        <v>30859.583606842487</v>
      </c>
      <c r="AV155" t="s">
        <v>413</v>
      </c>
      <c r="AW155" t="s">
        <v>413</v>
      </c>
      <c r="AX155">
        <v>0</v>
      </c>
      <c r="AY155">
        <v>0</v>
      </c>
      <c r="AZ155" t="e">
        <f t="shared" si="2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231"/>
        <v>#DIV/0!</v>
      </c>
      <c r="BG155">
        <v>0.5</v>
      </c>
      <c r="BH155">
        <f t="shared" si="232"/>
        <v>1009.4579997991902</v>
      </c>
      <c r="BI155">
        <f t="shared" si="233"/>
        <v>5.8271200687334277</v>
      </c>
      <c r="BJ155" t="e">
        <f t="shared" si="234"/>
        <v>#DIV/0!</v>
      </c>
      <c r="BK155">
        <f t="shared" si="235"/>
        <v>5.7725235422301938E-3</v>
      </c>
      <c r="BL155" t="e">
        <f t="shared" si="236"/>
        <v>#DIV/0!</v>
      </c>
      <c r="BM155" t="e">
        <f t="shared" si="237"/>
        <v>#DIV/0!</v>
      </c>
      <c r="BN155" t="s">
        <v>413</v>
      </c>
      <c r="BO155">
        <v>0</v>
      </c>
      <c r="BP155" t="e">
        <f t="shared" si="238"/>
        <v>#DIV/0!</v>
      </c>
      <c r="BQ155" t="e">
        <f t="shared" si="239"/>
        <v>#DIV/0!</v>
      </c>
      <c r="BR155" t="e">
        <f t="shared" si="240"/>
        <v>#DIV/0!</v>
      </c>
      <c r="BS155" t="e">
        <f t="shared" si="241"/>
        <v>#DIV/0!</v>
      </c>
      <c r="BT155" t="e">
        <f t="shared" si="242"/>
        <v>#DIV/0!</v>
      </c>
      <c r="BU155" t="e">
        <f t="shared" si="243"/>
        <v>#DIV/0!</v>
      </c>
      <c r="BV155" t="e">
        <f t="shared" si="244"/>
        <v>#DIV/0!</v>
      </c>
      <c r="BW155" t="e">
        <f t="shared" si="2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246"/>
        <v>1199.9428571428571</v>
      </c>
      <c r="CQ155">
        <f t="shared" si="247"/>
        <v>1009.4579997991902</v>
      </c>
      <c r="CR155">
        <f t="shared" si="248"/>
        <v>0.84125505959740132</v>
      </c>
      <c r="CS155">
        <f t="shared" si="249"/>
        <v>0.16202226502298478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1658764032.5</v>
      </c>
      <c r="CZ155">
        <v>900.5101428571428</v>
      </c>
      <c r="DA155">
        <v>923.00557142857156</v>
      </c>
      <c r="DB155">
        <v>39.456514285714277</v>
      </c>
      <c r="DC155">
        <v>38.628257142857137</v>
      </c>
      <c r="DD155">
        <v>903.13257142857128</v>
      </c>
      <c r="DE155">
        <v>39.157842857142853</v>
      </c>
      <c r="DF155">
        <v>450.32642857142861</v>
      </c>
      <c r="DG155">
        <v>101.1057142857143</v>
      </c>
      <c r="DH155">
        <v>0.1000417428571429</v>
      </c>
      <c r="DI155">
        <v>35.973871428571428</v>
      </c>
      <c r="DJ155">
        <v>999.89999999999986</v>
      </c>
      <c r="DK155">
        <v>36.390457142857137</v>
      </c>
      <c r="DL155">
        <v>0</v>
      </c>
      <c r="DM155">
        <v>0</v>
      </c>
      <c r="DN155">
        <v>6017.8557142857144</v>
      </c>
      <c r="DO155">
        <v>0</v>
      </c>
      <c r="DP155">
        <v>1953.282857142857</v>
      </c>
      <c r="DQ155">
        <v>-22.495414285714279</v>
      </c>
      <c r="DR155">
        <v>937.50071428571425</v>
      </c>
      <c r="DS155">
        <v>960.09228571428582</v>
      </c>
      <c r="DT155">
        <v>0.82827328571428571</v>
      </c>
      <c r="DU155">
        <v>923.00557142857156</v>
      </c>
      <c r="DV155">
        <v>38.628257142857137</v>
      </c>
      <c r="DW155">
        <v>3.989277142857143</v>
      </c>
      <c r="DX155">
        <v>3.9055371428571428</v>
      </c>
      <c r="DY155">
        <v>28.859871428571431</v>
      </c>
      <c r="DZ155">
        <v>28.494128571428568</v>
      </c>
      <c r="EA155">
        <v>1199.9428571428571</v>
      </c>
      <c r="EB155">
        <v>0.95798657142857135</v>
      </c>
      <c r="EC155">
        <v>4.2013157142857152E-2</v>
      </c>
      <c r="ED155">
        <v>0</v>
      </c>
      <c r="EE155">
        <v>1146.82</v>
      </c>
      <c r="EF155">
        <v>5.0001600000000002</v>
      </c>
      <c r="EG155">
        <v>16613.242857142861</v>
      </c>
      <c r="EH155">
        <v>9514.6742857142854</v>
      </c>
      <c r="EI155">
        <v>50.883571428571443</v>
      </c>
      <c r="EJ155">
        <v>53.321000000000012</v>
      </c>
      <c r="EK155">
        <v>51.982000000000014</v>
      </c>
      <c r="EL155">
        <v>52.339000000000013</v>
      </c>
      <c r="EM155">
        <v>52.607000000000014</v>
      </c>
      <c r="EN155">
        <v>1144.742857142857</v>
      </c>
      <c r="EO155">
        <v>50.2</v>
      </c>
      <c r="EP155">
        <v>0</v>
      </c>
      <c r="EQ155">
        <v>1206555.2999999521</v>
      </c>
      <c r="ER155">
        <v>0</v>
      </c>
      <c r="ES155">
        <v>1147.3676</v>
      </c>
      <c r="ET155">
        <v>-6.1130769364421393</v>
      </c>
      <c r="EU155">
        <v>-58.823077071705299</v>
      </c>
      <c r="EV155">
        <v>16618.723999999998</v>
      </c>
      <c r="EW155">
        <v>15</v>
      </c>
      <c r="EX155">
        <v>1658762409.5999999</v>
      </c>
      <c r="EY155" t="s">
        <v>416</v>
      </c>
      <c r="EZ155">
        <v>1658762408.0999999</v>
      </c>
      <c r="FA155">
        <v>1658762409.5999999</v>
      </c>
      <c r="FB155">
        <v>17</v>
      </c>
      <c r="FC155">
        <v>-3.2000000000000001E-2</v>
      </c>
      <c r="FD155">
        <v>-0.09</v>
      </c>
      <c r="FE155">
        <v>-1.837</v>
      </c>
      <c r="FF155">
        <v>0.29899999999999999</v>
      </c>
      <c r="FG155">
        <v>415</v>
      </c>
      <c r="FH155">
        <v>37</v>
      </c>
      <c r="FI155">
        <v>0.44</v>
      </c>
      <c r="FJ155">
        <v>0.12</v>
      </c>
      <c r="FK155">
        <v>-22.193390243902439</v>
      </c>
      <c r="FL155">
        <v>-2.1290383275262061</v>
      </c>
      <c r="FM155">
        <v>0.21985725280766971</v>
      </c>
      <c r="FN155">
        <v>0</v>
      </c>
      <c r="FO155">
        <v>1147.7308823529411</v>
      </c>
      <c r="FP155">
        <v>-5.6484339170960292</v>
      </c>
      <c r="FQ155">
        <v>0.59219118359179435</v>
      </c>
      <c r="FR155">
        <v>0</v>
      </c>
      <c r="FS155">
        <v>0.72470863414634146</v>
      </c>
      <c r="FT155">
        <v>0.30393942857142919</v>
      </c>
      <c r="FU155">
        <v>4.3581713920313007E-2</v>
      </c>
      <c r="FV155">
        <v>0</v>
      </c>
      <c r="FW155">
        <v>0</v>
      </c>
      <c r="FX155">
        <v>3</v>
      </c>
      <c r="FY155" t="s">
        <v>425</v>
      </c>
      <c r="FZ155">
        <v>2.8847700000000001</v>
      </c>
      <c r="GA155">
        <v>2.8722400000000001</v>
      </c>
      <c r="GB155">
        <v>0.16822300000000001</v>
      </c>
      <c r="GC155">
        <v>0.17307400000000001</v>
      </c>
      <c r="GD155">
        <v>0.15451599999999999</v>
      </c>
      <c r="GE155">
        <v>0.15467</v>
      </c>
      <c r="GF155">
        <v>28446.3</v>
      </c>
      <c r="GG155">
        <v>24608.1</v>
      </c>
      <c r="GH155">
        <v>30595.200000000001</v>
      </c>
      <c r="GI155">
        <v>27768.1</v>
      </c>
      <c r="GJ155">
        <v>34107.1</v>
      </c>
      <c r="GK155">
        <v>33120.6</v>
      </c>
      <c r="GL155">
        <v>39892.699999999997</v>
      </c>
      <c r="GM155">
        <v>38710.5</v>
      </c>
      <c r="GN155">
        <v>1.9419999999999999</v>
      </c>
      <c r="GO155">
        <v>1.86117</v>
      </c>
      <c r="GP155">
        <v>0</v>
      </c>
      <c r="GQ155">
        <v>4.4323500000000002E-2</v>
      </c>
      <c r="GR155">
        <v>999.9</v>
      </c>
      <c r="GS155">
        <v>35.677399999999999</v>
      </c>
      <c r="GT155">
        <v>48.3</v>
      </c>
      <c r="GU155">
        <v>45.4</v>
      </c>
      <c r="GV155">
        <v>47.000900000000001</v>
      </c>
      <c r="GW155">
        <v>30.850899999999999</v>
      </c>
      <c r="GX155">
        <v>33.810099999999998</v>
      </c>
      <c r="GY155">
        <v>1</v>
      </c>
      <c r="GZ155">
        <v>1.00837</v>
      </c>
      <c r="HA155">
        <v>3.1095000000000002</v>
      </c>
      <c r="HB155">
        <v>20.178899999999999</v>
      </c>
      <c r="HC155">
        <v>5.2148899999999996</v>
      </c>
      <c r="HD155">
        <v>11.98</v>
      </c>
      <c r="HE155">
        <v>4.9897999999999998</v>
      </c>
      <c r="HF155">
        <v>3.2925</v>
      </c>
      <c r="HG155">
        <v>8855.7000000000007</v>
      </c>
      <c r="HH155">
        <v>9999</v>
      </c>
      <c r="HI155">
        <v>9999</v>
      </c>
      <c r="HJ155">
        <v>999.9</v>
      </c>
      <c r="HK155">
        <v>4.97133</v>
      </c>
      <c r="HL155">
        <v>1.8745700000000001</v>
      </c>
      <c r="HM155">
        <v>1.8709</v>
      </c>
      <c r="HN155">
        <v>1.87073</v>
      </c>
      <c r="HO155">
        <v>1.8751199999999999</v>
      </c>
      <c r="HP155">
        <v>1.87181</v>
      </c>
      <c r="HQ155">
        <v>1.86737</v>
      </c>
      <c r="HR155">
        <v>1.8782099999999999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-2.6280000000000001</v>
      </c>
      <c r="IG155">
        <v>0.29870000000000002</v>
      </c>
      <c r="IH155">
        <v>-1.5320121600852781</v>
      </c>
      <c r="II155">
        <v>1.7196870422270779E-5</v>
      </c>
      <c r="IJ155">
        <v>-2.1741833173098589E-6</v>
      </c>
      <c r="IK155">
        <v>9.0595066644434051E-10</v>
      </c>
      <c r="IL155">
        <v>0.29866999999999422</v>
      </c>
      <c r="IM155">
        <v>0</v>
      </c>
      <c r="IN155">
        <v>0</v>
      </c>
      <c r="IO155">
        <v>0</v>
      </c>
      <c r="IP155">
        <v>17</v>
      </c>
      <c r="IQ155">
        <v>2050</v>
      </c>
      <c r="IR155">
        <v>3</v>
      </c>
      <c r="IS155">
        <v>34</v>
      </c>
      <c r="IT155">
        <v>27.1</v>
      </c>
      <c r="IU155">
        <v>27.1</v>
      </c>
      <c r="IV155">
        <v>2.04834</v>
      </c>
      <c r="IW155">
        <v>2.5976599999999999</v>
      </c>
      <c r="IX155">
        <v>1.49902</v>
      </c>
      <c r="IY155">
        <v>2.2790499999999998</v>
      </c>
      <c r="IZ155">
        <v>1.69678</v>
      </c>
      <c r="JA155">
        <v>2.3754900000000001</v>
      </c>
      <c r="JB155">
        <v>48.331600000000002</v>
      </c>
      <c r="JC155">
        <v>12.6873</v>
      </c>
      <c r="JD155">
        <v>18</v>
      </c>
      <c r="JE155">
        <v>468.88499999999999</v>
      </c>
      <c r="JF155">
        <v>488.673</v>
      </c>
      <c r="JG155">
        <v>29.9986</v>
      </c>
      <c r="JH155">
        <v>39.947299999999998</v>
      </c>
      <c r="JI155">
        <v>30.000699999999998</v>
      </c>
      <c r="JJ155">
        <v>39.6267</v>
      </c>
      <c r="JK155">
        <v>39.532499999999999</v>
      </c>
      <c r="JL155">
        <v>41.0321</v>
      </c>
      <c r="JM155">
        <v>22.549600000000002</v>
      </c>
      <c r="JN155">
        <v>0</v>
      </c>
      <c r="JO155">
        <v>30</v>
      </c>
      <c r="JP155">
        <v>936.69299999999998</v>
      </c>
      <c r="JQ155">
        <v>38.670299999999997</v>
      </c>
      <c r="JR155">
        <v>97.516300000000001</v>
      </c>
      <c r="JS155">
        <v>97.484800000000007</v>
      </c>
    </row>
    <row r="156" spans="1:279" x14ac:dyDescent="0.2">
      <c r="A156">
        <v>141</v>
      </c>
      <c r="B156">
        <v>1658764038.5</v>
      </c>
      <c r="C156">
        <v>559</v>
      </c>
      <c r="D156" t="s">
        <v>701</v>
      </c>
      <c r="E156" t="s">
        <v>702</v>
      </c>
      <c r="F156">
        <v>4</v>
      </c>
      <c r="G156">
        <v>1658764036.1875</v>
      </c>
      <c r="H156">
        <f t="shared" si="200"/>
        <v>6.3773018128672628E-4</v>
      </c>
      <c r="I156">
        <f t="shared" si="201"/>
        <v>0.63773018128672632</v>
      </c>
      <c r="J156">
        <f t="shared" si="202"/>
        <v>5.9728107045245658</v>
      </c>
      <c r="K156">
        <f t="shared" si="203"/>
        <v>906.5295000000001</v>
      </c>
      <c r="L156">
        <f t="shared" si="204"/>
        <v>553.49299310662673</v>
      </c>
      <c r="M156">
        <f t="shared" si="205"/>
        <v>56.016523552767815</v>
      </c>
      <c r="N156">
        <f t="shared" si="206"/>
        <v>91.745752377115068</v>
      </c>
      <c r="O156">
        <f t="shared" si="207"/>
        <v>2.9368992216313092E-2</v>
      </c>
      <c r="P156">
        <f t="shared" si="208"/>
        <v>2.1485414129182345</v>
      </c>
      <c r="Q156">
        <f t="shared" si="209"/>
        <v>2.9147776534086695E-2</v>
      </c>
      <c r="R156">
        <f t="shared" si="210"/>
        <v>1.823709668381383E-2</v>
      </c>
      <c r="S156">
        <f t="shared" si="211"/>
        <v>194.42258961244795</v>
      </c>
      <c r="T156">
        <f t="shared" si="212"/>
        <v>37.264502733973593</v>
      </c>
      <c r="U156">
        <f t="shared" si="213"/>
        <v>36.383699999999997</v>
      </c>
      <c r="V156">
        <f t="shared" si="214"/>
        <v>6.0958589666806384</v>
      </c>
      <c r="W156">
        <f t="shared" si="215"/>
        <v>66.987454661566019</v>
      </c>
      <c r="X156">
        <f t="shared" si="216"/>
        <v>3.9919198215382048</v>
      </c>
      <c r="Y156">
        <f t="shared" si="217"/>
        <v>5.9592051104287798</v>
      </c>
      <c r="Z156">
        <f t="shared" si="218"/>
        <v>2.1039391451424336</v>
      </c>
      <c r="AA156">
        <f t="shared" si="219"/>
        <v>-28.123900994744631</v>
      </c>
      <c r="AB156">
        <f t="shared" si="220"/>
        <v>-47.829996589441699</v>
      </c>
      <c r="AC156">
        <f t="shared" si="221"/>
        <v>-5.2588472894759057</v>
      </c>
      <c r="AD156">
        <f t="shared" si="222"/>
        <v>113.2098447387857</v>
      </c>
      <c r="AE156">
        <f t="shared" si="223"/>
        <v>16.430796809686449</v>
      </c>
      <c r="AF156">
        <f t="shared" si="224"/>
        <v>0.64510643045226246</v>
      </c>
      <c r="AG156">
        <f t="shared" si="225"/>
        <v>5.9728107045245658</v>
      </c>
      <c r="AH156">
        <v>964.7527490997071</v>
      </c>
      <c r="AI156">
        <v>946.83435757575751</v>
      </c>
      <c r="AJ156">
        <v>1.6934650701349241</v>
      </c>
      <c r="AK156">
        <v>65.170809206373946</v>
      </c>
      <c r="AL156">
        <f t="shared" si="226"/>
        <v>0.63773018128672632</v>
      </c>
      <c r="AM156">
        <v>38.620359665167378</v>
      </c>
      <c r="AN156">
        <v>39.437203496503521</v>
      </c>
      <c r="AO156">
        <v>-8.7536533472915267E-5</v>
      </c>
      <c r="AP156">
        <v>90.324460528769862</v>
      </c>
      <c r="AQ156">
        <v>0</v>
      </c>
      <c r="AR156">
        <v>0</v>
      </c>
      <c r="AS156">
        <f t="shared" si="227"/>
        <v>1</v>
      </c>
      <c r="AT156">
        <f t="shared" si="228"/>
        <v>0</v>
      </c>
      <c r="AU156">
        <f t="shared" si="229"/>
        <v>30796.450562323356</v>
      </c>
      <c r="AV156" t="s">
        <v>413</v>
      </c>
      <c r="AW156" t="s">
        <v>413</v>
      </c>
      <c r="AX156">
        <v>0</v>
      </c>
      <c r="AY156">
        <v>0</v>
      </c>
      <c r="AZ156" t="e">
        <f t="shared" si="2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231"/>
        <v>#DIV/0!</v>
      </c>
      <c r="BG156">
        <v>0.5</v>
      </c>
      <c r="BH156">
        <f t="shared" si="232"/>
        <v>1009.4849997991957</v>
      </c>
      <c r="BI156">
        <f t="shared" si="233"/>
        <v>5.9728107045245658</v>
      </c>
      <c r="BJ156" t="e">
        <f t="shared" si="234"/>
        <v>#DIV/0!</v>
      </c>
      <c r="BK156">
        <f t="shared" si="235"/>
        <v>5.9166908925963853E-3</v>
      </c>
      <c r="BL156" t="e">
        <f t="shared" si="236"/>
        <v>#DIV/0!</v>
      </c>
      <c r="BM156" t="e">
        <f t="shared" si="237"/>
        <v>#DIV/0!</v>
      </c>
      <c r="BN156" t="s">
        <v>413</v>
      </c>
      <c r="BO156">
        <v>0</v>
      </c>
      <c r="BP156" t="e">
        <f t="shared" si="238"/>
        <v>#DIV/0!</v>
      </c>
      <c r="BQ156" t="e">
        <f t="shared" si="239"/>
        <v>#DIV/0!</v>
      </c>
      <c r="BR156" t="e">
        <f t="shared" si="240"/>
        <v>#DIV/0!</v>
      </c>
      <c r="BS156" t="e">
        <f t="shared" si="241"/>
        <v>#DIV/0!</v>
      </c>
      <c r="BT156" t="e">
        <f t="shared" si="242"/>
        <v>#DIV/0!</v>
      </c>
      <c r="BU156" t="e">
        <f t="shared" si="243"/>
        <v>#DIV/0!</v>
      </c>
      <c r="BV156" t="e">
        <f t="shared" si="244"/>
        <v>#DIV/0!</v>
      </c>
      <c r="BW156" t="e">
        <f t="shared" si="2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246"/>
        <v>1199.9749999999999</v>
      </c>
      <c r="CQ156">
        <f t="shared" si="247"/>
        <v>1009.4849997991957</v>
      </c>
      <c r="CR156">
        <f t="shared" si="248"/>
        <v>0.84125502597903778</v>
      </c>
      <c r="CS156">
        <f t="shared" si="249"/>
        <v>0.16202220013954288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1658764036.1875</v>
      </c>
      <c r="CZ156">
        <v>906.5295000000001</v>
      </c>
      <c r="DA156">
        <v>929.19974999999999</v>
      </c>
      <c r="DB156">
        <v>39.443712499999997</v>
      </c>
      <c r="DC156">
        <v>38.618124999999999</v>
      </c>
      <c r="DD156">
        <v>909.16225000000009</v>
      </c>
      <c r="DE156">
        <v>39.1450125</v>
      </c>
      <c r="DF156">
        <v>450.34187500000002</v>
      </c>
      <c r="DG156">
        <v>101.10550000000001</v>
      </c>
      <c r="DH156">
        <v>9.9979112499999995E-2</v>
      </c>
      <c r="DI156">
        <v>35.970775000000003</v>
      </c>
      <c r="DJ156">
        <v>999.9</v>
      </c>
      <c r="DK156">
        <v>36.383699999999997</v>
      </c>
      <c r="DL156">
        <v>0</v>
      </c>
      <c r="DM156">
        <v>0</v>
      </c>
      <c r="DN156">
        <v>6006.5650000000014</v>
      </c>
      <c r="DO156">
        <v>0</v>
      </c>
      <c r="DP156">
        <v>1953.9712500000001</v>
      </c>
      <c r="DQ156">
        <v>-22.670087500000001</v>
      </c>
      <c r="DR156">
        <v>943.75487499999997</v>
      </c>
      <c r="DS156">
        <v>966.525125</v>
      </c>
      <c r="DT156">
        <v>0.82557075000000002</v>
      </c>
      <c r="DU156">
        <v>929.19974999999999</v>
      </c>
      <c r="DV156">
        <v>38.618124999999999</v>
      </c>
      <c r="DW156">
        <v>3.9879725000000001</v>
      </c>
      <c r="DX156">
        <v>3.9045025</v>
      </c>
      <c r="DY156">
        <v>28.854212499999999</v>
      </c>
      <c r="DZ156">
        <v>28.489562500000002</v>
      </c>
      <c r="EA156">
        <v>1199.9749999999999</v>
      </c>
      <c r="EB156">
        <v>0.95798775000000003</v>
      </c>
      <c r="EC156">
        <v>4.2012000000000001E-2</v>
      </c>
      <c r="ED156">
        <v>0</v>
      </c>
      <c r="EE156">
        <v>1146.4662499999999</v>
      </c>
      <c r="EF156">
        <v>5.0001600000000002</v>
      </c>
      <c r="EG156">
        <v>16612.75</v>
      </c>
      <c r="EH156">
        <v>9514.9399999999987</v>
      </c>
      <c r="EI156">
        <v>50.867125000000001</v>
      </c>
      <c r="EJ156">
        <v>53.311999999999998</v>
      </c>
      <c r="EK156">
        <v>51.991874999999993</v>
      </c>
      <c r="EL156">
        <v>52.343374999999988</v>
      </c>
      <c r="EM156">
        <v>52.601374999999997</v>
      </c>
      <c r="EN156">
        <v>1144.7750000000001</v>
      </c>
      <c r="EO156">
        <v>50.2</v>
      </c>
      <c r="EP156">
        <v>0</v>
      </c>
      <c r="EQ156">
        <v>1206559.5</v>
      </c>
      <c r="ER156">
        <v>0</v>
      </c>
      <c r="ES156">
        <v>1146.9957692307689</v>
      </c>
      <c r="ET156">
        <v>-5.6577777863055916</v>
      </c>
      <c r="EU156">
        <v>-41.504273590372406</v>
      </c>
      <c r="EV156">
        <v>16615.738461538462</v>
      </c>
      <c r="EW156">
        <v>15</v>
      </c>
      <c r="EX156">
        <v>1658762409.5999999</v>
      </c>
      <c r="EY156" t="s">
        <v>416</v>
      </c>
      <c r="EZ156">
        <v>1658762408.0999999</v>
      </c>
      <c r="FA156">
        <v>1658762409.5999999</v>
      </c>
      <c r="FB156">
        <v>17</v>
      </c>
      <c r="FC156">
        <v>-3.2000000000000001E-2</v>
      </c>
      <c r="FD156">
        <v>-0.09</v>
      </c>
      <c r="FE156">
        <v>-1.837</v>
      </c>
      <c r="FF156">
        <v>0.29899999999999999</v>
      </c>
      <c r="FG156">
        <v>415</v>
      </c>
      <c r="FH156">
        <v>37</v>
      </c>
      <c r="FI156">
        <v>0.44</v>
      </c>
      <c r="FJ156">
        <v>0.12</v>
      </c>
      <c r="FK156">
        <v>-22.33233414634147</v>
      </c>
      <c r="FL156">
        <v>-2.1205484320557941</v>
      </c>
      <c r="FM156">
        <v>0.21922739459598681</v>
      </c>
      <c r="FN156">
        <v>0</v>
      </c>
      <c r="FO156">
        <v>1147.3702941176471</v>
      </c>
      <c r="FP156">
        <v>-5.54514896950249</v>
      </c>
      <c r="FQ156">
        <v>0.5752569006366518</v>
      </c>
      <c r="FR156">
        <v>0</v>
      </c>
      <c r="FS156">
        <v>0.74836909756097569</v>
      </c>
      <c r="FT156">
        <v>0.51629075958188198</v>
      </c>
      <c r="FU156">
        <v>5.8031200802883869E-2</v>
      </c>
      <c r="FV156">
        <v>0</v>
      </c>
      <c r="FW156">
        <v>0</v>
      </c>
      <c r="FX156">
        <v>3</v>
      </c>
      <c r="FY156" t="s">
        <v>425</v>
      </c>
      <c r="FZ156">
        <v>2.8851499999999999</v>
      </c>
      <c r="GA156">
        <v>2.8721800000000002</v>
      </c>
      <c r="GB156">
        <v>0.16902</v>
      </c>
      <c r="GC156">
        <v>0.173897</v>
      </c>
      <c r="GD156">
        <v>0.154475</v>
      </c>
      <c r="GE156">
        <v>0.15465499999999999</v>
      </c>
      <c r="GF156">
        <v>28418.5</v>
      </c>
      <c r="GG156">
        <v>24583</v>
      </c>
      <c r="GH156">
        <v>30594.7</v>
      </c>
      <c r="GI156">
        <v>27767.5</v>
      </c>
      <c r="GJ156">
        <v>34108.199999999997</v>
      </c>
      <c r="GK156">
        <v>33120.400000000001</v>
      </c>
      <c r="GL156">
        <v>39892.1</v>
      </c>
      <c r="GM156">
        <v>38709.599999999999</v>
      </c>
      <c r="GN156">
        <v>1.9417</v>
      </c>
      <c r="GO156">
        <v>1.8612200000000001</v>
      </c>
      <c r="GP156">
        <v>0</v>
      </c>
      <c r="GQ156">
        <v>4.3101599999999997E-2</v>
      </c>
      <c r="GR156">
        <v>999.9</v>
      </c>
      <c r="GS156">
        <v>35.682600000000001</v>
      </c>
      <c r="GT156">
        <v>48.3</v>
      </c>
      <c r="GU156">
        <v>45.4</v>
      </c>
      <c r="GV156">
        <v>47.003100000000003</v>
      </c>
      <c r="GW156">
        <v>30.790900000000001</v>
      </c>
      <c r="GX156">
        <v>32.632199999999997</v>
      </c>
      <c r="GY156">
        <v>1</v>
      </c>
      <c r="GZ156">
        <v>1.0088299999999999</v>
      </c>
      <c r="HA156">
        <v>3.1019299999999999</v>
      </c>
      <c r="HB156">
        <v>20.178999999999998</v>
      </c>
      <c r="HC156">
        <v>5.2141500000000001</v>
      </c>
      <c r="HD156">
        <v>11.98</v>
      </c>
      <c r="HE156">
        <v>4.9899500000000003</v>
      </c>
      <c r="HF156">
        <v>3.2925</v>
      </c>
      <c r="HG156">
        <v>8855.7000000000007</v>
      </c>
      <c r="HH156">
        <v>9999</v>
      </c>
      <c r="HI156">
        <v>9999</v>
      </c>
      <c r="HJ156">
        <v>999.9</v>
      </c>
      <c r="HK156">
        <v>4.9713200000000004</v>
      </c>
      <c r="HL156">
        <v>1.8745499999999999</v>
      </c>
      <c r="HM156">
        <v>1.8709</v>
      </c>
      <c r="HN156">
        <v>1.87073</v>
      </c>
      <c r="HO156">
        <v>1.8750899999999999</v>
      </c>
      <c r="HP156">
        <v>1.8718300000000001</v>
      </c>
      <c r="HQ156">
        <v>1.86737</v>
      </c>
      <c r="HR156">
        <v>1.8782000000000001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-2.6389999999999998</v>
      </c>
      <c r="IG156">
        <v>0.29859999999999998</v>
      </c>
      <c r="IH156">
        <v>-1.5320121600852781</v>
      </c>
      <c r="II156">
        <v>1.7196870422270779E-5</v>
      </c>
      <c r="IJ156">
        <v>-2.1741833173098589E-6</v>
      </c>
      <c r="IK156">
        <v>9.0595066644434051E-10</v>
      </c>
      <c r="IL156">
        <v>0.29866999999999422</v>
      </c>
      <c r="IM156">
        <v>0</v>
      </c>
      <c r="IN156">
        <v>0</v>
      </c>
      <c r="IO156">
        <v>0</v>
      </c>
      <c r="IP156">
        <v>17</v>
      </c>
      <c r="IQ156">
        <v>2050</v>
      </c>
      <c r="IR156">
        <v>3</v>
      </c>
      <c r="IS156">
        <v>34</v>
      </c>
      <c r="IT156">
        <v>27.2</v>
      </c>
      <c r="IU156">
        <v>27.1</v>
      </c>
      <c r="IV156">
        <v>2.0593300000000001</v>
      </c>
      <c r="IW156">
        <v>2.5964399999999999</v>
      </c>
      <c r="IX156">
        <v>1.49902</v>
      </c>
      <c r="IY156">
        <v>2.2790499999999998</v>
      </c>
      <c r="IZ156">
        <v>1.69678</v>
      </c>
      <c r="JA156">
        <v>2.2949199999999998</v>
      </c>
      <c r="JB156">
        <v>48.331600000000002</v>
      </c>
      <c r="JC156">
        <v>12.6698</v>
      </c>
      <c r="JD156">
        <v>18</v>
      </c>
      <c r="JE156">
        <v>468.73500000000001</v>
      </c>
      <c r="JF156">
        <v>488.75400000000002</v>
      </c>
      <c r="JG156">
        <v>29.998200000000001</v>
      </c>
      <c r="JH156">
        <v>39.953000000000003</v>
      </c>
      <c r="JI156">
        <v>30.000699999999998</v>
      </c>
      <c r="JJ156">
        <v>39.632100000000001</v>
      </c>
      <c r="JK156">
        <v>39.5383</v>
      </c>
      <c r="JL156">
        <v>41.270299999999999</v>
      </c>
      <c r="JM156">
        <v>22.549600000000002</v>
      </c>
      <c r="JN156">
        <v>0</v>
      </c>
      <c r="JO156">
        <v>30</v>
      </c>
      <c r="JP156">
        <v>943.37199999999996</v>
      </c>
      <c r="JQ156">
        <v>38.6721</v>
      </c>
      <c r="JR156">
        <v>97.514799999999994</v>
      </c>
      <c r="JS156">
        <v>97.482600000000005</v>
      </c>
    </row>
    <row r="157" spans="1:279" x14ac:dyDescent="0.2">
      <c r="A157">
        <v>142</v>
      </c>
      <c r="B157">
        <v>1658764042.5</v>
      </c>
      <c r="C157">
        <v>563</v>
      </c>
      <c r="D157" t="s">
        <v>703</v>
      </c>
      <c r="E157" t="s">
        <v>704</v>
      </c>
      <c r="F157">
        <v>4</v>
      </c>
      <c r="G157">
        <v>1658764040.5</v>
      </c>
      <c r="H157">
        <f t="shared" si="200"/>
        <v>6.3113276158489082E-4</v>
      </c>
      <c r="I157">
        <f t="shared" si="201"/>
        <v>0.63113276158489084</v>
      </c>
      <c r="J157">
        <f t="shared" si="202"/>
        <v>5.9675809952043997</v>
      </c>
      <c r="K157">
        <f t="shared" si="203"/>
        <v>913.62357142857138</v>
      </c>
      <c r="L157">
        <f t="shared" si="204"/>
        <v>557.44069064832377</v>
      </c>
      <c r="M157">
        <f t="shared" si="205"/>
        <v>56.415074121279886</v>
      </c>
      <c r="N157">
        <f t="shared" si="206"/>
        <v>92.462108284822051</v>
      </c>
      <c r="O157">
        <f t="shared" si="207"/>
        <v>2.9077720484657309E-2</v>
      </c>
      <c r="P157">
        <f t="shared" si="208"/>
        <v>2.1521378634290902</v>
      </c>
      <c r="Q157">
        <f t="shared" si="209"/>
        <v>2.8861212941513097E-2</v>
      </c>
      <c r="R157">
        <f t="shared" si="210"/>
        <v>1.8057575945850449E-2</v>
      </c>
      <c r="S157">
        <f t="shared" si="211"/>
        <v>194.43022761246343</v>
      </c>
      <c r="T157">
        <f t="shared" si="212"/>
        <v>37.266097057718774</v>
      </c>
      <c r="U157">
        <f t="shared" si="213"/>
        <v>36.375999999999998</v>
      </c>
      <c r="V157">
        <f t="shared" si="214"/>
        <v>6.0932860320468656</v>
      </c>
      <c r="W157">
        <f t="shared" si="215"/>
        <v>66.957985717559026</v>
      </c>
      <c r="X157">
        <f t="shared" si="216"/>
        <v>3.9904324987340578</v>
      </c>
      <c r="Y157">
        <f t="shared" si="217"/>
        <v>5.9596065442685644</v>
      </c>
      <c r="Z157">
        <f t="shared" si="218"/>
        <v>2.1028535333128078</v>
      </c>
      <c r="AA157">
        <f t="shared" si="219"/>
        <v>-27.832954785893683</v>
      </c>
      <c r="AB157">
        <f t="shared" si="220"/>
        <v>-46.874526823247983</v>
      </c>
      <c r="AC157">
        <f t="shared" si="221"/>
        <v>-5.1450203396133274</v>
      </c>
      <c r="AD157">
        <f t="shared" si="222"/>
        <v>114.57772566370843</v>
      </c>
      <c r="AE157">
        <f t="shared" si="223"/>
        <v>16.514267744861129</v>
      </c>
      <c r="AF157">
        <f t="shared" si="224"/>
        <v>0.63590773411230006</v>
      </c>
      <c r="AG157">
        <f t="shared" si="225"/>
        <v>5.9675809952043997</v>
      </c>
      <c r="AH157">
        <v>971.71413068445474</v>
      </c>
      <c r="AI157">
        <v>953.68996969696991</v>
      </c>
      <c r="AJ157">
        <v>1.713407237433975</v>
      </c>
      <c r="AK157">
        <v>65.170809206373946</v>
      </c>
      <c r="AL157">
        <f t="shared" si="226"/>
        <v>0.63113276158489084</v>
      </c>
      <c r="AM157">
        <v>38.616794407614783</v>
      </c>
      <c r="AN157">
        <v>39.42507622377623</v>
      </c>
      <c r="AO157">
        <v>-7.281248761998796E-5</v>
      </c>
      <c r="AP157">
        <v>90.324460528769862</v>
      </c>
      <c r="AQ157">
        <v>0</v>
      </c>
      <c r="AR157">
        <v>0</v>
      </c>
      <c r="AS157">
        <f t="shared" si="227"/>
        <v>1</v>
      </c>
      <c r="AT157">
        <f t="shared" si="228"/>
        <v>0</v>
      </c>
      <c r="AU157">
        <f t="shared" si="229"/>
        <v>30886.216321336382</v>
      </c>
      <c r="AV157" t="s">
        <v>413</v>
      </c>
      <c r="AW157" t="s">
        <v>413</v>
      </c>
      <c r="AX157">
        <v>0</v>
      </c>
      <c r="AY157">
        <v>0</v>
      </c>
      <c r="AZ157" t="e">
        <f t="shared" si="2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231"/>
        <v>#DIV/0!</v>
      </c>
      <c r="BG157">
        <v>0.5</v>
      </c>
      <c r="BH157">
        <f t="shared" si="232"/>
        <v>1009.5251997992037</v>
      </c>
      <c r="BI157">
        <f t="shared" si="233"/>
        <v>5.9675809952043997</v>
      </c>
      <c r="BJ157" t="e">
        <f t="shared" si="234"/>
        <v>#DIV/0!</v>
      </c>
      <c r="BK157">
        <f t="shared" si="235"/>
        <v>5.9112749205184395E-3</v>
      </c>
      <c r="BL157" t="e">
        <f t="shared" si="236"/>
        <v>#DIV/0!</v>
      </c>
      <c r="BM157" t="e">
        <f t="shared" si="237"/>
        <v>#DIV/0!</v>
      </c>
      <c r="BN157" t="s">
        <v>413</v>
      </c>
      <c r="BO157">
        <v>0</v>
      </c>
      <c r="BP157" t="e">
        <f t="shared" si="238"/>
        <v>#DIV/0!</v>
      </c>
      <c r="BQ157" t="e">
        <f t="shared" si="239"/>
        <v>#DIV/0!</v>
      </c>
      <c r="BR157" t="e">
        <f t="shared" si="240"/>
        <v>#DIV/0!</v>
      </c>
      <c r="BS157" t="e">
        <f t="shared" si="241"/>
        <v>#DIV/0!</v>
      </c>
      <c r="BT157" t="e">
        <f t="shared" si="242"/>
        <v>#DIV/0!</v>
      </c>
      <c r="BU157" t="e">
        <f t="shared" si="243"/>
        <v>#DIV/0!</v>
      </c>
      <c r="BV157" t="e">
        <f t="shared" si="244"/>
        <v>#DIV/0!</v>
      </c>
      <c r="BW157" t="e">
        <f t="shared" si="2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246"/>
        <v>1200.022857142857</v>
      </c>
      <c r="CQ157">
        <f t="shared" si="247"/>
        <v>1009.5251997992037</v>
      </c>
      <c r="CR157">
        <f t="shared" si="248"/>
        <v>0.84125497592836651</v>
      </c>
      <c r="CS157">
        <f t="shared" si="249"/>
        <v>0.16202210354174731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1658764040.5</v>
      </c>
      <c r="CZ157">
        <v>913.62357142857138</v>
      </c>
      <c r="DA157">
        <v>936.39957142857133</v>
      </c>
      <c r="DB157">
        <v>39.429699999999997</v>
      </c>
      <c r="DC157">
        <v>38.61588571428571</v>
      </c>
      <c r="DD157">
        <v>916.26814285714295</v>
      </c>
      <c r="DE157">
        <v>39.13102857142858</v>
      </c>
      <c r="DF157">
        <v>450.34899999999999</v>
      </c>
      <c r="DG157">
        <v>101.1037142857143</v>
      </c>
      <c r="DH157">
        <v>0.1000102857142857</v>
      </c>
      <c r="DI157">
        <v>35.972000000000001</v>
      </c>
      <c r="DJ157">
        <v>999.89999999999986</v>
      </c>
      <c r="DK157">
        <v>36.375999999999998</v>
      </c>
      <c r="DL157">
        <v>0</v>
      </c>
      <c r="DM157">
        <v>0</v>
      </c>
      <c r="DN157">
        <v>6022.6771428571428</v>
      </c>
      <c r="DO157">
        <v>0</v>
      </c>
      <c r="DP157">
        <v>1956.148571428572</v>
      </c>
      <c r="DQ157">
        <v>-22.775971428571431</v>
      </c>
      <c r="DR157">
        <v>951.12614285714278</v>
      </c>
      <c r="DS157">
        <v>974.01171428571422</v>
      </c>
      <c r="DT157">
        <v>0.81381599999999998</v>
      </c>
      <c r="DU157">
        <v>936.39957142857133</v>
      </c>
      <c r="DV157">
        <v>38.61588571428571</v>
      </c>
      <c r="DW157">
        <v>3.986494285714286</v>
      </c>
      <c r="DX157">
        <v>3.9042142857142861</v>
      </c>
      <c r="DY157">
        <v>28.847828571428579</v>
      </c>
      <c r="DZ157">
        <v>28.488299999999999</v>
      </c>
      <c r="EA157">
        <v>1200.022857142857</v>
      </c>
      <c r="EB157">
        <v>0.95798971428571422</v>
      </c>
      <c r="EC157">
        <v>4.2010071428571431E-2</v>
      </c>
      <c r="ED157">
        <v>0</v>
      </c>
      <c r="EE157">
        <v>1146.0928571428569</v>
      </c>
      <c r="EF157">
        <v>5.0001600000000002</v>
      </c>
      <c r="EG157">
        <v>16611.71428571429</v>
      </c>
      <c r="EH157">
        <v>9515.322857142859</v>
      </c>
      <c r="EI157">
        <v>50.901571428571437</v>
      </c>
      <c r="EJ157">
        <v>53.33</v>
      </c>
      <c r="EK157">
        <v>52.026571428571437</v>
      </c>
      <c r="EL157">
        <v>52.383571428571429</v>
      </c>
      <c r="EM157">
        <v>52.615857142857138</v>
      </c>
      <c r="EN157">
        <v>1144.8228571428569</v>
      </c>
      <c r="EO157">
        <v>50.2</v>
      </c>
      <c r="EP157">
        <v>0</v>
      </c>
      <c r="EQ157">
        <v>1206563.1000001431</v>
      </c>
      <c r="ER157">
        <v>0</v>
      </c>
      <c r="ES157">
        <v>1146.658076923077</v>
      </c>
      <c r="ET157">
        <v>-5.7712820609881827</v>
      </c>
      <c r="EU157">
        <v>-28.044444425023361</v>
      </c>
      <c r="EV157">
        <v>16613.665384615389</v>
      </c>
      <c r="EW157">
        <v>15</v>
      </c>
      <c r="EX157">
        <v>1658762409.5999999</v>
      </c>
      <c r="EY157" t="s">
        <v>416</v>
      </c>
      <c r="EZ157">
        <v>1658762408.0999999</v>
      </c>
      <c r="FA157">
        <v>1658762409.5999999</v>
      </c>
      <c r="FB157">
        <v>17</v>
      </c>
      <c r="FC157">
        <v>-3.2000000000000001E-2</v>
      </c>
      <c r="FD157">
        <v>-0.09</v>
      </c>
      <c r="FE157">
        <v>-1.837</v>
      </c>
      <c r="FF157">
        <v>0.29899999999999999</v>
      </c>
      <c r="FG157">
        <v>415</v>
      </c>
      <c r="FH157">
        <v>37</v>
      </c>
      <c r="FI157">
        <v>0.44</v>
      </c>
      <c r="FJ157">
        <v>0.12</v>
      </c>
      <c r="FK157">
        <v>-22.5122125</v>
      </c>
      <c r="FL157">
        <v>-1.760106191369599</v>
      </c>
      <c r="FM157">
        <v>0.17716517601873699</v>
      </c>
      <c r="FN157">
        <v>0</v>
      </c>
      <c r="FO157">
        <v>1146.9423529411761</v>
      </c>
      <c r="FP157">
        <v>-5.5593582934466257</v>
      </c>
      <c r="FQ157">
        <v>0.58617934830025997</v>
      </c>
      <c r="FR157">
        <v>0</v>
      </c>
      <c r="FS157">
        <v>0.77527507500000004</v>
      </c>
      <c r="FT157">
        <v>0.50558459662288691</v>
      </c>
      <c r="FU157">
        <v>5.6824118151708923E-2</v>
      </c>
      <c r="FV157">
        <v>0</v>
      </c>
      <c r="FW157">
        <v>0</v>
      </c>
      <c r="FX157">
        <v>3</v>
      </c>
      <c r="FY157" t="s">
        <v>425</v>
      </c>
      <c r="FZ157">
        <v>2.8849200000000002</v>
      </c>
      <c r="GA157">
        <v>2.87235</v>
      </c>
      <c r="GB157">
        <v>0.169822</v>
      </c>
      <c r="GC157">
        <v>0.174703</v>
      </c>
      <c r="GD157">
        <v>0.15443899999999999</v>
      </c>
      <c r="GE157">
        <v>0.154645</v>
      </c>
      <c r="GF157">
        <v>28390.7</v>
      </c>
      <c r="GG157">
        <v>24558.1</v>
      </c>
      <c r="GH157">
        <v>30594.5</v>
      </c>
      <c r="GI157">
        <v>27766.7</v>
      </c>
      <c r="GJ157">
        <v>34109.5</v>
      </c>
      <c r="GK157">
        <v>33119.4</v>
      </c>
      <c r="GL157">
        <v>39891.9</v>
      </c>
      <c r="GM157">
        <v>38707.9</v>
      </c>
      <c r="GN157">
        <v>1.9419299999999999</v>
      </c>
      <c r="GO157">
        <v>1.86087</v>
      </c>
      <c r="GP157">
        <v>0</v>
      </c>
      <c r="GQ157">
        <v>4.2378899999999997E-2</v>
      </c>
      <c r="GR157">
        <v>999.9</v>
      </c>
      <c r="GS157">
        <v>35.687199999999997</v>
      </c>
      <c r="GT157">
        <v>48.3</v>
      </c>
      <c r="GU157">
        <v>45.4</v>
      </c>
      <c r="GV157">
        <v>47.007800000000003</v>
      </c>
      <c r="GW157">
        <v>30.910900000000002</v>
      </c>
      <c r="GX157">
        <v>33.681899999999999</v>
      </c>
      <c r="GY157">
        <v>1</v>
      </c>
      <c r="GZ157">
        <v>1.0094799999999999</v>
      </c>
      <c r="HA157">
        <v>3.0943299999999998</v>
      </c>
      <c r="HB157">
        <v>20.179200000000002</v>
      </c>
      <c r="HC157">
        <v>5.2138499999999999</v>
      </c>
      <c r="HD157">
        <v>11.98</v>
      </c>
      <c r="HE157">
        <v>4.9898999999999996</v>
      </c>
      <c r="HF157">
        <v>3.2924500000000001</v>
      </c>
      <c r="HG157">
        <v>8856</v>
      </c>
      <c r="HH157">
        <v>9999</v>
      </c>
      <c r="HI157">
        <v>9999</v>
      </c>
      <c r="HJ157">
        <v>999.9</v>
      </c>
      <c r="HK157">
        <v>4.9713399999999996</v>
      </c>
      <c r="HL157">
        <v>1.8745799999999999</v>
      </c>
      <c r="HM157">
        <v>1.8709</v>
      </c>
      <c r="HN157">
        <v>1.87073</v>
      </c>
      <c r="HO157">
        <v>1.8751199999999999</v>
      </c>
      <c r="HP157">
        <v>1.87181</v>
      </c>
      <c r="HQ157">
        <v>1.8673500000000001</v>
      </c>
      <c r="HR157">
        <v>1.8782000000000001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-2.65</v>
      </c>
      <c r="IG157">
        <v>0.29870000000000002</v>
      </c>
      <c r="IH157">
        <v>-1.5320121600852781</v>
      </c>
      <c r="II157">
        <v>1.7196870422270779E-5</v>
      </c>
      <c r="IJ157">
        <v>-2.1741833173098589E-6</v>
      </c>
      <c r="IK157">
        <v>9.0595066644434051E-10</v>
      </c>
      <c r="IL157">
        <v>0.29866999999999422</v>
      </c>
      <c r="IM157">
        <v>0</v>
      </c>
      <c r="IN157">
        <v>0</v>
      </c>
      <c r="IO157">
        <v>0</v>
      </c>
      <c r="IP157">
        <v>17</v>
      </c>
      <c r="IQ157">
        <v>2050</v>
      </c>
      <c r="IR157">
        <v>3</v>
      </c>
      <c r="IS157">
        <v>34</v>
      </c>
      <c r="IT157">
        <v>27.2</v>
      </c>
      <c r="IU157">
        <v>27.2</v>
      </c>
      <c r="IV157">
        <v>2.0715300000000001</v>
      </c>
      <c r="IW157">
        <v>2.5927699999999998</v>
      </c>
      <c r="IX157">
        <v>1.49902</v>
      </c>
      <c r="IY157">
        <v>2.2790499999999998</v>
      </c>
      <c r="IZ157">
        <v>1.69678</v>
      </c>
      <c r="JA157">
        <v>2.4047900000000002</v>
      </c>
      <c r="JB157">
        <v>48.331600000000002</v>
      </c>
      <c r="JC157">
        <v>12.6873</v>
      </c>
      <c r="JD157">
        <v>18</v>
      </c>
      <c r="JE157">
        <v>468.916</v>
      </c>
      <c r="JF157">
        <v>488.54199999999997</v>
      </c>
      <c r="JG157">
        <v>29.998100000000001</v>
      </c>
      <c r="JH157">
        <v>39.958100000000002</v>
      </c>
      <c r="JI157">
        <v>30.000800000000002</v>
      </c>
      <c r="JJ157">
        <v>39.638300000000001</v>
      </c>
      <c r="JK157">
        <v>39.544600000000003</v>
      </c>
      <c r="JL157">
        <v>41.508699999999997</v>
      </c>
      <c r="JM157">
        <v>22.549600000000002</v>
      </c>
      <c r="JN157">
        <v>0</v>
      </c>
      <c r="JO157">
        <v>30</v>
      </c>
      <c r="JP157">
        <v>950.05100000000004</v>
      </c>
      <c r="JQ157">
        <v>38.676900000000003</v>
      </c>
      <c r="JR157">
        <v>97.514200000000002</v>
      </c>
      <c r="JS157">
        <v>97.478999999999999</v>
      </c>
    </row>
    <row r="158" spans="1:279" x14ac:dyDescent="0.2">
      <c r="A158">
        <v>143</v>
      </c>
      <c r="B158">
        <v>1658764046.5</v>
      </c>
      <c r="C158">
        <v>567</v>
      </c>
      <c r="D158" t="s">
        <v>705</v>
      </c>
      <c r="E158" t="s">
        <v>706</v>
      </c>
      <c r="F158">
        <v>4</v>
      </c>
      <c r="G158">
        <v>1658764044.1875</v>
      </c>
      <c r="H158">
        <f t="shared" si="200"/>
        <v>6.2197642028151325E-4</v>
      </c>
      <c r="I158">
        <f t="shared" si="201"/>
        <v>0.62197642028151323</v>
      </c>
      <c r="J158">
        <f t="shared" si="202"/>
        <v>6.104807981671736</v>
      </c>
      <c r="K158">
        <f t="shared" si="203"/>
        <v>919.6875</v>
      </c>
      <c r="L158">
        <f t="shared" si="204"/>
        <v>550.93540581379841</v>
      </c>
      <c r="M158">
        <f t="shared" si="205"/>
        <v>55.756009292793891</v>
      </c>
      <c r="N158">
        <f t="shared" si="206"/>
        <v>93.07462227939844</v>
      </c>
      <c r="O158">
        <f t="shared" si="207"/>
        <v>2.8653820318299088E-2</v>
      </c>
      <c r="P158">
        <f t="shared" si="208"/>
        <v>2.1442287119517052</v>
      </c>
      <c r="Q158">
        <f t="shared" si="209"/>
        <v>2.8442785286424625E-2</v>
      </c>
      <c r="R158">
        <f t="shared" si="210"/>
        <v>1.7795571795801671E-2</v>
      </c>
      <c r="S158">
        <f t="shared" si="211"/>
        <v>194.42159211244595</v>
      </c>
      <c r="T158">
        <f t="shared" si="212"/>
        <v>37.279919238121479</v>
      </c>
      <c r="U158">
        <f t="shared" si="213"/>
        <v>36.372149999999998</v>
      </c>
      <c r="V158">
        <f t="shared" si="214"/>
        <v>6.0919999184491349</v>
      </c>
      <c r="W158">
        <f t="shared" si="215"/>
        <v>66.91302433036951</v>
      </c>
      <c r="X158">
        <f t="shared" si="216"/>
        <v>3.9891675581353927</v>
      </c>
      <c r="Y158">
        <f t="shared" si="217"/>
        <v>5.9617206038090371</v>
      </c>
      <c r="Z158">
        <f t="shared" si="218"/>
        <v>2.1028323603137422</v>
      </c>
      <c r="AA158">
        <f t="shared" si="219"/>
        <v>-27.429160134414733</v>
      </c>
      <c r="AB158">
        <f t="shared" si="220"/>
        <v>-45.511585480087554</v>
      </c>
      <c r="AC158">
        <f t="shared" si="221"/>
        <v>-5.0139109298164355</v>
      </c>
      <c r="AD158">
        <f t="shared" si="222"/>
        <v>116.46693556812724</v>
      </c>
      <c r="AE158">
        <f t="shared" si="223"/>
        <v>16.603108839356949</v>
      </c>
      <c r="AF158">
        <f t="shared" si="224"/>
        <v>0.627782495998782</v>
      </c>
      <c r="AG158">
        <f t="shared" si="225"/>
        <v>6.104807981671736</v>
      </c>
      <c r="AH158">
        <v>978.71239859084926</v>
      </c>
      <c r="AI158">
        <v>960.52178181818169</v>
      </c>
      <c r="AJ158">
        <v>1.7092561298662581</v>
      </c>
      <c r="AK158">
        <v>65.170809206373946</v>
      </c>
      <c r="AL158">
        <f t="shared" si="226"/>
        <v>0.62197642028151323</v>
      </c>
      <c r="AM158">
        <v>38.614892958180732</v>
      </c>
      <c r="AN158">
        <v>39.411424475524512</v>
      </c>
      <c r="AO158">
        <v>-6.5836356099873978E-5</v>
      </c>
      <c r="AP158">
        <v>90.324460528769862</v>
      </c>
      <c r="AQ158">
        <v>0</v>
      </c>
      <c r="AR158">
        <v>0</v>
      </c>
      <c r="AS158">
        <f t="shared" si="227"/>
        <v>1</v>
      </c>
      <c r="AT158">
        <f t="shared" si="228"/>
        <v>0</v>
      </c>
      <c r="AU158">
        <f t="shared" si="229"/>
        <v>30688.095194111509</v>
      </c>
      <c r="AV158" t="s">
        <v>413</v>
      </c>
      <c r="AW158" t="s">
        <v>413</v>
      </c>
      <c r="AX158">
        <v>0</v>
      </c>
      <c r="AY158">
        <v>0</v>
      </c>
      <c r="AZ158" t="e">
        <f t="shared" si="2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231"/>
        <v>#DIV/0!</v>
      </c>
      <c r="BG158">
        <v>0.5</v>
      </c>
      <c r="BH158">
        <f t="shared" si="232"/>
        <v>1009.4797497991947</v>
      </c>
      <c r="BI158">
        <f t="shared" si="233"/>
        <v>6.104807981671736</v>
      </c>
      <c r="BJ158" t="e">
        <f t="shared" si="234"/>
        <v>#DIV/0!</v>
      </c>
      <c r="BK158">
        <f t="shared" si="235"/>
        <v>6.0474793901374464E-3</v>
      </c>
      <c r="BL158" t="e">
        <f t="shared" si="236"/>
        <v>#DIV/0!</v>
      </c>
      <c r="BM158" t="e">
        <f t="shared" si="237"/>
        <v>#DIV/0!</v>
      </c>
      <c r="BN158" t="s">
        <v>413</v>
      </c>
      <c r="BO158">
        <v>0</v>
      </c>
      <c r="BP158" t="e">
        <f t="shared" si="238"/>
        <v>#DIV/0!</v>
      </c>
      <c r="BQ158" t="e">
        <f t="shared" si="239"/>
        <v>#DIV/0!</v>
      </c>
      <c r="BR158" t="e">
        <f t="shared" si="240"/>
        <v>#DIV/0!</v>
      </c>
      <c r="BS158" t="e">
        <f t="shared" si="241"/>
        <v>#DIV/0!</v>
      </c>
      <c r="BT158" t="e">
        <f t="shared" si="242"/>
        <v>#DIV/0!</v>
      </c>
      <c r="BU158" t="e">
        <f t="shared" si="243"/>
        <v>#DIV/0!</v>
      </c>
      <c r="BV158" t="e">
        <f t="shared" si="244"/>
        <v>#DIV/0!</v>
      </c>
      <c r="BW158" t="e">
        <f t="shared" si="2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246"/>
        <v>1199.96875</v>
      </c>
      <c r="CQ158">
        <f t="shared" si="247"/>
        <v>1009.4797497991947</v>
      </c>
      <c r="CR158">
        <f t="shared" si="248"/>
        <v>0.84125503251580069</v>
      </c>
      <c r="CS158">
        <f t="shared" si="249"/>
        <v>0.16202221275549547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1658764044.1875</v>
      </c>
      <c r="CZ158">
        <v>919.6875</v>
      </c>
      <c r="DA158">
        <v>942.57737499999996</v>
      </c>
      <c r="DB158">
        <v>39.417700000000004</v>
      </c>
      <c r="DC158">
        <v>38.614262500000002</v>
      </c>
      <c r="DD158">
        <v>922.342625</v>
      </c>
      <c r="DE158">
        <v>39.119024999999993</v>
      </c>
      <c r="DF158">
        <v>450.34249999999997</v>
      </c>
      <c r="DG158">
        <v>101.10237499999999</v>
      </c>
      <c r="DH158">
        <v>0.10006852500000001</v>
      </c>
      <c r="DI158">
        <v>35.978450000000002</v>
      </c>
      <c r="DJ158">
        <v>999.9</v>
      </c>
      <c r="DK158">
        <v>36.372149999999998</v>
      </c>
      <c r="DL158">
        <v>0</v>
      </c>
      <c r="DM158">
        <v>0</v>
      </c>
      <c r="DN158">
        <v>5987.5749999999998</v>
      </c>
      <c r="DO158">
        <v>0</v>
      </c>
      <c r="DP158">
        <v>1958.08</v>
      </c>
      <c r="DQ158">
        <v>-22.889925000000002</v>
      </c>
      <c r="DR158">
        <v>957.42724999999996</v>
      </c>
      <c r="DS158">
        <v>980.436375</v>
      </c>
      <c r="DT158">
        <v>0.80342424999999995</v>
      </c>
      <c r="DU158">
        <v>942.57737499999996</v>
      </c>
      <c r="DV158">
        <v>38.614262500000002</v>
      </c>
      <c r="DW158">
        <v>3.9852300000000001</v>
      </c>
      <c r="DX158">
        <v>3.9040012499999999</v>
      </c>
      <c r="DY158">
        <v>28.842337499999999</v>
      </c>
      <c r="DZ158">
        <v>28.487349999999999</v>
      </c>
      <c r="EA158">
        <v>1199.96875</v>
      </c>
      <c r="EB158">
        <v>0.95798775000000003</v>
      </c>
      <c r="EC158">
        <v>4.2012000000000001E-2</v>
      </c>
      <c r="ED158">
        <v>0</v>
      </c>
      <c r="EE158">
        <v>1145.835</v>
      </c>
      <c r="EF158">
        <v>5.0001600000000002</v>
      </c>
      <c r="EG158">
        <v>16610.662499999999</v>
      </c>
      <c r="EH158">
        <v>9514.9087499999987</v>
      </c>
      <c r="EI158">
        <v>50.898249999999997</v>
      </c>
      <c r="EJ158">
        <v>53.327749999999988</v>
      </c>
      <c r="EK158">
        <v>52.023249999999997</v>
      </c>
      <c r="EL158">
        <v>52.374749999999999</v>
      </c>
      <c r="EM158">
        <v>52.648249999999997</v>
      </c>
      <c r="EN158">
        <v>1144.76875</v>
      </c>
      <c r="EO158">
        <v>50.2</v>
      </c>
      <c r="EP158">
        <v>0</v>
      </c>
      <c r="EQ158">
        <v>1206567.2999999521</v>
      </c>
      <c r="ER158">
        <v>0</v>
      </c>
      <c r="ES158">
        <v>1146.2496000000001</v>
      </c>
      <c r="ET158">
        <v>-4.59923079178684</v>
      </c>
      <c r="EU158">
        <v>-13.13076928496932</v>
      </c>
      <c r="EV158">
        <v>16612.016</v>
      </c>
      <c r="EW158">
        <v>15</v>
      </c>
      <c r="EX158">
        <v>1658762409.5999999</v>
      </c>
      <c r="EY158" t="s">
        <v>416</v>
      </c>
      <c r="EZ158">
        <v>1658762408.0999999</v>
      </c>
      <c r="FA158">
        <v>1658762409.5999999</v>
      </c>
      <c r="FB158">
        <v>17</v>
      </c>
      <c r="FC158">
        <v>-3.2000000000000001E-2</v>
      </c>
      <c r="FD158">
        <v>-0.09</v>
      </c>
      <c r="FE158">
        <v>-1.837</v>
      </c>
      <c r="FF158">
        <v>0.29899999999999999</v>
      </c>
      <c r="FG158">
        <v>415</v>
      </c>
      <c r="FH158">
        <v>37</v>
      </c>
      <c r="FI158">
        <v>0.44</v>
      </c>
      <c r="FJ158">
        <v>0.12</v>
      </c>
      <c r="FK158">
        <v>-22.607492682926829</v>
      </c>
      <c r="FL158">
        <v>-1.927816724738679</v>
      </c>
      <c r="FM158">
        <v>0.19555205456353911</v>
      </c>
      <c r="FN158">
        <v>0</v>
      </c>
      <c r="FO158">
        <v>1146.6014705882351</v>
      </c>
      <c r="FP158">
        <v>-5.6438502701941839</v>
      </c>
      <c r="FQ158">
        <v>0.58766303046070123</v>
      </c>
      <c r="FR158">
        <v>0</v>
      </c>
      <c r="FS158">
        <v>0.79139587804878042</v>
      </c>
      <c r="FT158">
        <v>0.32424533101045372</v>
      </c>
      <c r="FU158">
        <v>4.7270764909007862E-2</v>
      </c>
      <c r="FV158">
        <v>0</v>
      </c>
      <c r="FW158">
        <v>0</v>
      </c>
      <c r="FX158">
        <v>3</v>
      </c>
      <c r="FY158" t="s">
        <v>425</v>
      </c>
      <c r="FZ158">
        <v>2.8850099999999999</v>
      </c>
      <c r="GA158">
        <v>2.8720500000000002</v>
      </c>
      <c r="GB158">
        <v>0.17061899999999999</v>
      </c>
      <c r="GC158">
        <v>0.17550499999999999</v>
      </c>
      <c r="GD158">
        <v>0.15440100000000001</v>
      </c>
      <c r="GE158">
        <v>0.154643</v>
      </c>
      <c r="GF158">
        <v>28362.6</v>
      </c>
      <c r="GG158">
        <v>24534.400000000001</v>
      </c>
      <c r="GH158">
        <v>30593.9</v>
      </c>
      <c r="GI158">
        <v>27767</v>
      </c>
      <c r="GJ158">
        <v>34110.5</v>
      </c>
      <c r="GK158">
        <v>33119.699999999997</v>
      </c>
      <c r="GL158">
        <v>39891.199999999997</v>
      </c>
      <c r="GM158">
        <v>38708.1</v>
      </c>
      <c r="GN158">
        <v>1.9414499999999999</v>
      </c>
      <c r="GO158">
        <v>1.8611</v>
      </c>
      <c r="GP158">
        <v>0</v>
      </c>
      <c r="GQ158">
        <v>4.2557699999999997E-2</v>
      </c>
      <c r="GR158">
        <v>999.9</v>
      </c>
      <c r="GS158">
        <v>35.692500000000003</v>
      </c>
      <c r="GT158">
        <v>48.3</v>
      </c>
      <c r="GU158">
        <v>45.4</v>
      </c>
      <c r="GV158">
        <v>46.999699999999997</v>
      </c>
      <c r="GW158">
        <v>30.760899999999999</v>
      </c>
      <c r="GX158">
        <v>32.924700000000001</v>
      </c>
      <c r="GY158">
        <v>1</v>
      </c>
      <c r="GZ158">
        <v>1.01</v>
      </c>
      <c r="HA158">
        <v>3.0893799999999998</v>
      </c>
      <c r="HB158">
        <v>20.179099999999998</v>
      </c>
      <c r="HC158">
        <v>5.2140000000000004</v>
      </c>
      <c r="HD158">
        <v>11.98</v>
      </c>
      <c r="HE158">
        <v>4.9895500000000004</v>
      </c>
      <c r="HF158">
        <v>3.29243</v>
      </c>
      <c r="HG158">
        <v>8856</v>
      </c>
      <c r="HH158">
        <v>9999</v>
      </c>
      <c r="HI158">
        <v>9999</v>
      </c>
      <c r="HJ158">
        <v>999.9</v>
      </c>
      <c r="HK158">
        <v>4.9713500000000002</v>
      </c>
      <c r="HL158">
        <v>1.8745499999999999</v>
      </c>
      <c r="HM158">
        <v>1.8709</v>
      </c>
      <c r="HN158">
        <v>1.87073</v>
      </c>
      <c r="HO158">
        <v>1.87514</v>
      </c>
      <c r="HP158">
        <v>1.8718300000000001</v>
      </c>
      <c r="HQ158">
        <v>1.8673599999999999</v>
      </c>
      <c r="HR158">
        <v>1.8782000000000001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-2.6619999999999999</v>
      </c>
      <c r="IG158">
        <v>0.29870000000000002</v>
      </c>
      <c r="IH158">
        <v>-1.5320121600852781</v>
      </c>
      <c r="II158">
        <v>1.7196870422270779E-5</v>
      </c>
      <c r="IJ158">
        <v>-2.1741833173098589E-6</v>
      </c>
      <c r="IK158">
        <v>9.0595066644434051E-10</v>
      </c>
      <c r="IL158">
        <v>0.29866999999999422</v>
      </c>
      <c r="IM158">
        <v>0</v>
      </c>
      <c r="IN158">
        <v>0</v>
      </c>
      <c r="IO158">
        <v>0</v>
      </c>
      <c r="IP158">
        <v>17</v>
      </c>
      <c r="IQ158">
        <v>2050</v>
      </c>
      <c r="IR158">
        <v>3</v>
      </c>
      <c r="IS158">
        <v>34</v>
      </c>
      <c r="IT158">
        <v>27.3</v>
      </c>
      <c r="IU158">
        <v>27.3</v>
      </c>
      <c r="IV158">
        <v>2.0837400000000001</v>
      </c>
      <c r="IW158">
        <v>2.5964399999999999</v>
      </c>
      <c r="IX158">
        <v>1.49902</v>
      </c>
      <c r="IY158">
        <v>2.2790499999999998</v>
      </c>
      <c r="IZ158">
        <v>1.69678</v>
      </c>
      <c r="JA158">
        <v>2.2290000000000001</v>
      </c>
      <c r="JB158">
        <v>48.331600000000002</v>
      </c>
      <c r="JC158">
        <v>12.6698</v>
      </c>
      <c r="JD158">
        <v>18</v>
      </c>
      <c r="JE158">
        <v>468.65800000000002</v>
      </c>
      <c r="JF158">
        <v>488.75599999999997</v>
      </c>
      <c r="JG158">
        <v>29.9984</v>
      </c>
      <c r="JH158">
        <v>39.963099999999997</v>
      </c>
      <c r="JI158">
        <v>30.000699999999998</v>
      </c>
      <c r="JJ158">
        <v>39.643799999999999</v>
      </c>
      <c r="JK158">
        <v>39.550800000000002</v>
      </c>
      <c r="JL158">
        <v>41.752699999999997</v>
      </c>
      <c r="JM158">
        <v>22.549600000000002</v>
      </c>
      <c r="JN158">
        <v>0</v>
      </c>
      <c r="JO158">
        <v>30</v>
      </c>
      <c r="JP158">
        <v>956.72900000000004</v>
      </c>
      <c r="JQ158">
        <v>38.680399999999999</v>
      </c>
      <c r="JR158">
        <v>97.5124</v>
      </c>
      <c r="JS158">
        <v>97.479699999999994</v>
      </c>
    </row>
    <row r="159" spans="1:279" x14ac:dyDescent="0.2">
      <c r="A159">
        <v>144</v>
      </c>
      <c r="B159">
        <v>1658764050.5</v>
      </c>
      <c r="C159">
        <v>571</v>
      </c>
      <c r="D159" t="s">
        <v>707</v>
      </c>
      <c r="E159" t="s">
        <v>708</v>
      </c>
      <c r="F159">
        <v>4</v>
      </c>
      <c r="G159">
        <v>1658764048.5</v>
      </c>
      <c r="H159">
        <f t="shared" si="200"/>
        <v>6.1436639233163526E-4</v>
      </c>
      <c r="I159">
        <f t="shared" si="201"/>
        <v>0.61436639233163526</v>
      </c>
      <c r="J159">
        <f t="shared" si="202"/>
        <v>6.1219225064262144</v>
      </c>
      <c r="K159">
        <f t="shared" si="203"/>
        <v>926.75085714285706</v>
      </c>
      <c r="L159">
        <f t="shared" si="204"/>
        <v>551.66116495290146</v>
      </c>
      <c r="M159">
        <f t="shared" si="205"/>
        <v>55.830064633643758</v>
      </c>
      <c r="N159">
        <f t="shared" si="206"/>
        <v>93.790470565365695</v>
      </c>
      <c r="O159">
        <f t="shared" si="207"/>
        <v>2.822651780225784E-2</v>
      </c>
      <c r="P159">
        <f t="shared" si="208"/>
        <v>2.1469596438031227</v>
      </c>
      <c r="Q159">
        <f t="shared" si="209"/>
        <v>2.8021964202925773E-2</v>
      </c>
      <c r="R159">
        <f t="shared" si="210"/>
        <v>1.753198227930311E-2</v>
      </c>
      <c r="S159">
        <f t="shared" si="211"/>
        <v>194.41812346961544</v>
      </c>
      <c r="T159">
        <f t="shared" si="212"/>
        <v>37.281063061103318</v>
      </c>
      <c r="U159">
        <f t="shared" si="213"/>
        <v>36.384685714285709</v>
      </c>
      <c r="V159">
        <f t="shared" si="214"/>
        <v>6.096188408617345</v>
      </c>
      <c r="W159">
        <f t="shared" si="215"/>
        <v>66.891572146187855</v>
      </c>
      <c r="X159">
        <f t="shared" si="216"/>
        <v>3.9878996027828459</v>
      </c>
      <c r="Y159">
        <f t="shared" si="217"/>
        <v>5.9617369944116581</v>
      </c>
      <c r="Z159">
        <f t="shared" si="218"/>
        <v>2.1082888058344991</v>
      </c>
      <c r="AA159">
        <f t="shared" si="219"/>
        <v>-27.093557901825115</v>
      </c>
      <c r="AB159">
        <f t="shared" si="220"/>
        <v>-47.014732507273003</v>
      </c>
      <c r="AC159">
        <f t="shared" si="221"/>
        <v>-5.1732369920188344</v>
      </c>
      <c r="AD159">
        <f t="shared" si="222"/>
        <v>115.13659606849848</v>
      </c>
      <c r="AE159">
        <f t="shared" si="223"/>
        <v>16.619766510238378</v>
      </c>
      <c r="AF159">
        <f t="shared" si="224"/>
        <v>0.61930743896704155</v>
      </c>
      <c r="AG159">
        <f t="shared" si="225"/>
        <v>6.1219225064262144</v>
      </c>
      <c r="AH159">
        <v>985.52441433119225</v>
      </c>
      <c r="AI159">
        <v>967.33324242424248</v>
      </c>
      <c r="AJ159">
        <v>1.705062795148915</v>
      </c>
      <c r="AK159">
        <v>65.170809206373946</v>
      </c>
      <c r="AL159">
        <f t="shared" si="226"/>
        <v>0.61436639233163526</v>
      </c>
      <c r="AM159">
        <v>38.614238888262967</v>
      </c>
      <c r="AN159">
        <v>39.401076223776258</v>
      </c>
      <c r="AO159">
        <v>-6.7123354107017608E-5</v>
      </c>
      <c r="AP159">
        <v>90.324460528769862</v>
      </c>
      <c r="AQ159">
        <v>0</v>
      </c>
      <c r="AR159">
        <v>0</v>
      </c>
      <c r="AS159">
        <f t="shared" si="227"/>
        <v>1</v>
      </c>
      <c r="AT159">
        <f t="shared" si="228"/>
        <v>0</v>
      </c>
      <c r="AU159">
        <f t="shared" si="229"/>
        <v>30756.236648145532</v>
      </c>
      <c r="AV159" t="s">
        <v>413</v>
      </c>
      <c r="AW159" t="s">
        <v>413</v>
      </c>
      <c r="AX159">
        <v>0</v>
      </c>
      <c r="AY159">
        <v>0</v>
      </c>
      <c r="AZ159" t="e">
        <f t="shared" si="2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231"/>
        <v>#DIV/0!</v>
      </c>
      <c r="BG159">
        <v>0.5</v>
      </c>
      <c r="BH159">
        <f t="shared" si="232"/>
        <v>1009.4626712277803</v>
      </c>
      <c r="BI159">
        <f t="shared" si="233"/>
        <v>6.1219225064262144</v>
      </c>
      <c r="BJ159" t="e">
        <f t="shared" si="234"/>
        <v>#DIV/0!</v>
      </c>
      <c r="BK159">
        <f t="shared" si="235"/>
        <v>6.0645357980204425E-3</v>
      </c>
      <c r="BL159" t="e">
        <f t="shared" si="236"/>
        <v>#DIV/0!</v>
      </c>
      <c r="BM159" t="e">
        <f t="shared" si="237"/>
        <v>#DIV/0!</v>
      </c>
      <c r="BN159" t="s">
        <v>413</v>
      </c>
      <c r="BO159">
        <v>0</v>
      </c>
      <c r="BP159" t="e">
        <f t="shared" si="238"/>
        <v>#DIV/0!</v>
      </c>
      <c r="BQ159" t="e">
        <f t="shared" si="239"/>
        <v>#DIV/0!</v>
      </c>
      <c r="BR159" t="e">
        <f t="shared" si="240"/>
        <v>#DIV/0!</v>
      </c>
      <c r="BS159" t="e">
        <f t="shared" si="241"/>
        <v>#DIV/0!</v>
      </c>
      <c r="BT159" t="e">
        <f t="shared" si="242"/>
        <v>#DIV/0!</v>
      </c>
      <c r="BU159" t="e">
        <f t="shared" si="243"/>
        <v>#DIV/0!</v>
      </c>
      <c r="BV159" t="e">
        <f t="shared" si="244"/>
        <v>#DIV/0!</v>
      </c>
      <c r="BW159" t="e">
        <f t="shared" si="2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246"/>
        <v>1199.948571428572</v>
      </c>
      <c r="CQ159">
        <f t="shared" si="247"/>
        <v>1009.4626712277803</v>
      </c>
      <c r="CR159">
        <f t="shared" si="248"/>
        <v>0.84125494647323684</v>
      </c>
      <c r="CS159">
        <f t="shared" si="249"/>
        <v>0.16202204669334727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1658764048.5</v>
      </c>
      <c r="CZ159">
        <v>926.75085714285706</v>
      </c>
      <c r="DA159">
        <v>949.6591428571428</v>
      </c>
      <c r="DB159">
        <v>39.404742857142857</v>
      </c>
      <c r="DC159">
        <v>38.612114285714291</v>
      </c>
      <c r="DD159">
        <v>929.41742857142867</v>
      </c>
      <c r="DE159">
        <v>39.106099999999991</v>
      </c>
      <c r="DF159">
        <v>450.32728571428572</v>
      </c>
      <c r="DG159">
        <v>101.1035714285714</v>
      </c>
      <c r="DH159">
        <v>9.9971942857142837E-2</v>
      </c>
      <c r="DI159">
        <v>35.978499999999997</v>
      </c>
      <c r="DJ159">
        <v>999.89999999999986</v>
      </c>
      <c r="DK159">
        <v>36.384685714285709</v>
      </c>
      <c r="DL159">
        <v>0</v>
      </c>
      <c r="DM159">
        <v>0</v>
      </c>
      <c r="DN159">
        <v>5999.6442857142856</v>
      </c>
      <c r="DO159">
        <v>0</v>
      </c>
      <c r="DP159">
        <v>1961.228571428572</v>
      </c>
      <c r="DQ159">
        <v>-22.908385714285711</v>
      </c>
      <c r="DR159">
        <v>964.76714285714286</v>
      </c>
      <c r="DS159">
        <v>987.80014285714276</v>
      </c>
      <c r="DT159">
        <v>0.7926495714285714</v>
      </c>
      <c r="DU159">
        <v>949.6591428571428</v>
      </c>
      <c r="DV159">
        <v>38.612114285714291</v>
      </c>
      <c r="DW159">
        <v>3.9839600000000002</v>
      </c>
      <c r="DX159">
        <v>3.9038185714285718</v>
      </c>
      <c r="DY159">
        <v>28.836857142857141</v>
      </c>
      <c r="DZ159">
        <v>28.486542857142862</v>
      </c>
      <c r="EA159">
        <v>1199.948571428572</v>
      </c>
      <c r="EB159">
        <v>0.95799057142857147</v>
      </c>
      <c r="EC159">
        <v>4.2009271428571422E-2</v>
      </c>
      <c r="ED159">
        <v>0</v>
      </c>
      <c r="EE159">
        <v>1145.54</v>
      </c>
      <c r="EF159">
        <v>5.0001600000000002</v>
      </c>
      <c r="EG159">
        <v>16609.557142857149</v>
      </c>
      <c r="EH159">
        <v>9514.738571428572</v>
      </c>
      <c r="EI159">
        <v>50.910428571428568</v>
      </c>
      <c r="EJ159">
        <v>53.33</v>
      </c>
      <c r="EK159">
        <v>52.035428571428582</v>
      </c>
      <c r="EL159">
        <v>52.365714285714297</v>
      </c>
      <c r="EM159">
        <v>52.625</v>
      </c>
      <c r="EN159">
        <v>1144.752857142857</v>
      </c>
      <c r="EO159">
        <v>50.195714285714288</v>
      </c>
      <c r="EP159">
        <v>0</v>
      </c>
      <c r="EQ159">
        <v>1206571.5</v>
      </c>
      <c r="ER159">
        <v>0</v>
      </c>
      <c r="ES159">
        <v>1145.961538461539</v>
      </c>
      <c r="ET159">
        <v>-4.4287179721157441</v>
      </c>
      <c r="EU159">
        <v>-12.290598293448021</v>
      </c>
      <c r="EV159">
        <v>16610.957692307689</v>
      </c>
      <c r="EW159">
        <v>15</v>
      </c>
      <c r="EX159">
        <v>1658762409.5999999</v>
      </c>
      <c r="EY159" t="s">
        <v>416</v>
      </c>
      <c r="EZ159">
        <v>1658762408.0999999</v>
      </c>
      <c r="FA159">
        <v>1658762409.5999999</v>
      </c>
      <c r="FB159">
        <v>17</v>
      </c>
      <c r="FC159">
        <v>-3.2000000000000001E-2</v>
      </c>
      <c r="FD159">
        <v>-0.09</v>
      </c>
      <c r="FE159">
        <v>-1.837</v>
      </c>
      <c r="FF159">
        <v>0.29899999999999999</v>
      </c>
      <c r="FG159">
        <v>415</v>
      </c>
      <c r="FH159">
        <v>37</v>
      </c>
      <c r="FI159">
        <v>0.44</v>
      </c>
      <c r="FJ159">
        <v>0.12</v>
      </c>
      <c r="FK159">
        <v>-22.73615365853658</v>
      </c>
      <c r="FL159">
        <v>-1.6452188153310281</v>
      </c>
      <c r="FM159">
        <v>0.17072522510342469</v>
      </c>
      <c r="FN159">
        <v>0</v>
      </c>
      <c r="FO159">
        <v>1146.2</v>
      </c>
      <c r="FP159">
        <v>-4.5864018456636204</v>
      </c>
      <c r="FQ159">
        <v>0.49301592862944771</v>
      </c>
      <c r="FR159">
        <v>0</v>
      </c>
      <c r="FS159">
        <v>0.81126070731707312</v>
      </c>
      <c r="FT159">
        <v>-9.9907379790940304E-2</v>
      </c>
      <c r="FU159">
        <v>1.463008160663418E-2</v>
      </c>
      <c r="FV159">
        <v>1</v>
      </c>
      <c r="FW159">
        <v>1</v>
      </c>
      <c r="FX159">
        <v>3</v>
      </c>
      <c r="FY159" t="s">
        <v>417</v>
      </c>
      <c r="FZ159">
        <v>2.8852000000000002</v>
      </c>
      <c r="GA159">
        <v>2.87222</v>
      </c>
      <c r="GB159">
        <v>0.17141799999999999</v>
      </c>
      <c r="GC159">
        <v>0.17630499999999999</v>
      </c>
      <c r="GD159">
        <v>0.15437400000000001</v>
      </c>
      <c r="GE159">
        <v>0.15463299999999999</v>
      </c>
      <c r="GF159">
        <v>28334.3</v>
      </c>
      <c r="GG159">
        <v>24509.7</v>
      </c>
      <c r="GH159">
        <v>30593</v>
      </c>
      <c r="GI159">
        <v>27766.2</v>
      </c>
      <c r="GJ159">
        <v>34110.800000000003</v>
      </c>
      <c r="GK159">
        <v>33118.9</v>
      </c>
      <c r="GL159">
        <v>39890.300000000003</v>
      </c>
      <c r="GM159">
        <v>38706.699999999997</v>
      </c>
      <c r="GN159">
        <v>1.9416500000000001</v>
      </c>
      <c r="GO159">
        <v>1.8611500000000001</v>
      </c>
      <c r="GP159">
        <v>0</v>
      </c>
      <c r="GQ159">
        <v>4.2661999999999999E-2</v>
      </c>
      <c r="GR159">
        <v>999.9</v>
      </c>
      <c r="GS159">
        <v>35.699100000000001</v>
      </c>
      <c r="GT159">
        <v>48.3</v>
      </c>
      <c r="GU159">
        <v>45.4</v>
      </c>
      <c r="GV159">
        <v>47.008000000000003</v>
      </c>
      <c r="GW159">
        <v>31.0609</v>
      </c>
      <c r="GX159">
        <v>32.536099999999998</v>
      </c>
      <c r="GY159">
        <v>1</v>
      </c>
      <c r="GZ159">
        <v>1.01061</v>
      </c>
      <c r="HA159">
        <v>3.0817800000000002</v>
      </c>
      <c r="HB159">
        <v>20.179200000000002</v>
      </c>
      <c r="HC159">
        <v>5.2132500000000004</v>
      </c>
      <c r="HD159">
        <v>11.98</v>
      </c>
      <c r="HE159">
        <v>4.9892500000000002</v>
      </c>
      <c r="HF159">
        <v>3.2924000000000002</v>
      </c>
      <c r="HG159">
        <v>8856</v>
      </c>
      <c r="HH159">
        <v>9999</v>
      </c>
      <c r="HI159">
        <v>9999</v>
      </c>
      <c r="HJ159">
        <v>999.9</v>
      </c>
      <c r="HK159">
        <v>4.9713500000000002</v>
      </c>
      <c r="HL159">
        <v>1.87456</v>
      </c>
      <c r="HM159">
        <v>1.8709</v>
      </c>
      <c r="HN159">
        <v>1.87073</v>
      </c>
      <c r="HO159">
        <v>1.87513</v>
      </c>
      <c r="HP159">
        <v>1.87181</v>
      </c>
      <c r="HQ159">
        <v>1.86737</v>
      </c>
      <c r="HR159">
        <v>1.8782000000000001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-2.673</v>
      </c>
      <c r="IG159">
        <v>0.29870000000000002</v>
      </c>
      <c r="IH159">
        <v>-1.5320121600852781</v>
      </c>
      <c r="II159">
        <v>1.7196870422270779E-5</v>
      </c>
      <c r="IJ159">
        <v>-2.1741833173098589E-6</v>
      </c>
      <c r="IK159">
        <v>9.0595066644434051E-10</v>
      </c>
      <c r="IL159">
        <v>0.29866999999999422</v>
      </c>
      <c r="IM159">
        <v>0</v>
      </c>
      <c r="IN159">
        <v>0</v>
      </c>
      <c r="IO159">
        <v>0</v>
      </c>
      <c r="IP159">
        <v>17</v>
      </c>
      <c r="IQ159">
        <v>2050</v>
      </c>
      <c r="IR159">
        <v>3</v>
      </c>
      <c r="IS159">
        <v>34</v>
      </c>
      <c r="IT159">
        <v>27.4</v>
      </c>
      <c r="IU159">
        <v>27.3</v>
      </c>
      <c r="IV159">
        <v>2.0959500000000002</v>
      </c>
      <c r="IW159">
        <v>2.5854499999999998</v>
      </c>
      <c r="IX159">
        <v>1.49902</v>
      </c>
      <c r="IY159">
        <v>2.2790499999999998</v>
      </c>
      <c r="IZ159">
        <v>1.69678</v>
      </c>
      <c r="JA159">
        <v>2.3974600000000001</v>
      </c>
      <c r="JB159">
        <v>48.331600000000002</v>
      </c>
      <c r="JC159">
        <v>12.6873</v>
      </c>
      <c r="JD159">
        <v>18</v>
      </c>
      <c r="JE159">
        <v>468.82400000000001</v>
      </c>
      <c r="JF159">
        <v>488.83499999999998</v>
      </c>
      <c r="JG159">
        <v>29.998100000000001</v>
      </c>
      <c r="JH159">
        <v>39.968800000000002</v>
      </c>
      <c r="JI159">
        <v>30.000800000000002</v>
      </c>
      <c r="JJ159">
        <v>39.65</v>
      </c>
      <c r="JK159">
        <v>39.556199999999997</v>
      </c>
      <c r="JL159">
        <v>41.996000000000002</v>
      </c>
      <c r="JM159">
        <v>22.549600000000002</v>
      </c>
      <c r="JN159">
        <v>0</v>
      </c>
      <c r="JO159">
        <v>30</v>
      </c>
      <c r="JP159">
        <v>963.40700000000004</v>
      </c>
      <c r="JQ159">
        <v>38.680399999999999</v>
      </c>
      <c r="JR159">
        <v>97.509900000000002</v>
      </c>
      <c r="JS159">
        <v>97.476500000000001</v>
      </c>
    </row>
    <row r="160" spans="1:279" x14ac:dyDescent="0.2">
      <c r="A160">
        <v>145</v>
      </c>
      <c r="B160">
        <v>1658764054.5</v>
      </c>
      <c r="C160">
        <v>575</v>
      </c>
      <c r="D160" t="s">
        <v>709</v>
      </c>
      <c r="E160" t="s">
        <v>710</v>
      </c>
      <c r="F160">
        <v>4</v>
      </c>
      <c r="G160">
        <v>1658764052.1875</v>
      </c>
      <c r="H160">
        <f t="shared" si="200"/>
        <v>6.0876425634230386E-4</v>
      </c>
      <c r="I160">
        <f t="shared" si="201"/>
        <v>0.60876425634230391</v>
      </c>
      <c r="J160">
        <f t="shared" si="202"/>
        <v>6.2295424323892545</v>
      </c>
      <c r="K160">
        <f t="shared" si="203"/>
        <v>932.80849999999998</v>
      </c>
      <c r="L160">
        <f t="shared" si="204"/>
        <v>548.20775799138812</v>
      </c>
      <c r="M160">
        <f t="shared" si="205"/>
        <v>55.480108182028772</v>
      </c>
      <c r="N160">
        <f t="shared" si="206"/>
        <v>94.402743738495147</v>
      </c>
      <c r="O160">
        <f t="shared" si="207"/>
        <v>2.7963243737388472E-2</v>
      </c>
      <c r="P160">
        <f t="shared" si="208"/>
        <v>2.1484515798761215</v>
      </c>
      <c r="Q160">
        <f t="shared" si="209"/>
        <v>2.7762611857882792E-2</v>
      </c>
      <c r="R160">
        <f t="shared" si="210"/>
        <v>1.7369538285246386E-2</v>
      </c>
      <c r="S160">
        <f t="shared" si="211"/>
        <v>194.4235548897872</v>
      </c>
      <c r="T160">
        <f t="shared" si="212"/>
        <v>37.28123848103094</v>
      </c>
      <c r="U160">
        <f t="shared" si="213"/>
        <v>36.382687500000003</v>
      </c>
      <c r="V160">
        <f t="shared" si="214"/>
        <v>6.0955205886150896</v>
      </c>
      <c r="W160">
        <f t="shared" si="215"/>
        <v>66.879083280219831</v>
      </c>
      <c r="X160">
        <f t="shared" si="216"/>
        <v>3.9869412974091252</v>
      </c>
      <c r="Y160">
        <f t="shared" si="217"/>
        <v>5.9614173847210967</v>
      </c>
      <c r="Z160">
        <f t="shared" si="218"/>
        <v>2.1085792912059644</v>
      </c>
      <c r="AA160">
        <f t="shared" si="219"/>
        <v>-26.8465037046956</v>
      </c>
      <c r="AB160">
        <f t="shared" si="220"/>
        <v>-46.928887177340158</v>
      </c>
      <c r="AC160">
        <f t="shared" si="221"/>
        <v>-5.1601307497443436</v>
      </c>
      <c r="AD160">
        <f t="shared" si="222"/>
        <v>115.48803325800708</v>
      </c>
      <c r="AE160">
        <f t="shared" si="223"/>
        <v>16.706792875628921</v>
      </c>
      <c r="AF160">
        <f t="shared" si="224"/>
        <v>0.61282381288627985</v>
      </c>
      <c r="AG160">
        <f t="shared" si="225"/>
        <v>6.2295424323892545</v>
      </c>
      <c r="AH160">
        <v>992.42282256513545</v>
      </c>
      <c r="AI160">
        <v>974.13289696969707</v>
      </c>
      <c r="AJ160">
        <v>1.6959663274394889</v>
      </c>
      <c r="AK160">
        <v>65.170809206373946</v>
      </c>
      <c r="AL160">
        <f t="shared" si="226"/>
        <v>0.60876425634230391</v>
      </c>
      <c r="AM160">
        <v>38.61120960820255</v>
      </c>
      <c r="AN160">
        <v>39.390773426573432</v>
      </c>
      <c r="AO160">
        <v>-4.5120265663129633E-5</v>
      </c>
      <c r="AP160">
        <v>90.324460528769862</v>
      </c>
      <c r="AQ160">
        <v>0</v>
      </c>
      <c r="AR160">
        <v>0</v>
      </c>
      <c r="AS160">
        <f t="shared" si="227"/>
        <v>1</v>
      </c>
      <c r="AT160">
        <f t="shared" si="228"/>
        <v>0</v>
      </c>
      <c r="AU160">
        <f t="shared" si="229"/>
        <v>30793.613863805906</v>
      </c>
      <c r="AV160" t="s">
        <v>413</v>
      </c>
      <c r="AW160" t="s">
        <v>413</v>
      </c>
      <c r="AX160">
        <v>0</v>
      </c>
      <c r="AY160">
        <v>0</v>
      </c>
      <c r="AZ160" t="e">
        <f t="shared" si="2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231"/>
        <v>#DIV/0!</v>
      </c>
      <c r="BG160">
        <v>0.5</v>
      </c>
      <c r="BH160">
        <f t="shared" si="232"/>
        <v>1009.4921263677654</v>
      </c>
      <c r="BI160">
        <f t="shared" si="233"/>
        <v>6.2295424323892545</v>
      </c>
      <c r="BJ160" t="e">
        <f t="shared" si="234"/>
        <v>#DIV/0!</v>
      </c>
      <c r="BK160">
        <f t="shared" si="235"/>
        <v>6.1709668353765708E-3</v>
      </c>
      <c r="BL160" t="e">
        <f t="shared" si="236"/>
        <v>#DIV/0!</v>
      </c>
      <c r="BM160" t="e">
        <f t="shared" si="237"/>
        <v>#DIV/0!</v>
      </c>
      <c r="BN160" t="s">
        <v>413</v>
      </c>
      <c r="BO160">
        <v>0</v>
      </c>
      <c r="BP160" t="e">
        <f t="shared" si="238"/>
        <v>#DIV/0!</v>
      </c>
      <c r="BQ160" t="e">
        <f t="shared" si="239"/>
        <v>#DIV/0!</v>
      </c>
      <c r="BR160" t="e">
        <f t="shared" si="240"/>
        <v>#DIV/0!</v>
      </c>
      <c r="BS160" t="e">
        <f t="shared" si="241"/>
        <v>#DIV/0!</v>
      </c>
      <c r="BT160" t="e">
        <f t="shared" si="242"/>
        <v>#DIV/0!</v>
      </c>
      <c r="BU160" t="e">
        <f t="shared" si="243"/>
        <v>#DIV/0!</v>
      </c>
      <c r="BV160" t="e">
        <f t="shared" si="244"/>
        <v>#DIV/0!</v>
      </c>
      <c r="BW160" t="e">
        <f t="shared" si="2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246"/>
        <v>1199.9837500000001</v>
      </c>
      <c r="CQ160">
        <f t="shared" si="247"/>
        <v>1009.4921263677654</v>
      </c>
      <c r="CR160">
        <f t="shared" si="248"/>
        <v>0.84125483063230255</v>
      </c>
      <c r="CS160">
        <f t="shared" si="249"/>
        <v>0.16202182312034408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1658764052.1875</v>
      </c>
      <c r="CZ160">
        <v>932.80849999999998</v>
      </c>
      <c r="DA160">
        <v>955.83150000000001</v>
      </c>
      <c r="DB160">
        <v>39.395600000000002</v>
      </c>
      <c r="DC160">
        <v>38.611199999999997</v>
      </c>
      <c r="DD160">
        <v>935.4855</v>
      </c>
      <c r="DE160">
        <v>39.096912500000002</v>
      </c>
      <c r="DF160">
        <v>450.29162500000001</v>
      </c>
      <c r="DG160">
        <v>101.10275</v>
      </c>
      <c r="DH160">
        <v>9.9955312500000004E-2</v>
      </c>
      <c r="DI160">
        <v>35.977525</v>
      </c>
      <c r="DJ160">
        <v>999.9</v>
      </c>
      <c r="DK160">
        <v>36.382687500000003</v>
      </c>
      <c r="DL160">
        <v>0</v>
      </c>
      <c r="DM160">
        <v>0</v>
      </c>
      <c r="DN160">
        <v>6006.3287500000006</v>
      </c>
      <c r="DO160">
        <v>0</v>
      </c>
      <c r="DP160">
        <v>1964.51</v>
      </c>
      <c r="DQ160">
        <v>-23.0229125</v>
      </c>
      <c r="DR160">
        <v>971.06412499999999</v>
      </c>
      <c r="DS160">
        <v>994.21949999999993</v>
      </c>
      <c r="DT160">
        <v>0.78437412500000003</v>
      </c>
      <c r="DU160">
        <v>955.83150000000001</v>
      </c>
      <c r="DV160">
        <v>38.611199999999997</v>
      </c>
      <c r="DW160">
        <v>3.9830000000000001</v>
      </c>
      <c r="DX160">
        <v>3.9036974999999998</v>
      </c>
      <c r="DY160">
        <v>28.832687499999999</v>
      </c>
      <c r="DZ160">
        <v>28.486012500000001</v>
      </c>
      <c r="EA160">
        <v>1199.9837500000001</v>
      </c>
      <c r="EB160">
        <v>0.95799474999999989</v>
      </c>
      <c r="EC160">
        <v>4.2005200000000013E-2</v>
      </c>
      <c r="ED160">
        <v>0</v>
      </c>
      <c r="EE160">
        <v>1145.2149999999999</v>
      </c>
      <c r="EF160">
        <v>5.0001600000000002</v>
      </c>
      <c r="EG160">
        <v>16607.462500000001</v>
      </c>
      <c r="EH160">
        <v>9515.0325000000012</v>
      </c>
      <c r="EI160">
        <v>50.906125000000003</v>
      </c>
      <c r="EJ160">
        <v>53.335624999999993</v>
      </c>
      <c r="EK160">
        <v>52.046499999999988</v>
      </c>
      <c r="EL160">
        <v>52.382624999999997</v>
      </c>
      <c r="EM160">
        <v>52.648249999999997</v>
      </c>
      <c r="EN160">
        <v>1144.79</v>
      </c>
      <c r="EO160">
        <v>50.192500000000003</v>
      </c>
      <c r="EP160">
        <v>0</v>
      </c>
      <c r="EQ160">
        <v>1206575.1000001431</v>
      </c>
      <c r="ER160">
        <v>0</v>
      </c>
      <c r="ES160">
        <v>1145.6530769230769</v>
      </c>
      <c r="ET160">
        <v>-4.5087179705418956</v>
      </c>
      <c r="EU160">
        <v>-22.410256306226639</v>
      </c>
      <c r="EV160">
        <v>16609.77307692308</v>
      </c>
      <c r="EW160">
        <v>15</v>
      </c>
      <c r="EX160">
        <v>1658762409.5999999</v>
      </c>
      <c r="EY160" t="s">
        <v>416</v>
      </c>
      <c r="EZ160">
        <v>1658762408.0999999</v>
      </c>
      <c r="FA160">
        <v>1658762409.5999999</v>
      </c>
      <c r="FB160">
        <v>17</v>
      </c>
      <c r="FC160">
        <v>-3.2000000000000001E-2</v>
      </c>
      <c r="FD160">
        <v>-0.09</v>
      </c>
      <c r="FE160">
        <v>-1.837</v>
      </c>
      <c r="FF160">
        <v>0.29899999999999999</v>
      </c>
      <c r="FG160">
        <v>415</v>
      </c>
      <c r="FH160">
        <v>37</v>
      </c>
      <c r="FI160">
        <v>0.44</v>
      </c>
      <c r="FJ160">
        <v>0.12</v>
      </c>
      <c r="FK160">
        <v>-22.814695121951221</v>
      </c>
      <c r="FL160">
        <v>-1.3155177700348351</v>
      </c>
      <c r="FM160">
        <v>0.1381700453774955</v>
      </c>
      <c r="FN160">
        <v>0</v>
      </c>
      <c r="FO160">
        <v>1145.9411764705881</v>
      </c>
      <c r="FP160">
        <v>-4.5375095619001984</v>
      </c>
      <c r="FQ160">
        <v>0.49273405728756969</v>
      </c>
      <c r="FR160">
        <v>0</v>
      </c>
      <c r="FS160">
        <v>0.80732290243902449</v>
      </c>
      <c r="FT160">
        <v>-0.15738298954703589</v>
      </c>
      <c r="FU160">
        <v>1.555669787646949E-2</v>
      </c>
      <c r="FV160">
        <v>0</v>
      </c>
      <c r="FW160">
        <v>0</v>
      </c>
      <c r="FX160">
        <v>3</v>
      </c>
      <c r="FY160" t="s">
        <v>425</v>
      </c>
      <c r="FZ160">
        <v>2.8845700000000001</v>
      </c>
      <c r="GA160">
        <v>2.87222</v>
      </c>
      <c r="GB160">
        <v>0.172205</v>
      </c>
      <c r="GC160">
        <v>0.17713100000000001</v>
      </c>
      <c r="GD160">
        <v>0.154339</v>
      </c>
      <c r="GE160">
        <v>0.15462899999999999</v>
      </c>
      <c r="GF160">
        <v>28306.400000000001</v>
      </c>
      <c r="GG160">
        <v>24485</v>
      </c>
      <c r="GH160">
        <v>30592.1</v>
      </c>
      <c r="GI160">
        <v>27766.3</v>
      </c>
      <c r="GJ160">
        <v>34111.300000000003</v>
      </c>
      <c r="GK160">
        <v>33119.4</v>
      </c>
      <c r="GL160">
        <v>39889.199999999997</v>
      </c>
      <c r="GM160">
        <v>38707.199999999997</v>
      </c>
      <c r="GN160">
        <v>1.9414</v>
      </c>
      <c r="GO160">
        <v>1.8609500000000001</v>
      </c>
      <c r="GP160">
        <v>0</v>
      </c>
      <c r="GQ160">
        <v>4.1879699999999999E-2</v>
      </c>
      <c r="GR160">
        <v>999.9</v>
      </c>
      <c r="GS160">
        <v>35.703699999999998</v>
      </c>
      <c r="GT160">
        <v>48.4</v>
      </c>
      <c r="GU160">
        <v>45.4</v>
      </c>
      <c r="GV160">
        <v>47.102699999999999</v>
      </c>
      <c r="GW160">
        <v>30.700900000000001</v>
      </c>
      <c r="GX160">
        <v>33.75</v>
      </c>
      <c r="GY160">
        <v>1</v>
      </c>
      <c r="GZ160">
        <v>1.0111300000000001</v>
      </c>
      <c r="HA160">
        <v>3.0670899999999999</v>
      </c>
      <c r="HB160">
        <v>20.179400000000001</v>
      </c>
      <c r="HC160">
        <v>5.2141500000000001</v>
      </c>
      <c r="HD160">
        <v>11.98</v>
      </c>
      <c r="HE160">
        <v>4.9896000000000003</v>
      </c>
      <c r="HF160">
        <v>3.2924500000000001</v>
      </c>
      <c r="HG160">
        <v>8856.2000000000007</v>
      </c>
      <c r="HH160">
        <v>9999</v>
      </c>
      <c r="HI160">
        <v>9999</v>
      </c>
      <c r="HJ160">
        <v>999.9</v>
      </c>
      <c r="HK160">
        <v>4.9713399999999996</v>
      </c>
      <c r="HL160">
        <v>1.87456</v>
      </c>
      <c r="HM160">
        <v>1.8709199999999999</v>
      </c>
      <c r="HN160">
        <v>1.87073</v>
      </c>
      <c r="HO160">
        <v>1.8751500000000001</v>
      </c>
      <c r="HP160">
        <v>1.87181</v>
      </c>
      <c r="HQ160">
        <v>1.8673599999999999</v>
      </c>
      <c r="HR160">
        <v>1.8782099999999999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-2.6829999999999998</v>
      </c>
      <c r="IG160">
        <v>0.29859999999999998</v>
      </c>
      <c r="IH160">
        <v>-1.5320121600852781</v>
      </c>
      <c r="II160">
        <v>1.7196870422270779E-5</v>
      </c>
      <c r="IJ160">
        <v>-2.1741833173098589E-6</v>
      </c>
      <c r="IK160">
        <v>9.0595066644434051E-10</v>
      </c>
      <c r="IL160">
        <v>0.29866999999999422</v>
      </c>
      <c r="IM160">
        <v>0</v>
      </c>
      <c r="IN160">
        <v>0</v>
      </c>
      <c r="IO160">
        <v>0</v>
      </c>
      <c r="IP160">
        <v>17</v>
      </c>
      <c r="IQ160">
        <v>2050</v>
      </c>
      <c r="IR160">
        <v>3</v>
      </c>
      <c r="IS160">
        <v>34</v>
      </c>
      <c r="IT160">
        <v>27.4</v>
      </c>
      <c r="IU160">
        <v>27.4</v>
      </c>
      <c r="IV160">
        <v>2.1081500000000002</v>
      </c>
      <c r="IW160">
        <v>2.5915499999999998</v>
      </c>
      <c r="IX160">
        <v>1.49902</v>
      </c>
      <c r="IY160">
        <v>2.2790499999999998</v>
      </c>
      <c r="IZ160">
        <v>1.69678</v>
      </c>
      <c r="JA160">
        <v>2.3840300000000001</v>
      </c>
      <c r="JB160">
        <v>48.331600000000002</v>
      </c>
      <c r="JC160">
        <v>12.6873</v>
      </c>
      <c r="JD160">
        <v>18</v>
      </c>
      <c r="JE160">
        <v>468.70299999999997</v>
      </c>
      <c r="JF160">
        <v>488.72199999999998</v>
      </c>
      <c r="JG160">
        <v>29.9969</v>
      </c>
      <c r="JH160">
        <v>39.9739</v>
      </c>
      <c r="JI160">
        <v>30.000699999999998</v>
      </c>
      <c r="JJ160">
        <v>39.654800000000002</v>
      </c>
      <c r="JK160">
        <v>39.561</v>
      </c>
      <c r="JL160">
        <v>42.2273</v>
      </c>
      <c r="JM160">
        <v>22.549600000000002</v>
      </c>
      <c r="JN160">
        <v>0</v>
      </c>
      <c r="JO160">
        <v>30</v>
      </c>
      <c r="JP160">
        <v>970.08600000000001</v>
      </c>
      <c r="JQ160">
        <v>38.680399999999999</v>
      </c>
      <c r="JR160">
        <v>97.507199999999997</v>
      </c>
      <c r="JS160">
        <v>97.4773</v>
      </c>
    </row>
    <row r="161" spans="1:279" x14ac:dyDescent="0.2">
      <c r="A161">
        <v>146</v>
      </c>
      <c r="B161">
        <v>1658764058.5</v>
      </c>
      <c r="C161">
        <v>579</v>
      </c>
      <c r="D161" t="s">
        <v>711</v>
      </c>
      <c r="E161" t="s">
        <v>712</v>
      </c>
      <c r="F161">
        <v>4</v>
      </c>
      <c r="G161">
        <v>1658764056.5</v>
      </c>
      <c r="H161">
        <f t="shared" si="200"/>
        <v>6.0028361868561084E-4</v>
      </c>
      <c r="I161">
        <f t="shared" si="201"/>
        <v>0.60028361868561086</v>
      </c>
      <c r="J161">
        <f t="shared" si="202"/>
        <v>6.2689575096867536</v>
      </c>
      <c r="K161">
        <f t="shared" si="203"/>
        <v>939.90442857142864</v>
      </c>
      <c r="L161">
        <f t="shared" si="204"/>
        <v>548.25276917388146</v>
      </c>
      <c r="M161">
        <f t="shared" si="205"/>
        <v>55.485069762237053</v>
      </c>
      <c r="N161">
        <f t="shared" si="206"/>
        <v>95.121567498332851</v>
      </c>
      <c r="O161">
        <f t="shared" si="207"/>
        <v>2.7602633722616027E-2</v>
      </c>
      <c r="P161">
        <f t="shared" si="208"/>
        <v>2.1486035044458487</v>
      </c>
      <c r="Q161">
        <f t="shared" si="209"/>
        <v>2.7407137314296833E-2</v>
      </c>
      <c r="R161">
        <f t="shared" si="210"/>
        <v>1.7146909868669402E-2</v>
      </c>
      <c r="S161">
        <f t="shared" si="211"/>
        <v>194.41603464347233</v>
      </c>
      <c r="T161">
        <f t="shared" si="212"/>
        <v>37.282568854278821</v>
      </c>
      <c r="U161">
        <f t="shared" si="213"/>
        <v>36.371957142857141</v>
      </c>
      <c r="V161">
        <f t="shared" si="214"/>
        <v>6.0919354996648698</v>
      </c>
      <c r="W161">
        <f t="shared" si="215"/>
        <v>66.86344999893322</v>
      </c>
      <c r="X161">
        <f t="shared" si="216"/>
        <v>3.9856938854955239</v>
      </c>
      <c r="Y161">
        <f t="shared" si="217"/>
        <v>5.9609456071427873</v>
      </c>
      <c r="Z161">
        <f t="shared" si="218"/>
        <v>2.1062416141693459</v>
      </c>
      <c r="AA161">
        <f t="shared" si="219"/>
        <v>-26.472507584035437</v>
      </c>
      <c r="AB161">
        <f t="shared" si="220"/>
        <v>-45.855969666871808</v>
      </c>
      <c r="AC161">
        <f t="shared" si="221"/>
        <v>-5.0415023285553922</v>
      </c>
      <c r="AD161">
        <f t="shared" si="222"/>
        <v>117.04605506400969</v>
      </c>
      <c r="AE161">
        <f t="shared" si="223"/>
        <v>16.865712760473627</v>
      </c>
      <c r="AF161">
        <f t="shared" si="224"/>
        <v>0.60410057203873169</v>
      </c>
      <c r="AG161">
        <f t="shared" si="225"/>
        <v>6.2689575096867536</v>
      </c>
      <c r="AH161">
        <v>999.57608170032677</v>
      </c>
      <c r="AI161">
        <v>981.04441818181806</v>
      </c>
      <c r="AJ161">
        <v>1.7289406239187579</v>
      </c>
      <c r="AK161">
        <v>65.170809206373946</v>
      </c>
      <c r="AL161">
        <f t="shared" si="226"/>
        <v>0.60028361868561086</v>
      </c>
      <c r="AM161">
        <v>38.61073219841871</v>
      </c>
      <c r="AN161">
        <v>39.379639160839162</v>
      </c>
      <c r="AO161">
        <v>-7.2931908252753047E-5</v>
      </c>
      <c r="AP161">
        <v>90.324460528769862</v>
      </c>
      <c r="AQ161">
        <v>0</v>
      </c>
      <c r="AR161">
        <v>0</v>
      </c>
      <c r="AS161">
        <f t="shared" si="227"/>
        <v>1</v>
      </c>
      <c r="AT161">
        <f t="shared" si="228"/>
        <v>0</v>
      </c>
      <c r="AU161">
        <f t="shared" si="229"/>
        <v>30797.531848967574</v>
      </c>
      <c r="AV161" t="s">
        <v>413</v>
      </c>
      <c r="AW161" t="s">
        <v>413</v>
      </c>
      <c r="AX161">
        <v>0</v>
      </c>
      <c r="AY161">
        <v>0</v>
      </c>
      <c r="AZ161" t="e">
        <f t="shared" si="2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231"/>
        <v>#DIV/0!</v>
      </c>
      <c r="BG161">
        <v>0.5</v>
      </c>
      <c r="BH161">
        <f t="shared" si="232"/>
        <v>1009.4540158774466</v>
      </c>
      <c r="BI161">
        <f t="shared" si="233"/>
        <v>6.2689575096867536</v>
      </c>
      <c r="BJ161" t="e">
        <f t="shared" si="234"/>
        <v>#DIV/0!</v>
      </c>
      <c r="BK161">
        <f t="shared" si="235"/>
        <v>6.2102457477843549E-3</v>
      </c>
      <c r="BL161" t="e">
        <f t="shared" si="236"/>
        <v>#DIV/0!</v>
      </c>
      <c r="BM161" t="e">
        <f t="shared" si="237"/>
        <v>#DIV/0!</v>
      </c>
      <c r="BN161" t="s">
        <v>413</v>
      </c>
      <c r="BO161">
        <v>0</v>
      </c>
      <c r="BP161" t="e">
        <f t="shared" si="238"/>
        <v>#DIV/0!</v>
      </c>
      <c r="BQ161" t="e">
        <f t="shared" si="239"/>
        <v>#DIV/0!</v>
      </c>
      <c r="BR161" t="e">
        <f t="shared" si="240"/>
        <v>#DIV/0!</v>
      </c>
      <c r="BS161" t="e">
        <f t="shared" si="241"/>
        <v>#DIV/0!</v>
      </c>
      <c r="BT161" t="e">
        <f t="shared" si="242"/>
        <v>#DIV/0!</v>
      </c>
      <c r="BU161" t="e">
        <f t="shared" si="243"/>
        <v>#DIV/0!</v>
      </c>
      <c r="BV161" t="e">
        <f t="shared" si="244"/>
        <v>#DIV/0!</v>
      </c>
      <c r="BW161" t="e">
        <f t="shared" si="2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246"/>
        <v>1199.9385714285711</v>
      </c>
      <c r="CQ161">
        <f t="shared" si="247"/>
        <v>1009.4540158774466</v>
      </c>
      <c r="CR161">
        <f t="shared" si="248"/>
        <v>0.84125474412882184</v>
      </c>
      <c r="CS161">
        <f t="shared" si="249"/>
        <v>0.1620216561686261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1658764056.5</v>
      </c>
      <c r="CZ161">
        <v>939.90442857142864</v>
      </c>
      <c r="DA161">
        <v>963.13314285714284</v>
      </c>
      <c r="DB161">
        <v>39.382985714285716</v>
      </c>
      <c r="DC161">
        <v>38.609771428571428</v>
      </c>
      <c r="DD161">
        <v>942.59285714285704</v>
      </c>
      <c r="DE161">
        <v>39.084314285714292</v>
      </c>
      <c r="DF161">
        <v>450.30928571428569</v>
      </c>
      <c r="DG161">
        <v>101.10342857142859</v>
      </c>
      <c r="DH161">
        <v>0.10001787142857139</v>
      </c>
      <c r="DI161">
        <v>35.976085714285723</v>
      </c>
      <c r="DJ161">
        <v>999.89999999999986</v>
      </c>
      <c r="DK161">
        <v>36.371957142857141</v>
      </c>
      <c r="DL161">
        <v>0</v>
      </c>
      <c r="DM161">
        <v>0</v>
      </c>
      <c r="DN161">
        <v>6006.9642857142844</v>
      </c>
      <c r="DO161">
        <v>0</v>
      </c>
      <c r="DP161">
        <v>1965.6657142857141</v>
      </c>
      <c r="DQ161">
        <v>-23.228857142857141</v>
      </c>
      <c r="DR161">
        <v>978.43814285714291</v>
      </c>
      <c r="DS161">
        <v>1001.813714285714</v>
      </c>
      <c r="DT161">
        <v>0.77321242857142869</v>
      </c>
      <c r="DU161">
        <v>963.13314285714284</v>
      </c>
      <c r="DV161">
        <v>38.609771428571428</v>
      </c>
      <c r="DW161">
        <v>3.9817485714285712</v>
      </c>
      <c r="DX161">
        <v>3.9035728571428572</v>
      </c>
      <c r="DY161">
        <v>28.827257142857139</v>
      </c>
      <c r="DZ161">
        <v>28.48545714285714</v>
      </c>
      <c r="EA161">
        <v>1199.9385714285711</v>
      </c>
      <c r="EB161">
        <v>0.95799800000000002</v>
      </c>
      <c r="EC161">
        <v>4.2001900000000002E-2</v>
      </c>
      <c r="ED161">
        <v>0</v>
      </c>
      <c r="EE161">
        <v>1144.7942857142859</v>
      </c>
      <c r="EF161">
        <v>5.0001600000000002</v>
      </c>
      <c r="EG161">
        <v>16590.08571428572</v>
      </c>
      <c r="EH161">
        <v>9514.6914285714283</v>
      </c>
      <c r="EI161">
        <v>50.901571428571437</v>
      </c>
      <c r="EJ161">
        <v>53.321000000000012</v>
      </c>
      <c r="EK161">
        <v>52.044285714285706</v>
      </c>
      <c r="EL161">
        <v>52.383857142857153</v>
      </c>
      <c r="EM161">
        <v>52.651571428571437</v>
      </c>
      <c r="EN161">
        <v>1144.75</v>
      </c>
      <c r="EO161">
        <v>50.187142857142867</v>
      </c>
      <c r="EP161">
        <v>0</v>
      </c>
      <c r="EQ161">
        <v>1206579.2999999521</v>
      </c>
      <c r="ER161">
        <v>0</v>
      </c>
      <c r="ES161">
        <v>1145.2868000000001</v>
      </c>
      <c r="ET161">
        <v>-5.0853846351445053</v>
      </c>
      <c r="EU161">
        <v>-116.6307692424872</v>
      </c>
      <c r="EV161">
        <v>16603.7</v>
      </c>
      <c r="EW161">
        <v>15</v>
      </c>
      <c r="EX161">
        <v>1658762409.5999999</v>
      </c>
      <c r="EY161" t="s">
        <v>416</v>
      </c>
      <c r="EZ161">
        <v>1658762408.0999999</v>
      </c>
      <c r="FA161">
        <v>1658762409.5999999</v>
      </c>
      <c r="FB161">
        <v>17</v>
      </c>
      <c r="FC161">
        <v>-3.2000000000000001E-2</v>
      </c>
      <c r="FD161">
        <v>-0.09</v>
      </c>
      <c r="FE161">
        <v>-1.837</v>
      </c>
      <c r="FF161">
        <v>0.29899999999999999</v>
      </c>
      <c r="FG161">
        <v>415</v>
      </c>
      <c r="FH161">
        <v>37</v>
      </c>
      <c r="FI161">
        <v>0.44</v>
      </c>
      <c r="FJ161">
        <v>0.12</v>
      </c>
      <c r="FK161">
        <v>-22.940409756097559</v>
      </c>
      <c r="FL161">
        <v>-1.531133101045282</v>
      </c>
      <c r="FM161">
        <v>0.16532834706680799</v>
      </c>
      <c r="FN161">
        <v>0</v>
      </c>
      <c r="FO161">
        <v>1145.6029411764709</v>
      </c>
      <c r="FP161">
        <v>-4.829029797401037</v>
      </c>
      <c r="FQ161">
        <v>0.51866077212352901</v>
      </c>
      <c r="FR161">
        <v>0</v>
      </c>
      <c r="FS161">
        <v>0.79698773170731707</v>
      </c>
      <c r="FT161">
        <v>-0.15219401393728341</v>
      </c>
      <c r="FU161">
        <v>1.504120731244085E-2</v>
      </c>
      <c r="FV161">
        <v>0</v>
      </c>
      <c r="FW161">
        <v>0</v>
      </c>
      <c r="FX161">
        <v>3</v>
      </c>
      <c r="FY161" t="s">
        <v>425</v>
      </c>
      <c r="FZ161">
        <v>2.8849499999999999</v>
      </c>
      <c r="GA161">
        <v>2.8721899999999998</v>
      </c>
      <c r="GB161">
        <v>0.17299999999999999</v>
      </c>
      <c r="GC161">
        <v>0.17791000000000001</v>
      </c>
      <c r="GD161">
        <v>0.154312</v>
      </c>
      <c r="GE161">
        <v>0.15462600000000001</v>
      </c>
      <c r="GF161">
        <v>28278.6</v>
      </c>
      <c r="GG161">
        <v>24461.3</v>
      </c>
      <c r="GH161">
        <v>30591.599999999999</v>
      </c>
      <c r="GI161">
        <v>27765.9</v>
      </c>
      <c r="GJ161">
        <v>34111.800000000003</v>
      </c>
      <c r="GK161">
        <v>33119.1</v>
      </c>
      <c r="GL161">
        <v>39888.5</v>
      </c>
      <c r="GM161">
        <v>38706.6</v>
      </c>
      <c r="GN161">
        <v>1.9414499999999999</v>
      </c>
      <c r="GO161">
        <v>1.8608</v>
      </c>
      <c r="GP161">
        <v>0</v>
      </c>
      <c r="GQ161">
        <v>4.0717400000000001E-2</v>
      </c>
      <c r="GR161">
        <v>999.9</v>
      </c>
      <c r="GS161">
        <v>35.708199999999998</v>
      </c>
      <c r="GT161">
        <v>48.4</v>
      </c>
      <c r="GU161">
        <v>45.4</v>
      </c>
      <c r="GV161">
        <v>47.099899999999998</v>
      </c>
      <c r="GW161">
        <v>30.6709</v>
      </c>
      <c r="GX161">
        <v>33.573700000000002</v>
      </c>
      <c r="GY161">
        <v>1</v>
      </c>
      <c r="GZ161">
        <v>1.0115799999999999</v>
      </c>
      <c r="HA161">
        <v>3.0513400000000002</v>
      </c>
      <c r="HB161">
        <v>20.179600000000001</v>
      </c>
      <c r="HC161">
        <v>5.2151899999999998</v>
      </c>
      <c r="HD161">
        <v>11.98</v>
      </c>
      <c r="HE161">
        <v>4.9900500000000001</v>
      </c>
      <c r="HF161">
        <v>3.2926500000000001</v>
      </c>
      <c r="HG161">
        <v>8856.2000000000007</v>
      </c>
      <c r="HH161">
        <v>9999</v>
      </c>
      <c r="HI161">
        <v>9999</v>
      </c>
      <c r="HJ161">
        <v>999.9</v>
      </c>
      <c r="HK161">
        <v>4.9713500000000002</v>
      </c>
      <c r="HL161">
        <v>1.8745700000000001</v>
      </c>
      <c r="HM161">
        <v>1.8709</v>
      </c>
      <c r="HN161">
        <v>1.87073</v>
      </c>
      <c r="HO161">
        <v>1.87513</v>
      </c>
      <c r="HP161">
        <v>1.87181</v>
      </c>
      <c r="HQ161">
        <v>1.86737</v>
      </c>
      <c r="HR161">
        <v>1.8782000000000001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-2.6949999999999998</v>
      </c>
      <c r="IG161">
        <v>0.29870000000000002</v>
      </c>
      <c r="IH161">
        <v>-1.5320121600852781</v>
      </c>
      <c r="II161">
        <v>1.7196870422270779E-5</v>
      </c>
      <c r="IJ161">
        <v>-2.1741833173098589E-6</v>
      </c>
      <c r="IK161">
        <v>9.0595066644434051E-10</v>
      </c>
      <c r="IL161">
        <v>0.29866999999999422</v>
      </c>
      <c r="IM161">
        <v>0</v>
      </c>
      <c r="IN161">
        <v>0</v>
      </c>
      <c r="IO161">
        <v>0</v>
      </c>
      <c r="IP161">
        <v>17</v>
      </c>
      <c r="IQ161">
        <v>2050</v>
      </c>
      <c r="IR161">
        <v>3</v>
      </c>
      <c r="IS161">
        <v>34</v>
      </c>
      <c r="IT161">
        <v>27.5</v>
      </c>
      <c r="IU161">
        <v>27.5</v>
      </c>
      <c r="IV161">
        <v>2.1203599999999998</v>
      </c>
      <c r="IW161">
        <v>2.5976599999999999</v>
      </c>
      <c r="IX161">
        <v>1.49902</v>
      </c>
      <c r="IY161">
        <v>2.2790499999999998</v>
      </c>
      <c r="IZ161">
        <v>1.69678</v>
      </c>
      <c r="JA161">
        <v>2.3107899999999999</v>
      </c>
      <c r="JB161">
        <v>48.331600000000002</v>
      </c>
      <c r="JC161">
        <v>12.678599999999999</v>
      </c>
      <c r="JD161">
        <v>18</v>
      </c>
      <c r="JE161">
        <v>468.76900000000001</v>
      </c>
      <c r="JF161">
        <v>488.649</v>
      </c>
      <c r="JG161">
        <v>29.996300000000002</v>
      </c>
      <c r="JH161">
        <v>39.977800000000002</v>
      </c>
      <c r="JI161">
        <v>30.000699999999998</v>
      </c>
      <c r="JJ161">
        <v>39.660299999999999</v>
      </c>
      <c r="JK161">
        <v>39.566200000000002</v>
      </c>
      <c r="JL161">
        <v>42.4741</v>
      </c>
      <c r="JM161">
        <v>22.549600000000002</v>
      </c>
      <c r="JN161">
        <v>0</v>
      </c>
      <c r="JO161">
        <v>30</v>
      </c>
      <c r="JP161">
        <v>976.76599999999996</v>
      </c>
      <c r="JQ161">
        <v>38.680399999999999</v>
      </c>
      <c r="JR161">
        <v>97.505499999999998</v>
      </c>
      <c r="JS161">
        <v>97.475899999999996</v>
      </c>
    </row>
    <row r="162" spans="1:279" x14ac:dyDescent="0.2">
      <c r="A162">
        <v>147</v>
      </c>
      <c r="B162">
        <v>1658764062.5</v>
      </c>
      <c r="C162">
        <v>583</v>
      </c>
      <c r="D162" t="s">
        <v>713</v>
      </c>
      <c r="E162" t="s">
        <v>714</v>
      </c>
      <c r="F162">
        <v>4</v>
      </c>
      <c r="G162">
        <v>1658764060.1875</v>
      </c>
      <c r="H162">
        <f t="shared" si="200"/>
        <v>5.9443243626288225E-4</v>
      </c>
      <c r="I162">
        <f t="shared" si="201"/>
        <v>0.59443243626288222</v>
      </c>
      <c r="J162">
        <f t="shared" si="202"/>
        <v>6.4040697700887552</v>
      </c>
      <c r="K162">
        <f t="shared" si="203"/>
        <v>945.96424999999999</v>
      </c>
      <c r="L162">
        <f t="shared" si="204"/>
        <v>543.30090367444484</v>
      </c>
      <c r="M162">
        <f t="shared" si="205"/>
        <v>54.983141510413169</v>
      </c>
      <c r="N162">
        <f t="shared" si="206"/>
        <v>95.733480047197546</v>
      </c>
      <c r="O162">
        <f t="shared" si="207"/>
        <v>2.7370652223635088E-2</v>
      </c>
      <c r="P162">
        <f t="shared" si="208"/>
        <v>2.1459644527652508</v>
      </c>
      <c r="Q162">
        <f t="shared" si="209"/>
        <v>2.7178181075272898E-2</v>
      </c>
      <c r="R162">
        <f t="shared" si="210"/>
        <v>1.7003543007669784E-2</v>
      </c>
      <c r="S162">
        <f t="shared" si="211"/>
        <v>194.42257198747731</v>
      </c>
      <c r="T162">
        <f t="shared" si="212"/>
        <v>37.287764131542879</v>
      </c>
      <c r="U162">
        <f t="shared" si="213"/>
        <v>36.3605625</v>
      </c>
      <c r="V162">
        <f t="shared" si="214"/>
        <v>6.0881304730649513</v>
      </c>
      <c r="W162">
        <f t="shared" si="215"/>
        <v>66.842731617186587</v>
      </c>
      <c r="X162">
        <f t="shared" si="216"/>
        <v>3.9848290005234377</v>
      </c>
      <c r="Y162">
        <f t="shared" si="217"/>
        <v>5.9614993345048441</v>
      </c>
      <c r="Z162">
        <f t="shared" si="218"/>
        <v>2.1033014725415136</v>
      </c>
      <c r="AA162">
        <f t="shared" si="219"/>
        <v>-26.214470439193107</v>
      </c>
      <c r="AB162">
        <f t="shared" si="220"/>
        <v>-44.28592441361625</v>
      </c>
      <c r="AC162">
        <f t="shared" si="221"/>
        <v>-4.8746461956592766</v>
      </c>
      <c r="AD162">
        <f t="shared" si="222"/>
        <v>119.04753093900868</v>
      </c>
      <c r="AE162">
        <f t="shared" si="223"/>
        <v>16.88870941801224</v>
      </c>
      <c r="AF162">
        <f t="shared" si="224"/>
        <v>0.59776589503361344</v>
      </c>
      <c r="AG162">
        <f t="shared" si="225"/>
        <v>6.4040697700887552</v>
      </c>
      <c r="AH162">
        <v>1006.356461466029</v>
      </c>
      <c r="AI162">
        <v>987.81584848484852</v>
      </c>
      <c r="AJ162">
        <v>1.697602274986008</v>
      </c>
      <c r="AK162">
        <v>65.170809206373946</v>
      </c>
      <c r="AL162">
        <f t="shared" si="226"/>
        <v>0.59443243626288222</v>
      </c>
      <c r="AM162">
        <v>38.610099024999251</v>
      </c>
      <c r="AN162">
        <v>39.371288111888127</v>
      </c>
      <c r="AO162">
        <v>-4.1554021661145048E-5</v>
      </c>
      <c r="AP162">
        <v>90.324460528769862</v>
      </c>
      <c r="AQ162">
        <v>0</v>
      </c>
      <c r="AR162">
        <v>0</v>
      </c>
      <c r="AS162">
        <f t="shared" si="227"/>
        <v>1</v>
      </c>
      <c r="AT162">
        <f t="shared" si="228"/>
        <v>0</v>
      </c>
      <c r="AU162">
        <f t="shared" si="229"/>
        <v>30731.505935522011</v>
      </c>
      <c r="AV162" t="s">
        <v>413</v>
      </c>
      <c r="AW162" t="s">
        <v>413</v>
      </c>
      <c r="AX162">
        <v>0</v>
      </c>
      <c r="AY162">
        <v>0</v>
      </c>
      <c r="AZ162" t="e">
        <f t="shared" si="2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231"/>
        <v>#DIV/0!</v>
      </c>
      <c r="BG162">
        <v>0.5</v>
      </c>
      <c r="BH162">
        <f t="shared" si="232"/>
        <v>1009.4859372992111</v>
      </c>
      <c r="BI162">
        <f t="shared" si="233"/>
        <v>6.4040697700887552</v>
      </c>
      <c r="BJ162" t="e">
        <f t="shared" si="234"/>
        <v>#DIV/0!</v>
      </c>
      <c r="BK162">
        <f t="shared" si="235"/>
        <v>6.3438920082653835E-3</v>
      </c>
      <c r="BL162" t="e">
        <f t="shared" si="236"/>
        <v>#DIV/0!</v>
      </c>
      <c r="BM162" t="e">
        <f t="shared" si="237"/>
        <v>#DIV/0!</v>
      </c>
      <c r="BN162" t="s">
        <v>413</v>
      </c>
      <c r="BO162">
        <v>0</v>
      </c>
      <c r="BP162" t="e">
        <f t="shared" si="238"/>
        <v>#DIV/0!</v>
      </c>
      <c r="BQ162" t="e">
        <f t="shared" si="239"/>
        <v>#DIV/0!</v>
      </c>
      <c r="BR162" t="e">
        <f t="shared" si="240"/>
        <v>#DIV/0!</v>
      </c>
      <c r="BS162" t="e">
        <f t="shared" si="241"/>
        <v>#DIV/0!</v>
      </c>
      <c r="BT162" t="e">
        <f t="shared" si="242"/>
        <v>#DIV/0!</v>
      </c>
      <c r="BU162" t="e">
        <f t="shared" si="243"/>
        <v>#DIV/0!</v>
      </c>
      <c r="BV162" t="e">
        <f t="shared" si="244"/>
        <v>#DIV/0!</v>
      </c>
      <c r="BW162" t="e">
        <f t="shared" si="2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246"/>
        <v>1199.9762499999999</v>
      </c>
      <c r="CQ162">
        <f t="shared" si="247"/>
        <v>1009.4859372992111</v>
      </c>
      <c r="CR162">
        <f t="shared" si="248"/>
        <v>0.84125493091985037</v>
      </c>
      <c r="CS162">
        <f t="shared" si="249"/>
        <v>0.16202201667531113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1658764060.1875</v>
      </c>
      <c r="CZ162">
        <v>945.96424999999999</v>
      </c>
      <c r="DA162">
        <v>969.22087499999998</v>
      </c>
      <c r="DB162">
        <v>39.375</v>
      </c>
      <c r="DC162">
        <v>38.609875000000002</v>
      </c>
      <c r="DD162">
        <v>948.66274999999996</v>
      </c>
      <c r="DE162">
        <v>39.076337500000001</v>
      </c>
      <c r="DF162">
        <v>450.30200000000002</v>
      </c>
      <c r="DG162">
        <v>101.102</v>
      </c>
      <c r="DH162">
        <v>0.1000063625</v>
      </c>
      <c r="DI162">
        <v>35.977774999999987</v>
      </c>
      <c r="DJ162">
        <v>999.9</v>
      </c>
      <c r="DK162">
        <v>36.3605625</v>
      </c>
      <c r="DL162">
        <v>0</v>
      </c>
      <c r="DM162">
        <v>0</v>
      </c>
      <c r="DN162">
        <v>5995.3125</v>
      </c>
      <c r="DO162">
        <v>0</v>
      </c>
      <c r="DP162">
        <v>1975.9662499999999</v>
      </c>
      <c r="DQ162">
        <v>-23.256875000000001</v>
      </c>
      <c r="DR162">
        <v>984.73812500000008</v>
      </c>
      <c r="DS162">
        <v>1008.14625</v>
      </c>
      <c r="DT162">
        <v>0.76512712500000002</v>
      </c>
      <c r="DU162">
        <v>969.22087499999998</v>
      </c>
      <c r="DV162">
        <v>38.609875000000002</v>
      </c>
      <c r="DW162">
        <v>3.9808824999999999</v>
      </c>
      <c r="DX162">
        <v>3.9035250000000001</v>
      </c>
      <c r="DY162">
        <v>28.823499999999999</v>
      </c>
      <c r="DZ162">
        <v>28.4852375</v>
      </c>
      <c r="EA162">
        <v>1199.9762499999999</v>
      </c>
      <c r="EB162">
        <v>0.95799112499999994</v>
      </c>
      <c r="EC162">
        <v>4.2008687500000003E-2</v>
      </c>
      <c r="ED162">
        <v>0</v>
      </c>
      <c r="EE162">
        <v>1144.61375</v>
      </c>
      <c r="EF162">
        <v>5.0001600000000002</v>
      </c>
      <c r="EG162">
        <v>16571.8125</v>
      </c>
      <c r="EH162">
        <v>9514.9712500000005</v>
      </c>
      <c r="EI162">
        <v>50.898249999999997</v>
      </c>
      <c r="EJ162">
        <v>53.343499999999999</v>
      </c>
      <c r="EK162">
        <v>51.999749999999999</v>
      </c>
      <c r="EL162">
        <v>52.382499999999993</v>
      </c>
      <c r="EM162">
        <v>52.648249999999997</v>
      </c>
      <c r="EN162">
        <v>1144.78</v>
      </c>
      <c r="EO162">
        <v>50.196250000000013</v>
      </c>
      <c r="EP162">
        <v>0</v>
      </c>
      <c r="EQ162">
        <v>1206583.5</v>
      </c>
      <c r="ER162">
        <v>0</v>
      </c>
      <c r="ES162">
        <v>1144.9849999999999</v>
      </c>
      <c r="ET162">
        <v>-4.8071794956974454</v>
      </c>
      <c r="EU162">
        <v>-208.19145305520459</v>
      </c>
      <c r="EV162">
        <v>16593.030769230769</v>
      </c>
      <c r="EW162">
        <v>15</v>
      </c>
      <c r="EX162">
        <v>1658762409.5999999</v>
      </c>
      <c r="EY162" t="s">
        <v>416</v>
      </c>
      <c r="EZ162">
        <v>1658762408.0999999</v>
      </c>
      <c r="FA162">
        <v>1658762409.5999999</v>
      </c>
      <c r="FB162">
        <v>17</v>
      </c>
      <c r="FC162">
        <v>-3.2000000000000001E-2</v>
      </c>
      <c r="FD162">
        <v>-0.09</v>
      </c>
      <c r="FE162">
        <v>-1.837</v>
      </c>
      <c r="FF162">
        <v>0.29899999999999999</v>
      </c>
      <c r="FG162">
        <v>415</v>
      </c>
      <c r="FH162">
        <v>37</v>
      </c>
      <c r="FI162">
        <v>0.44</v>
      </c>
      <c r="FJ162">
        <v>0.12</v>
      </c>
      <c r="FK162">
        <v>-23.02816341463414</v>
      </c>
      <c r="FL162">
        <v>-1.492085017421642</v>
      </c>
      <c r="FM162">
        <v>0.16244967514339331</v>
      </c>
      <c r="FN162">
        <v>0</v>
      </c>
      <c r="FO162">
        <v>1145.3291176470591</v>
      </c>
      <c r="FP162">
        <v>-4.9941940489468033</v>
      </c>
      <c r="FQ162">
        <v>0.52653901954207294</v>
      </c>
      <c r="FR162">
        <v>0</v>
      </c>
      <c r="FS162">
        <v>0.78689804878048775</v>
      </c>
      <c r="FT162">
        <v>-0.14685418118466881</v>
      </c>
      <c r="FU162">
        <v>1.4508029447056019E-2</v>
      </c>
      <c r="FV162">
        <v>0</v>
      </c>
      <c r="FW162">
        <v>0</v>
      </c>
      <c r="FX162">
        <v>3</v>
      </c>
      <c r="FY162" t="s">
        <v>425</v>
      </c>
      <c r="FZ162">
        <v>2.88523</v>
      </c>
      <c r="GA162">
        <v>2.8721700000000001</v>
      </c>
      <c r="GB162">
        <v>0.173786</v>
      </c>
      <c r="GC162">
        <v>0.17872399999999999</v>
      </c>
      <c r="GD162">
        <v>0.15428800000000001</v>
      </c>
      <c r="GE162">
        <v>0.15461800000000001</v>
      </c>
      <c r="GF162">
        <v>28251.200000000001</v>
      </c>
      <c r="GG162">
        <v>24436.3</v>
      </c>
      <c r="GH162">
        <v>30591.3</v>
      </c>
      <c r="GI162">
        <v>27765.1</v>
      </c>
      <c r="GJ162">
        <v>34112.400000000001</v>
      </c>
      <c r="GK162">
        <v>33118.6</v>
      </c>
      <c r="GL162">
        <v>39888</v>
      </c>
      <c r="GM162">
        <v>38705.599999999999</v>
      </c>
      <c r="GN162">
        <v>1.9416500000000001</v>
      </c>
      <c r="GO162">
        <v>1.8606499999999999</v>
      </c>
      <c r="GP162">
        <v>0</v>
      </c>
      <c r="GQ162">
        <v>4.0106500000000003E-2</v>
      </c>
      <c r="GR162">
        <v>999.9</v>
      </c>
      <c r="GS162">
        <v>35.712800000000001</v>
      </c>
      <c r="GT162">
        <v>48.4</v>
      </c>
      <c r="GU162">
        <v>45.4</v>
      </c>
      <c r="GV162">
        <v>47.097700000000003</v>
      </c>
      <c r="GW162">
        <v>30.550899999999999</v>
      </c>
      <c r="GX162">
        <v>32.552100000000003</v>
      </c>
      <c r="GY162">
        <v>1</v>
      </c>
      <c r="GZ162">
        <v>1.0120800000000001</v>
      </c>
      <c r="HA162">
        <v>3.04203</v>
      </c>
      <c r="HB162">
        <v>20.1797</v>
      </c>
      <c r="HC162">
        <v>5.2147399999999999</v>
      </c>
      <c r="HD162">
        <v>11.98</v>
      </c>
      <c r="HE162">
        <v>4.9897</v>
      </c>
      <c r="HF162">
        <v>3.2926500000000001</v>
      </c>
      <c r="HG162">
        <v>8856.2000000000007</v>
      </c>
      <c r="HH162">
        <v>9999</v>
      </c>
      <c r="HI162">
        <v>9999</v>
      </c>
      <c r="HJ162">
        <v>999.9</v>
      </c>
      <c r="HK162">
        <v>4.9713599999999998</v>
      </c>
      <c r="HL162">
        <v>1.8745499999999999</v>
      </c>
      <c r="HM162">
        <v>1.8709100000000001</v>
      </c>
      <c r="HN162">
        <v>1.87073</v>
      </c>
      <c r="HO162">
        <v>1.87514</v>
      </c>
      <c r="HP162">
        <v>1.87181</v>
      </c>
      <c r="HQ162">
        <v>1.86737</v>
      </c>
      <c r="HR162">
        <v>1.87822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-2.7050000000000001</v>
      </c>
      <c r="IG162">
        <v>0.29870000000000002</v>
      </c>
      <c r="IH162">
        <v>-1.5320121600852781</v>
      </c>
      <c r="II162">
        <v>1.7196870422270779E-5</v>
      </c>
      <c r="IJ162">
        <v>-2.1741833173098589E-6</v>
      </c>
      <c r="IK162">
        <v>9.0595066644434051E-10</v>
      </c>
      <c r="IL162">
        <v>0.29866999999999422</v>
      </c>
      <c r="IM162">
        <v>0</v>
      </c>
      <c r="IN162">
        <v>0</v>
      </c>
      <c r="IO162">
        <v>0</v>
      </c>
      <c r="IP162">
        <v>17</v>
      </c>
      <c r="IQ162">
        <v>2050</v>
      </c>
      <c r="IR162">
        <v>3</v>
      </c>
      <c r="IS162">
        <v>34</v>
      </c>
      <c r="IT162">
        <v>27.6</v>
      </c>
      <c r="IU162">
        <v>27.5</v>
      </c>
      <c r="IV162">
        <v>2.1313499999999999</v>
      </c>
      <c r="IW162">
        <v>2.5976599999999999</v>
      </c>
      <c r="IX162">
        <v>1.49902</v>
      </c>
      <c r="IY162">
        <v>2.2790499999999998</v>
      </c>
      <c r="IZ162">
        <v>1.69678</v>
      </c>
      <c r="JA162">
        <v>2.2997999999999998</v>
      </c>
      <c r="JB162">
        <v>48.331600000000002</v>
      </c>
      <c r="JC162">
        <v>12.6698</v>
      </c>
      <c r="JD162">
        <v>18</v>
      </c>
      <c r="JE162">
        <v>468.92899999999997</v>
      </c>
      <c r="JF162">
        <v>488.58600000000001</v>
      </c>
      <c r="JG162">
        <v>29.997</v>
      </c>
      <c r="JH162">
        <v>39.982799999999997</v>
      </c>
      <c r="JI162">
        <v>30.000699999999998</v>
      </c>
      <c r="JJ162">
        <v>39.665500000000002</v>
      </c>
      <c r="JK162">
        <v>39.572600000000001</v>
      </c>
      <c r="JL162">
        <v>42.710700000000003</v>
      </c>
      <c r="JM162">
        <v>22.549600000000002</v>
      </c>
      <c r="JN162">
        <v>0</v>
      </c>
      <c r="JO162">
        <v>30</v>
      </c>
      <c r="JP162">
        <v>983.44500000000005</v>
      </c>
      <c r="JQ162">
        <v>38.680399999999999</v>
      </c>
      <c r="JR162">
        <v>97.504400000000004</v>
      </c>
      <c r="JS162">
        <v>97.473299999999995</v>
      </c>
    </row>
    <row r="163" spans="1:279" x14ac:dyDescent="0.2">
      <c r="A163">
        <v>148</v>
      </c>
      <c r="B163">
        <v>1658764066.5</v>
      </c>
      <c r="C163">
        <v>587</v>
      </c>
      <c r="D163" t="s">
        <v>715</v>
      </c>
      <c r="E163" t="s">
        <v>716</v>
      </c>
      <c r="F163">
        <v>4</v>
      </c>
      <c r="G163">
        <v>1658764064.5</v>
      </c>
      <c r="H163">
        <f t="shared" si="200"/>
        <v>5.9269639543125076E-4</v>
      </c>
      <c r="I163">
        <f t="shared" si="201"/>
        <v>0.59269639543125074</v>
      </c>
      <c r="J163">
        <f t="shared" si="202"/>
        <v>6.2699689354467214</v>
      </c>
      <c r="K163">
        <f t="shared" si="203"/>
        <v>953.12542857142853</v>
      </c>
      <c r="L163">
        <f t="shared" si="204"/>
        <v>556.80647485433815</v>
      </c>
      <c r="M163">
        <f t="shared" si="205"/>
        <v>56.349337889725071</v>
      </c>
      <c r="N163">
        <f t="shared" si="206"/>
        <v>96.457188002187976</v>
      </c>
      <c r="O163">
        <f t="shared" si="207"/>
        <v>2.7283035297200241E-2</v>
      </c>
      <c r="P163">
        <f t="shared" si="208"/>
        <v>2.1486510273695218</v>
      </c>
      <c r="Q163">
        <f t="shared" si="209"/>
        <v>2.7092027097616014E-2</v>
      </c>
      <c r="R163">
        <f t="shared" si="210"/>
        <v>1.6949566682837654E-2</v>
      </c>
      <c r="S163">
        <f t="shared" si="211"/>
        <v>194.43045561246393</v>
      </c>
      <c r="T163">
        <f t="shared" si="212"/>
        <v>37.29457471945905</v>
      </c>
      <c r="U163">
        <f t="shared" si="213"/>
        <v>36.360171428571427</v>
      </c>
      <c r="V163">
        <f t="shared" si="214"/>
        <v>6.0879999187630309</v>
      </c>
      <c r="W163">
        <f t="shared" si="215"/>
        <v>66.803895668349696</v>
      </c>
      <c r="X163">
        <f t="shared" si="216"/>
        <v>3.9841869815067006</v>
      </c>
      <c r="Y163">
        <f t="shared" si="217"/>
        <v>5.9640039576229773</v>
      </c>
      <c r="Z163">
        <f t="shared" si="218"/>
        <v>2.1038129372563303</v>
      </c>
      <c r="AA163">
        <f t="shared" si="219"/>
        <v>-26.137911038518158</v>
      </c>
      <c r="AB163">
        <f t="shared" si="220"/>
        <v>-43.411145716597431</v>
      </c>
      <c r="AC163">
        <f t="shared" si="221"/>
        <v>-4.7725505519529543</v>
      </c>
      <c r="AD163">
        <f t="shared" si="222"/>
        <v>120.1088483053954</v>
      </c>
      <c r="AE163">
        <f t="shared" si="223"/>
        <v>16.984492888822992</v>
      </c>
      <c r="AF163">
        <f t="shared" si="224"/>
        <v>0.59349143505256474</v>
      </c>
      <c r="AG163">
        <f t="shared" si="225"/>
        <v>6.2699689354467214</v>
      </c>
      <c r="AH163">
        <v>1013.429230564553</v>
      </c>
      <c r="AI163">
        <v>994.80444242424198</v>
      </c>
      <c r="AJ163">
        <v>1.745406891507681</v>
      </c>
      <c r="AK163">
        <v>65.170809206373946</v>
      </c>
      <c r="AL163">
        <f t="shared" si="226"/>
        <v>0.59269639543125074</v>
      </c>
      <c r="AM163">
        <v>38.609041571885143</v>
      </c>
      <c r="AN163">
        <v>39.367774125874128</v>
      </c>
      <c r="AO163">
        <v>-2.0704951180397139E-5</v>
      </c>
      <c r="AP163">
        <v>90.324460528769862</v>
      </c>
      <c r="AQ163">
        <v>0</v>
      </c>
      <c r="AR163">
        <v>0</v>
      </c>
      <c r="AS163">
        <f t="shared" si="227"/>
        <v>1</v>
      </c>
      <c r="AT163">
        <f t="shared" si="228"/>
        <v>0</v>
      </c>
      <c r="AU163">
        <f t="shared" si="229"/>
        <v>30797.85910808291</v>
      </c>
      <c r="AV163" t="s">
        <v>413</v>
      </c>
      <c r="AW163" t="s">
        <v>413</v>
      </c>
      <c r="AX163">
        <v>0</v>
      </c>
      <c r="AY163">
        <v>0</v>
      </c>
      <c r="AZ163" t="e">
        <f t="shared" si="2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231"/>
        <v>#DIV/0!</v>
      </c>
      <c r="BG163">
        <v>0.5</v>
      </c>
      <c r="BH163">
        <f t="shared" si="232"/>
        <v>1009.5263997992041</v>
      </c>
      <c r="BI163">
        <f t="shared" si="233"/>
        <v>6.2699689354467214</v>
      </c>
      <c r="BJ163" t="e">
        <f t="shared" si="234"/>
        <v>#DIV/0!</v>
      </c>
      <c r="BK163">
        <f t="shared" si="235"/>
        <v>6.2108023491944586E-3</v>
      </c>
      <c r="BL163" t="e">
        <f t="shared" si="236"/>
        <v>#DIV/0!</v>
      </c>
      <c r="BM163" t="e">
        <f t="shared" si="237"/>
        <v>#DIV/0!</v>
      </c>
      <c r="BN163" t="s">
        <v>413</v>
      </c>
      <c r="BO163">
        <v>0</v>
      </c>
      <c r="BP163" t="e">
        <f t="shared" si="238"/>
        <v>#DIV/0!</v>
      </c>
      <c r="BQ163" t="e">
        <f t="shared" si="239"/>
        <v>#DIV/0!</v>
      </c>
      <c r="BR163" t="e">
        <f t="shared" si="240"/>
        <v>#DIV/0!</v>
      </c>
      <c r="BS163" t="e">
        <f t="shared" si="241"/>
        <v>#DIV/0!</v>
      </c>
      <c r="BT163" t="e">
        <f t="shared" si="242"/>
        <v>#DIV/0!</v>
      </c>
      <c r="BU163" t="e">
        <f t="shared" si="243"/>
        <v>#DIV/0!</v>
      </c>
      <c r="BV163" t="e">
        <f t="shared" si="244"/>
        <v>#DIV/0!</v>
      </c>
      <c r="BW163" t="e">
        <f t="shared" si="2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246"/>
        <v>1200.024285714286</v>
      </c>
      <c r="CQ163">
        <f t="shared" si="247"/>
        <v>1009.5263997992041</v>
      </c>
      <c r="CR163">
        <f t="shared" si="248"/>
        <v>0.8412549744343778</v>
      </c>
      <c r="CS163">
        <f t="shared" si="249"/>
        <v>0.16202210065834943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1658764064.5</v>
      </c>
      <c r="CZ163">
        <v>953.12542857142853</v>
      </c>
      <c r="DA163">
        <v>976.50771428571431</v>
      </c>
      <c r="DB163">
        <v>39.369071428571417</v>
      </c>
      <c r="DC163">
        <v>38.609485714285711</v>
      </c>
      <c r="DD163">
        <v>955.8361428571427</v>
      </c>
      <c r="DE163">
        <v>39.070399999999999</v>
      </c>
      <c r="DF163">
        <v>450.34514285714289</v>
      </c>
      <c r="DG163">
        <v>101.101</v>
      </c>
      <c r="DH163">
        <v>9.9938628571428559E-2</v>
      </c>
      <c r="DI163">
        <v>35.985414285714292</v>
      </c>
      <c r="DJ163">
        <v>999.89999999999986</v>
      </c>
      <c r="DK163">
        <v>36.360171428571427</v>
      </c>
      <c r="DL163">
        <v>0</v>
      </c>
      <c r="DM163">
        <v>0</v>
      </c>
      <c r="DN163">
        <v>6007.32</v>
      </c>
      <c r="DO163">
        <v>0</v>
      </c>
      <c r="DP163">
        <v>1973.078571428571</v>
      </c>
      <c r="DQ163">
        <v>-23.38212857142857</v>
      </c>
      <c r="DR163">
        <v>992.18685714285698</v>
      </c>
      <c r="DS163">
        <v>1015.724285714286</v>
      </c>
      <c r="DT163">
        <v>0.7595791428571429</v>
      </c>
      <c r="DU163">
        <v>976.50771428571431</v>
      </c>
      <c r="DV163">
        <v>38.609485714285711</v>
      </c>
      <c r="DW163">
        <v>3.980254285714286</v>
      </c>
      <c r="DX163">
        <v>3.9034614285714291</v>
      </c>
      <c r="DY163">
        <v>28.820785714285709</v>
      </c>
      <c r="DZ163">
        <v>28.48498571428571</v>
      </c>
      <c r="EA163">
        <v>1200.024285714286</v>
      </c>
      <c r="EB163">
        <v>0.95798971428571422</v>
      </c>
      <c r="EC163">
        <v>4.2010071428571431E-2</v>
      </c>
      <c r="ED163">
        <v>0</v>
      </c>
      <c r="EE163">
        <v>1144.3857142857139</v>
      </c>
      <c r="EF163">
        <v>5.0001600000000002</v>
      </c>
      <c r="EG163">
        <v>16489.514285714289</v>
      </c>
      <c r="EH163">
        <v>9515.3342857142852</v>
      </c>
      <c r="EI163">
        <v>50.928285714285721</v>
      </c>
      <c r="EJ163">
        <v>53.375</v>
      </c>
      <c r="EK163">
        <v>51.955142857142853</v>
      </c>
      <c r="EL163">
        <v>52.383571428571429</v>
      </c>
      <c r="EM163">
        <v>52.669285714285706</v>
      </c>
      <c r="EN163">
        <v>1144.8242857142859</v>
      </c>
      <c r="EO163">
        <v>50.2</v>
      </c>
      <c r="EP163">
        <v>0</v>
      </c>
      <c r="EQ163">
        <v>1206587.1000001431</v>
      </c>
      <c r="ER163">
        <v>0</v>
      </c>
      <c r="ES163">
        <v>1144.7153846153849</v>
      </c>
      <c r="ET163">
        <v>-3.8892307582010019</v>
      </c>
      <c r="EU163">
        <v>-625.20683907674481</v>
      </c>
      <c r="EV163">
        <v>16562.803846153849</v>
      </c>
      <c r="EW163">
        <v>15</v>
      </c>
      <c r="EX163">
        <v>1658762409.5999999</v>
      </c>
      <c r="EY163" t="s">
        <v>416</v>
      </c>
      <c r="EZ163">
        <v>1658762408.0999999</v>
      </c>
      <c r="FA163">
        <v>1658762409.5999999</v>
      </c>
      <c r="FB163">
        <v>17</v>
      </c>
      <c r="FC163">
        <v>-3.2000000000000001E-2</v>
      </c>
      <c r="FD163">
        <v>-0.09</v>
      </c>
      <c r="FE163">
        <v>-1.837</v>
      </c>
      <c r="FF163">
        <v>0.29899999999999999</v>
      </c>
      <c r="FG163">
        <v>415</v>
      </c>
      <c r="FH163">
        <v>37</v>
      </c>
      <c r="FI163">
        <v>0.44</v>
      </c>
      <c r="FJ163">
        <v>0.12</v>
      </c>
      <c r="FK163">
        <v>-23.153204878048779</v>
      </c>
      <c r="FL163">
        <v>-1.7578473867596081</v>
      </c>
      <c r="FM163">
        <v>0.18568475376584551</v>
      </c>
      <c r="FN163">
        <v>0</v>
      </c>
      <c r="FO163">
        <v>1144.921764705882</v>
      </c>
      <c r="FP163">
        <v>-4.6004583608621221</v>
      </c>
      <c r="FQ163">
        <v>0.49418661983597378</v>
      </c>
      <c r="FR163">
        <v>0</v>
      </c>
      <c r="FS163">
        <v>0.77576517073170725</v>
      </c>
      <c r="FT163">
        <v>-0.1277169407665473</v>
      </c>
      <c r="FU163">
        <v>1.268311724378637E-2</v>
      </c>
      <c r="FV163">
        <v>0</v>
      </c>
      <c r="FW163">
        <v>0</v>
      </c>
      <c r="FX163">
        <v>3</v>
      </c>
      <c r="FY163" t="s">
        <v>425</v>
      </c>
      <c r="FZ163">
        <v>2.88469</v>
      </c>
      <c r="GA163">
        <v>2.8721199999999998</v>
      </c>
      <c r="GB163">
        <v>0.17458399999999999</v>
      </c>
      <c r="GC163">
        <v>0.17951700000000001</v>
      </c>
      <c r="GD163">
        <v>0.15427099999999999</v>
      </c>
      <c r="GE163">
        <v>0.15461800000000001</v>
      </c>
      <c r="GF163">
        <v>28223.7</v>
      </c>
      <c r="GG163">
        <v>24412.1</v>
      </c>
      <c r="GH163">
        <v>30591.200000000001</v>
      </c>
      <c r="GI163">
        <v>27764.6</v>
      </c>
      <c r="GJ163">
        <v>34112.9</v>
      </c>
      <c r="GK163">
        <v>33117.9</v>
      </c>
      <c r="GL163">
        <v>39887.699999999997</v>
      </c>
      <c r="GM163">
        <v>38704.800000000003</v>
      </c>
      <c r="GN163">
        <v>1.9413499999999999</v>
      </c>
      <c r="GO163">
        <v>1.8604499999999999</v>
      </c>
      <c r="GP163">
        <v>0</v>
      </c>
      <c r="GQ163">
        <v>4.0218200000000003E-2</v>
      </c>
      <c r="GR163">
        <v>999.9</v>
      </c>
      <c r="GS163">
        <v>35.718899999999998</v>
      </c>
      <c r="GT163">
        <v>48.4</v>
      </c>
      <c r="GU163">
        <v>45.4</v>
      </c>
      <c r="GV163">
        <v>47.102600000000002</v>
      </c>
      <c r="GW163">
        <v>30.4909</v>
      </c>
      <c r="GX163">
        <v>33.633800000000001</v>
      </c>
      <c r="GY163">
        <v>1</v>
      </c>
      <c r="GZ163">
        <v>1.0127200000000001</v>
      </c>
      <c r="HA163">
        <v>3.03573</v>
      </c>
      <c r="HB163">
        <v>20.1798</v>
      </c>
      <c r="HC163">
        <v>5.2144399999999997</v>
      </c>
      <c r="HD163">
        <v>11.98</v>
      </c>
      <c r="HE163">
        <v>4.9896000000000003</v>
      </c>
      <c r="HF163">
        <v>3.2925800000000001</v>
      </c>
      <c r="HG163">
        <v>8856.4</v>
      </c>
      <c r="HH163">
        <v>9999</v>
      </c>
      <c r="HI163">
        <v>9999</v>
      </c>
      <c r="HJ163">
        <v>999.9</v>
      </c>
      <c r="HK163">
        <v>4.9713599999999998</v>
      </c>
      <c r="HL163">
        <v>1.87456</v>
      </c>
      <c r="HM163">
        <v>1.87093</v>
      </c>
      <c r="HN163">
        <v>1.87073</v>
      </c>
      <c r="HO163">
        <v>1.8751199999999999</v>
      </c>
      <c r="HP163">
        <v>1.8718300000000001</v>
      </c>
      <c r="HQ163">
        <v>1.86737</v>
      </c>
      <c r="HR163">
        <v>1.8782000000000001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-2.7170000000000001</v>
      </c>
      <c r="IG163">
        <v>0.29870000000000002</v>
      </c>
      <c r="IH163">
        <v>-1.5320121600852781</v>
      </c>
      <c r="II163">
        <v>1.7196870422270779E-5</v>
      </c>
      <c r="IJ163">
        <v>-2.1741833173098589E-6</v>
      </c>
      <c r="IK163">
        <v>9.0595066644434051E-10</v>
      </c>
      <c r="IL163">
        <v>0.29866999999999422</v>
      </c>
      <c r="IM163">
        <v>0</v>
      </c>
      <c r="IN163">
        <v>0</v>
      </c>
      <c r="IO163">
        <v>0</v>
      </c>
      <c r="IP163">
        <v>17</v>
      </c>
      <c r="IQ163">
        <v>2050</v>
      </c>
      <c r="IR163">
        <v>3</v>
      </c>
      <c r="IS163">
        <v>34</v>
      </c>
      <c r="IT163">
        <v>27.6</v>
      </c>
      <c r="IU163">
        <v>27.6</v>
      </c>
      <c r="IV163">
        <v>2.1435499999999998</v>
      </c>
      <c r="IW163">
        <v>2.5878899999999998</v>
      </c>
      <c r="IX163">
        <v>1.49902</v>
      </c>
      <c r="IY163">
        <v>2.2802699999999998</v>
      </c>
      <c r="IZ163">
        <v>1.69678</v>
      </c>
      <c r="JA163">
        <v>2.4023400000000001</v>
      </c>
      <c r="JB163">
        <v>48.331600000000002</v>
      </c>
      <c r="JC163">
        <v>12.678599999999999</v>
      </c>
      <c r="JD163">
        <v>18</v>
      </c>
      <c r="JE163">
        <v>468.786</v>
      </c>
      <c r="JF163">
        <v>488.476</v>
      </c>
      <c r="JG163">
        <v>29.997699999999998</v>
      </c>
      <c r="JH163">
        <v>39.987699999999997</v>
      </c>
      <c r="JI163">
        <v>30.000800000000002</v>
      </c>
      <c r="JJ163">
        <v>39.671900000000001</v>
      </c>
      <c r="JK163">
        <v>39.577800000000003</v>
      </c>
      <c r="JL163">
        <v>42.950600000000001</v>
      </c>
      <c r="JM163">
        <v>22.549600000000002</v>
      </c>
      <c r="JN163">
        <v>0</v>
      </c>
      <c r="JO163">
        <v>30</v>
      </c>
      <c r="JP163">
        <v>990.12599999999998</v>
      </c>
      <c r="JQ163">
        <v>38.680399999999999</v>
      </c>
      <c r="JR163">
        <v>97.503799999999998</v>
      </c>
      <c r="JS163">
        <v>97.471400000000003</v>
      </c>
    </row>
    <row r="164" spans="1:279" x14ac:dyDescent="0.2">
      <c r="A164">
        <v>149</v>
      </c>
      <c r="B164">
        <v>1658764070.5</v>
      </c>
      <c r="C164">
        <v>591</v>
      </c>
      <c r="D164" t="s">
        <v>717</v>
      </c>
      <c r="E164" t="s">
        <v>718</v>
      </c>
      <c r="F164">
        <v>4</v>
      </c>
      <c r="G164">
        <v>1658764068.1875</v>
      </c>
      <c r="H164">
        <f t="shared" si="200"/>
        <v>5.8627017047206079E-4</v>
      </c>
      <c r="I164">
        <f t="shared" si="201"/>
        <v>0.58627017047206076</v>
      </c>
      <c r="J164">
        <f t="shared" si="202"/>
        <v>6.6061061285857239</v>
      </c>
      <c r="K164">
        <f t="shared" si="203"/>
        <v>959.2048749999999</v>
      </c>
      <c r="L164">
        <f t="shared" si="204"/>
        <v>537.97648253905663</v>
      </c>
      <c r="M164">
        <f t="shared" si="205"/>
        <v>54.443392777201069</v>
      </c>
      <c r="N164">
        <f t="shared" si="206"/>
        <v>97.071841350685361</v>
      </c>
      <c r="O164">
        <f t="shared" si="207"/>
        <v>2.6919368391297813E-2</v>
      </c>
      <c r="P164">
        <f t="shared" si="208"/>
        <v>2.1459604910822843</v>
      </c>
      <c r="Q164">
        <f t="shared" si="209"/>
        <v>2.673316815976207E-2</v>
      </c>
      <c r="R164">
        <f t="shared" si="210"/>
        <v>1.6724851979428114E-2</v>
      </c>
      <c r="S164">
        <f t="shared" si="211"/>
        <v>194.4189986124407</v>
      </c>
      <c r="T164">
        <f t="shared" si="212"/>
        <v>37.297695251840487</v>
      </c>
      <c r="U164">
        <f t="shared" si="213"/>
        <v>36.373587499999999</v>
      </c>
      <c r="V164">
        <f t="shared" si="214"/>
        <v>6.092480095619095</v>
      </c>
      <c r="W164">
        <f t="shared" si="215"/>
        <v>66.795785189857838</v>
      </c>
      <c r="X164">
        <f t="shared" si="216"/>
        <v>3.9835988396198498</v>
      </c>
      <c r="Y164">
        <f t="shared" si="217"/>
        <v>5.963847611487787</v>
      </c>
      <c r="Z164">
        <f t="shared" si="218"/>
        <v>2.1088812559992451</v>
      </c>
      <c r="AA164">
        <f t="shared" si="219"/>
        <v>-25.854514517817879</v>
      </c>
      <c r="AB164">
        <f t="shared" si="220"/>
        <v>-44.964092998445217</v>
      </c>
      <c r="AC164">
        <f t="shared" si="221"/>
        <v>-4.9497876243076133</v>
      </c>
      <c r="AD164">
        <f t="shared" si="222"/>
        <v>118.65060347187</v>
      </c>
      <c r="AE164">
        <f t="shared" si="223"/>
        <v>17.038429174253228</v>
      </c>
      <c r="AF164">
        <f t="shared" si="224"/>
        <v>0.5891902435043529</v>
      </c>
      <c r="AG164">
        <f t="shared" si="225"/>
        <v>6.6061061285857239</v>
      </c>
      <c r="AH164">
        <v>1020.370574609736</v>
      </c>
      <c r="AI164">
        <v>1001.579733333333</v>
      </c>
      <c r="AJ164">
        <v>1.6923611787405619</v>
      </c>
      <c r="AK164">
        <v>65.170809206373946</v>
      </c>
      <c r="AL164">
        <f t="shared" si="226"/>
        <v>0.58627017047206076</v>
      </c>
      <c r="AM164">
        <v>38.609377174934579</v>
      </c>
      <c r="AN164">
        <v>39.360022377622393</v>
      </c>
      <c r="AO164">
        <v>-2.6010468240268119E-5</v>
      </c>
      <c r="AP164">
        <v>90.324460528769862</v>
      </c>
      <c r="AQ164">
        <v>0</v>
      </c>
      <c r="AR164">
        <v>0</v>
      </c>
      <c r="AS164">
        <f t="shared" si="227"/>
        <v>1</v>
      </c>
      <c r="AT164">
        <f t="shared" si="228"/>
        <v>0</v>
      </c>
      <c r="AU164">
        <f t="shared" si="229"/>
        <v>30730.741851126164</v>
      </c>
      <c r="AV164" t="s">
        <v>413</v>
      </c>
      <c r="AW164" t="s">
        <v>413</v>
      </c>
      <c r="AX164">
        <v>0</v>
      </c>
      <c r="AY164">
        <v>0</v>
      </c>
      <c r="AZ164" t="e">
        <f t="shared" si="2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231"/>
        <v>#DIV/0!</v>
      </c>
      <c r="BG164">
        <v>0.5</v>
      </c>
      <c r="BH164">
        <f t="shared" si="232"/>
        <v>1009.4660997991921</v>
      </c>
      <c r="BI164">
        <f t="shared" si="233"/>
        <v>6.6061061285857239</v>
      </c>
      <c r="BJ164" t="e">
        <f t="shared" si="234"/>
        <v>#DIV/0!</v>
      </c>
      <c r="BK164">
        <f t="shared" si="235"/>
        <v>6.5441584713937821E-3</v>
      </c>
      <c r="BL164" t="e">
        <f t="shared" si="236"/>
        <v>#DIV/0!</v>
      </c>
      <c r="BM164" t="e">
        <f t="shared" si="237"/>
        <v>#DIV/0!</v>
      </c>
      <c r="BN164" t="s">
        <v>413</v>
      </c>
      <c r="BO164">
        <v>0</v>
      </c>
      <c r="BP164" t="e">
        <f t="shared" si="238"/>
        <v>#DIV/0!</v>
      </c>
      <c r="BQ164" t="e">
        <f t="shared" si="239"/>
        <v>#DIV/0!</v>
      </c>
      <c r="BR164" t="e">
        <f t="shared" si="240"/>
        <v>#DIV/0!</v>
      </c>
      <c r="BS164" t="e">
        <f t="shared" si="241"/>
        <v>#DIV/0!</v>
      </c>
      <c r="BT164" t="e">
        <f t="shared" si="242"/>
        <v>#DIV/0!</v>
      </c>
      <c r="BU164" t="e">
        <f t="shared" si="243"/>
        <v>#DIV/0!</v>
      </c>
      <c r="BV164" t="e">
        <f t="shared" si="244"/>
        <v>#DIV/0!</v>
      </c>
      <c r="BW164" t="e">
        <f t="shared" si="2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246"/>
        <v>1199.9525000000001</v>
      </c>
      <c r="CQ164">
        <f t="shared" si="247"/>
        <v>1009.4660997991921</v>
      </c>
      <c r="CR164">
        <f t="shared" si="248"/>
        <v>0.84125504951170316</v>
      </c>
      <c r="CS164">
        <f t="shared" si="249"/>
        <v>0.16202224555758724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1658764068.1875</v>
      </c>
      <c r="CZ164">
        <v>959.2048749999999</v>
      </c>
      <c r="DA164">
        <v>982.66112500000008</v>
      </c>
      <c r="DB164">
        <v>39.363500000000002</v>
      </c>
      <c r="DC164">
        <v>38.609324999999998</v>
      </c>
      <c r="DD164">
        <v>961.92587499999991</v>
      </c>
      <c r="DE164">
        <v>39.06485</v>
      </c>
      <c r="DF164">
        <v>450.29149999999998</v>
      </c>
      <c r="DG164">
        <v>101.100375</v>
      </c>
      <c r="DH164">
        <v>9.9946099999999996E-2</v>
      </c>
      <c r="DI164">
        <v>35.984937500000001</v>
      </c>
      <c r="DJ164">
        <v>999.9</v>
      </c>
      <c r="DK164">
        <v>36.373587499999999</v>
      </c>
      <c r="DL164">
        <v>0</v>
      </c>
      <c r="DM164">
        <v>0</v>
      </c>
      <c r="DN164">
        <v>5995.3912500000006</v>
      </c>
      <c r="DO164">
        <v>0</v>
      </c>
      <c r="DP164">
        <v>1786.47875</v>
      </c>
      <c r="DQ164">
        <v>-23.456099999999999</v>
      </c>
      <c r="DR164">
        <v>998.51062500000012</v>
      </c>
      <c r="DS164">
        <v>1022.1275000000001</v>
      </c>
      <c r="DT164">
        <v>0.75418775000000005</v>
      </c>
      <c r="DU164">
        <v>982.66112500000008</v>
      </c>
      <c r="DV164">
        <v>38.609324999999998</v>
      </c>
      <c r="DW164">
        <v>3.9796687500000001</v>
      </c>
      <c r="DX164">
        <v>3.9034200000000001</v>
      </c>
      <c r="DY164">
        <v>28.818225000000002</v>
      </c>
      <c r="DZ164">
        <v>28.4848</v>
      </c>
      <c r="EA164">
        <v>1199.9525000000001</v>
      </c>
      <c r="EB164">
        <v>0.95798775000000003</v>
      </c>
      <c r="EC164">
        <v>4.2012000000000001E-2</v>
      </c>
      <c r="ED164">
        <v>0</v>
      </c>
      <c r="EE164">
        <v>1144.1224999999999</v>
      </c>
      <c r="EF164">
        <v>5.0001600000000002</v>
      </c>
      <c r="EG164">
        <v>16274.5</v>
      </c>
      <c r="EH164">
        <v>9514.7724999999991</v>
      </c>
      <c r="EI164">
        <v>50.936999999999998</v>
      </c>
      <c r="EJ164">
        <v>53.374749999999999</v>
      </c>
      <c r="EK164">
        <v>52.046499999999988</v>
      </c>
      <c r="EL164">
        <v>52.41375</v>
      </c>
      <c r="EM164">
        <v>52.648249999999997</v>
      </c>
      <c r="EN164">
        <v>1144.7525000000001</v>
      </c>
      <c r="EO164">
        <v>50.2</v>
      </c>
      <c r="EP164">
        <v>0</v>
      </c>
      <c r="EQ164">
        <v>1206591.2999999521</v>
      </c>
      <c r="ER164">
        <v>0</v>
      </c>
      <c r="ES164">
        <v>1144.4143999999999</v>
      </c>
      <c r="ET164">
        <v>-4.2692307601519497</v>
      </c>
      <c r="EU164">
        <v>-1587.707696513985</v>
      </c>
      <c r="EV164">
        <v>16469.308000000001</v>
      </c>
      <c r="EW164">
        <v>15</v>
      </c>
      <c r="EX164">
        <v>1658762409.5999999</v>
      </c>
      <c r="EY164" t="s">
        <v>416</v>
      </c>
      <c r="EZ164">
        <v>1658762408.0999999</v>
      </c>
      <c r="FA164">
        <v>1658762409.5999999</v>
      </c>
      <c r="FB164">
        <v>17</v>
      </c>
      <c r="FC164">
        <v>-3.2000000000000001E-2</v>
      </c>
      <c r="FD164">
        <v>-0.09</v>
      </c>
      <c r="FE164">
        <v>-1.837</v>
      </c>
      <c r="FF164">
        <v>0.29899999999999999</v>
      </c>
      <c r="FG164">
        <v>415</v>
      </c>
      <c r="FH164">
        <v>37</v>
      </c>
      <c r="FI164">
        <v>0.44</v>
      </c>
      <c r="FJ164">
        <v>0.12</v>
      </c>
      <c r="FK164">
        <v>-23.23260243902439</v>
      </c>
      <c r="FL164">
        <v>-1.598458536585359</v>
      </c>
      <c r="FM164">
        <v>0.17194884163725169</v>
      </c>
      <c r="FN164">
        <v>0</v>
      </c>
      <c r="FO164">
        <v>1144.7029411764699</v>
      </c>
      <c r="FP164">
        <v>-4.162261262108979</v>
      </c>
      <c r="FQ164">
        <v>0.46354471458764951</v>
      </c>
      <c r="FR164">
        <v>0</v>
      </c>
      <c r="FS164">
        <v>0.76996990243902441</v>
      </c>
      <c r="FT164">
        <v>-0.1170253379790942</v>
      </c>
      <c r="FU164">
        <v>1.1696531805760401E-2</v>
      </c>
      <c r="FV164">
        <v>0</v>
      </c>
      <c r="FW164">
        <v>0</v>
      </c>
      <c r="FX164">
        <v>3</v>
      </c>
      <c r="FY164" t="s">
        <v>425</v>
      </c>
      <c r="FZ164">
        <v>2.8848400000000001</v>
      </c>
      <c r="GA164">
        <v>2.87215</v>
      </c>
      <c r="GB164">
        <v>0.17535999999999999</v>
      </c>
      <c r="GC164">
        <v>0.180316</v>
      </c>
      <c r="GD164">
        <v>0.154251</v>
      </c>
      <c r="GE164">
        <v>0.15463299999999999</v>
      </c>
      <c r="GF164">
        <v>28196.799999999999</v>
      </c>
      <c r="GG164">
        <v>24388.2</v>
      </c>
      <c r="GH164">
        <v>30591</v>
      </c>
      <c r="GI164">
        <v>27764.6</v>
      </c>
      <c r="GJ164">
        <v>34113.9</v>
      </c>
      <c r="GK164">
        <v>33117.4</v>
      </c>
      <c r="GL164">
        <v>39887.9</v>
      </c>
      <c r="GM164">
        <v>38704.9</v>
      </c>
      <c r="GN164">
        <v>1.9413499999999999</v>
      </c>
      <c r="GO164">
        <v>1.8607499999999999</v>
      </c>
      <c r="GP164">
        <v>0</v>
      </c>
      <c r="GQ164">
        <v>4.0479000000000001E-2</v>
      </c>
      <c r="GR164">
        <v>999.9</v>
      </c>
      <c r="GS164">
        <v>35.723599999999998</v>
      </c>
      <c r="GT164">
        <v>48.4</v>
      </c>
      <c r="GU164">
        <v>45.4</v>
      </c>
      <c r="GV164">
        <v>47.101300000000002</v>
      </c>
      <c r="GW164">
        <v>30.730899999999998</v>
      </c>
      <c r="GX164">
        <v>33.7941</v>
      </c>
      <c r="GY164">
        <v>1</v>
      </c>
      <c r="GZ164">
        <v>1.01312</v>
      </c>
      <c r="HA164">
        <v>3.0246300000000002</v>
      </c>
      <c r="HB164">
        <v>20.179600000000001</v>
      </c>
      <c r="HC164">
        <v>5.2144399999999997</v>
      </c>
      <c r="HD164">
        <v>11.98</v>
      </c>
      <c r="HE164">
        <v>4.9898499999999997</v>
      </c>
      <c r="HF164">
        <v>3.2925800000000001</v>
      </c>
      <c r="HG164">
        <v>8856.4</v>
      </c>
      <c r="HH164">
        <v>9999</v>
      </c>
      <c r="HI164">
        <v>9999</v>
      </c>
      <c r="HJ164">
        <v>999.9</v>
      </c>
      <c r="HK164">
        <v>4.9713599999999998</v>
      </c>
      <c r="HL164">
        <v>1.8745400000000001</v>
      </c>
      <c r="HM164">
        <v>1.8709</v>
      </c>
      <c r="HN164">
        <v>1.87073</v>
      </c>
      <c r="HO164">
        <v>1.87514</v>
      </c>
      <c r="HP164">
        <v>1.8717999999999999</v>
      </c>
      <c r="HQ164">
        <v>1.86737</v>
      </c>
      <c r="HR164">
        <v>1.8782000000000001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-2.7269999999999999</v>
      </c>
      <c r="IG164">
        <v>0.29870000000000002</v>
      </c>
      <c r="IH164">
        <v>-1.5320121600852781</v>
      </c>
      <c r="II164">
        <v>1.7196870422270779E-5</v>
      </c>
      <c r="IJ164">
        <v>-2.1741833173098589E-6</v>
      </c>
      <c r="IK164">
        <v>9.0595066644434051E-10</v>
      </c>
      <c r="IL164">
        <v>0.29866999999999422</v>
      </c>
      <c r="IM164">
        <v>0</v>
      </c>
      <c r="IN164">
        <v>0</v>
      </c>
      <c r="IO164">
        <v>0</v>
      </c>
      <c r="IP164">
        <v>17</v>
      </c>
      <c r="IQ164">
        <v>2050</v>
      </c>
      <c r="IR164">
        <v>3</v>
      </c>
      <c r="IS164">
        <v>34</v>
      </c>
      <c r="IT164">
        <v>27.7</v>
      </c>
      <c r="IU164">
        <v>27.7</v>
      </c>
      <c r="IV164">
        <v>2.1557599999999999</v>
      </c>
      <c r="IW164">
        <v>2.5952099999999998</v>
      </c>
      <c r="IX164">
        <v>1.49902</v>
      </c>
      <c r="IY164">
        <v>2.2778299999999998</v>
      </c>
      <c r="IZ164">
        <v>1.69678</v>
      </c>
      <c r="JA164">
        <v>2.3730500000000001</v>
      </c>
      <c r="JB164">
        <v>48.331600000000002</v>
      </c>
      <c r="JC164">
        <v>12.6698</v>
      </c>
      <c r="JD164">
        <v>18</v>
      </c>
      <c r="JE164">
        <v>468.822</v>
      </c>
      <c r="JF164">
        <v>488.74900000000002</v>
      </c>
      <c r="JG164">
        <v>29.997299999999999</v>
      </c>
      <c r="JH164">
        <v>39.9925</v>
      </c>
      <c r="JI164">
        <v>30.000699999999998</v>
      </c>
      <c r="JJ164">
        <v>39.677100000000003</v>
      </c>
      <c r="JK164">
        <v>39.584200000000003</v>
      </c>
      <c r="JL164">
        <v>43.183900000000001</v>
      </c>
      <c r="JM164">
        <v>22.277699999999999</v>
      </c>
      <c r="JN164">
        <v>0</v>
      </c>
      <c r="JO164">
        <v>30</v>
      </c>
      <c r="JP164">
        <v>996.803</v>
      </c>
      <c r="JQ164">
        <v>38.683599999999998</v>
      </c>
      <c r="JR164">
        <v>97.503900000000002</v>
      </c>
      <c r="JS164">
        <v>97.471599999999995</v>
      </c>
    </row>
    <row r="165" spans="1:279" x14ac:dyDescent="0.2">
      <c r="A165">
        <v>150</v>
      </c>
      <c r="B165">
        <v>1658764074.5</v>
      </c>
      <c r="C165">
        <v>595</v>
      </c>
      <c r="D165" t="s">
        <v>719</v>
      </c>
      <c r="E165" t="s">
        <v>720</v>
      </c>
      <c r="F165">
        <v>4</v>
      </c>
      <c r="G165">
        <v>1658764072.5</v>
      </c>
      <c r="H165">
        <f t="shared" si="200"/>
        <v>5.7764802305905753E-4</v>
      </c>
      <c r="I165">
        <f t="shared" si="201"/>
        <v>0.57764802305905749</v>
      </c>
      <c r="J165">
        <f t="shared" si="202"/>
        <v>6.617408653934806</v>
      </c>
      <c r="K165">
        <f t="shared" si="203"/>
        <v>966.26499999999999</v>
      </c>
      <c r="L165">
        <f t="shared" si="204"/>
        <v>537.95533533295963</v>
      </c>
      <c r="M165">
        <f t="shared" si="205"/>
        <v>54.441521689246741</v>
      </c>
      <c r="N165">
        <f t="shared" si="206"/>
        <v>97.786811469210448</v>
      </c>
      <c r="O165">
        <f t="shared" si="207"/>
        <v>2.6498013725583632E-2</v>
      </c>
      <c r="P165">
        <f t="shared" si="208"/>
        <v>2.1417378636559472</v>
      </c>
      <c r="Q165">
        <f t="shared" si="209"/>
        <v>2.631722264990274E-2</v>
      </c>
      <c r="R165">
        <f t="shared" si="210"/>
        <v>1.6464404581885736E-2</v>
      </c>
      <c r="S165">
        <f t="shared" si="211"/>
        <v>194.42017892965291</v>
      </c>
      <c r="T165">
        <f t="shared" si="212"/>
        <v>37.299341068943484</v>
      </c>
      <c r="U165">
        <f t="shared" si="213"/>
        <v>36.376514285714293</v>
      </c>
      <c r="V165">
        <f t="shared" si="214"/>
        <v>6.0934578498601875</v>
      </c>
      <c r="W165">
        <f t="shared" si="215"/>
        <v>66.794863558386936</v>
      </c>
      <c r="X165">
        <f t="shared" si="216"/>
        <v>3.9827409684893711</v>
      </c>
      <c r="Y165">
        <f t="shared" si="217"/>
        <v>5.9626455633193478</v>
      </c>
      <c r="Z165">
        <f t="shared" si="218"/>
        <v>2.1107168813708164</v>
      </c>
      <c r="AA165">
        <f t="shared" si="219"/>
        <v>-25.474277816904436</v>
      </c>
      <c r="AB165">
        <f t="shared" si="220"/>
        <v>-45.636863413912465</v>
      </c>
      <c r="AC165">
        <f t="shared" si="221"/>
        <v>-5.0337352694155122</v>
      </c>
      <c r="AD165">
        <f t="shared" si="222"/>
        <v>118.27530242942049</v>
      </c>
      <c r="AE165">
        <f t="shared" si="223"/>
        <v>17.158828615116729</v>
      </c>
      <c r="AF165">
        <f t="shared" si="224"/>
        <v>0.5580271892556965</v>
      </c>
      <c r="AG165">
        <f t="shared" si="225"/>
        <v>6.617408653934806</v>
      </c>
      <c r="AH165">
        <v>1027.347367789534</v>
      </c>
      <c r="AI165">
        <v>1008.430848484849</v>
      </c>
      <c r="AJ165">
        <v>1.711902082035869</v>
      </c>
      <c r="AK165">
        <v>65.170809206373946</v>
      </c>
      <c r="AL165">
        <f t="shared" si="226"/>
        <v>0.57764802305905749</v>
      </c>
      <c r="AM165">
        <v>38.61262303960455</v>
      </c>
      <c r="AN165">
        <v>39.352292307692338</v>
      </c>
      <c r="AO165">
        <v>-4.1280735019309649E-5</v>
      </c>
      <c r="AP165">
        <v>90.324460528769862</v>
      </c>
      <c r="AQ165">
        <v>0</v>
      </c>
      <c r="AR165">
        <v>0</v>
      </c>
      <c r="AS165">
        <f t="shared" si="227"/>
        <v>1</v>
      </c>
      <c r="AT165">
        <f t="shared" si="228"/>
        <v>0</v>
      </c>
      <c r="AU165">
        <f t="shared" si="229"/>
        <v>30625.693736385314</v>
      </c>
      <c r="AV165" t="s">
        <v>413</v>
      </c>
      <c r="AW165" t="s">
        <v>413</v>
      </c>
      <c r="AX165">
        <v>0</v>
      </c>
      <c r="AY165">
        <v>0</v>
      </c>
      <c r="AZ165" t="e">
        <f t="shared" si="2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231"/>
        <v>#DIV/0!</v>
      </c>
      <c r="BG165">
        <v>0.5</v>
      </c>
      <c r="BH165">
        <f t="shared" si="232"/>
        <v>1009.4734730205458</v>
      </c>
      <c r="BI165">
        <f t="shared" si="233"/>
        <v>6.617408653934806</v>
      </c>
      <c r="BJ165" t="e">
        <f t="shared" si="234"/>
        <v>#DIV/0!</v>
      </c>
      <c r="BK165">
        <f t="shared" si="235"/>
        <v>6.5553071287095836E-3</v>
      </c>
      <c r="BL165" t="e">
        <f t="shared" si="236"/>
        <v>#DIV/0!</v>
      </c>
      <c r="BM165" t="e">
        <f t="shared" si="237"/>
        <v>#DIV/0!</v>
      </c>
      <c r="BN165" t="s">
        <v>413</v>
      </c>
      <c r="BO165">
        <v>0</v>
      </c>
      <c r="BP165" t="e">
        <f t="shared" si="238"/>
        <v>#DIV/0!</v>
      </c>
      <c r="BQ165" t="e">
        <f t="shared" si="239"/>
        <v>#DIV/0!</v>
      </c>
      <c r="BR165" t="e">
        <f t="shared" si="240"/>
        <v>#DIV/0!</v>
      </c>
      <c r="BS165" t="e">
        <f t="shared" si="241"/>
        <v>#DIV/0!</v>
      </c>
      <c r="BT165" t="e">
        <f t="shared" si="242"/>
        <v>#DIV/0!</v>
      </c>
      <c r="BU165" t="e">
        <f t="shared" si="243"/>
        <v>#DIV/0!</v>
      </c>
      <c r="BV165" t="e">
        <f t="shared" si="244"/>
        <v>#DIV/0!</v>
      </c>
      <c r="BW165" t="e">
        <f t="shared" si="2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246"/>
        <v>1199.961428571429</v>
      </c>
      <c r="CQ165">
        <f t="shared" si="247"/>
        <v>1009.4734730205458</v>
      </c>
      <c r="CR165">
        <f t="shared" si="248"/>
        <v>0.84125493452096889</v>
      </c>
      <c r="CS165">
        <f t="shared" si="249"/>
        <v>0.16202202362547008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1658764072.5</v>
      </c>
      <c r="CZ165">
        <v>966.26499999999999</v>
      </c>
      <c r="DA165">
        <v>989.84500000000003</v>
      </c>
      <c r="DB165">
        <v>39.35482857142857</v>
      </c>
      <c r="DC165">
        <v>38.640600000000013</v>
      </c>
      <c r="DD165">
        <v>968.99771428571421</v>
      </c>
      <c r="DE165">
        <v>39.056128571428573</v>
      </c>
      <c r="DF165">
        <v>450.33157142857141</v>
      </c>
      <c r="DG165">
        <v>101.1007142857143</v>
      </c>
      <c r="DH165">
        <v>0.10010688571428571</v>
      </c>
      <c r="DI165">
        <v>35.981271428571432</v>
      </c>
      <c r="DJ165">
        <v>999.89999999999986</v>
      </c>
      <c r="DK165">
        <v>36.376514285714293</v>
      </c>
      <c r="DL165">
        <v>0</v>
      </c>
      <c r="DM165">
        <v>0</v>
      </c>
      <c r="DN165">
        <v>5976.6071428571431</v>
      </c>
      <c r="DO165">
        <v>0</v>
      </c>
      <c r="DP165">
        <v>1769.235714285714</v>
      </c>
      <c r="DQ165">
        <v>-23.57975714285714</v>
      </c>
      <c r="DR165">
        <v>1005.85</v>
      </c>
      <c r="DS165">
        <v>1029.6314285714291</v>
      </c>
      <c r="DT165">
        <v>0.71422071428571421</v>
      </c>
      <c r="DU165">
        <v>989.84500000000003</v>
      </c>
      <c r="DV165">
        <v>38.640600000000013</v>
      </c>
      <c r="DW165">
        <v>3.9788028571428571</v>
      </c>
      <c r="DX165">
        <v>3.906592857142857</v>
      </c>
      <c r="DY165">
        <v>28.81448571428572</v>
      </c>
      <c r="DZ165">
        <v>28.498799999999999</v>
      </c>
      <c r="EA165">
        <v>1199.961428571429</v>
      </c>
      <c r="EB165">
        <v>0.95799057142857147</v>
      </c>
      <c r="EC165">
        <v>4.2009271428571422E-2</v>
      </c>
      <c r="ED165">
        <v>0</v>
      </c>
      <c r="EE165">
        <v>1143.757142857143</v>
      </c>
      <c r="EF165">
        <v>5.0001600000000002</v>
      </c>
      <c r="EG165">
        <v>16511.528571428571</v>
      </c>
      <c r="EH165">
        <v>9514.8285714285721</v>
      </c>
      <c r="EI165">
        <v>50.946285714285708</v>
      </c>
      <c r="EJ165">
        <v>53.375</v>
      </c>
      <c r="EK165">
        <v>52.008571428571429</v>
      </c>
      <c r="EL165">
        <v>52.401571428571437</v>
      </c>
      <c r="EM165">
        <v>52.642714285714291</v>
      </c>
      <c r="EN165">
        <v>1144.764285714286</v>
      </c>
      <c r="EO165">
        <v>50.195714285714288</v>
      </c>
      <c r="EP165">
        <v>0</v>
      </c>
      <c r="EQ165">
        <v>1206595.5</v>
      </c>
      <c r="ER165">
        <v>0</v>
      </c>
      <c r="ES165">
        <v>1144.1400000000001</v>
      </c>
      <c r="ET165">
        <v>-4.3815384533092017</v>
      </c>
      <c r="EU165">
        <v>-445.49401808348767</v>
      </c>
      <c r="EV165">
        <v>16453.696153846151</v>
      </c>
      <c r="EW165">
        <v>15</v>
      </c>
      <c r="EX165">
        <v>1658762409.5999999</v>
      </c>
      <c r="EY165" t="s">
        <v>416</v>
      </c>
      <c r="EZ165">
        <v>1658762408.0999999</v>
      </c>
      <c r="FA165">
        <v>1658762409.5999999</v>
      </c>
      <c r="FB165">
        <v>17</v>
      </c>
      <c r="FC165">
        <v>-3.2000000000000001E-2</v>
      </c>
      <c r="FD165">
        <v>-0.09</v>
      </c>
      <c r="FE165">
        <v>-1.837</v>
      </c>
      <c r="FF165">
        <v>0.29899999999999999</v>
      </c>
      <c r="FG165">
        <v>415</v>
      </c>
      <c r="FH165">
        <v>37</v>
      </c>
      <c r="FI165">
        <v>0.44</v>
      </c>
      <c r="FJ165">
        <v>0.12</v>
      </c>
      <c r="FK165">
        <v>-23.352878048780489</v>
      </c>
      <c r="FL165">
        <v>-1.359029268292667</v>
      </c>
      <c r="FM165">
        <v>0.1454644362071732</v>
      </c>
      <c r="FN165">
        <v>0</v>
      </c>
      <c r="FO165">
        <v>1144.419411764706</v>
      </c>
      <c r="FP165">
        <v>-4.2221543083014934</v>
      </c>
      <c r="FQ165">
        <v>0.46131488019044509</v>
      </c>
      <c r="FR165">
        <v>0</v>
      </c>
      <c r="FS165">
        <v>0.75893585365853655</v>
      </c>
      <c r="FT165">
        <v>-0.15397708013937331</v>
      </c>
      <c r="FU165">
        <v>1.6896527317564941E-2</v>
      </c>
      <c r="FV165">
        <v>0</v>
      </c>
      <c r="FW165">
        <v>0</v>
      </c>
      <c r="FX165">
        <v>3</v>
      </c>
      <c r="FY165" t="s">
        <v>425</v>
      </c>
      <c r="FZ165">
        <v>2.8852600000000002</v>
      </c>
      <c r="GA165">
        <v>2.87201</v>
      </c>
      <c r="GB165">
        <v>0.17614099999999999</v>
      </c>
      <c r="GC165">
        <v>0.181092</v>
      </c>
      <c r="GD165">
        <v>0.15423100000000001</v>
      </c>
      <c r="GE165">
        <v>0.154754</v>
      </c>
      <c r="GF165">
        <v>28169.7</v>
      </c>
      <c r="GG165">
        <v>24364.2</v>
      </c>
      <c r="GH165">
        <v>30590.799999999999</v>
      </c>
      <c r="GI165">
        <v>27763.8</v>
      </c>
      <c r="GJ165">
        <v>34114.199999999997</v>
      </c>
      <c r="GK165">
        <v>33111.699999999997</v>
      </c>
      <c r="GL165">
        <v>39887.300000000003</v>
      </c>
      <c r="GM165">
        <v>38703.9</v>
      </c>
      <c r="GN165">
        <v>1.9411</v>
      </c>
      <c r="GO165">
        <v>1.8604000000000001</v>
      </c>
      <c r="GP165">
        <v>0</v>
      </c>
      <c r="GQ165">
        <v>4.0724900000000001E-2</v>
      </c>
      <c r="GR165">
        <v>999.9</v>
      </c>
      <c r="GS165">
        <v>35.724899999999998</v>
      </c>
      <c r="GT165">
        <v>48.4</v>
      </c>
      <c r="GU165">
        <v>45.4</v>
      </c>
      <c r="GV165">
        <v>47.100999999999999</v>
      </c>
      <c r="GW165">
        <v>30.790900000000001</v>
      </c>
      <c r="GX165">
        <v>32.5</v>
      </c>
      <c r="GY165">
        <v>1</v>
      </c>
      <c r="GZ165">
        <v>1.01366</v>
      </c>
      <c r="HA165">
        <v>3.0123199999999999</v>
      </c>
      <c r="HB165">
        <v>20.1797</v>
      </c>
      <c r="HC165">
        <v>5.2140000000000004</v>
      </c>
      <c r="HD165">
        <v>11.98</v>
      </c>
      <c r="HE165">
        <v>4.9896500000000001</v>
      </c>
      <c r="HF165">
        <v>3.2925</v>
      </c>
      <c r="HG165">
        <v>8856.6</v>
      </c>
      <c r="HH165">
        <v>9999</v>
      </c>
      <c r="HI165">
        <v>9999</v>
      </c>
      <c r="HJ165">
        <v>999.9</v>
      </c>
      <c r="HK165">
        <v>4.9713700000000003</v>
      </c>
      <c r="HL165">
        <v>1.87456</v>
      </c>
      <c r="HM165">
        <v>1.8709100000000001</v>
      </c>
      <c r="HN165">
        <v>1.87073</v>
      </c>
      <c r="HO165">
        <v>1.8751199999999999</v>
      </c>
      <c r="HP165">
        <v>1.87181</v>
      </c>
      <c r="HQ165">
        <v>1.86737</v>
      </c>
      <c r="HR165">
        <v>1.8782099999999999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-2.738</v>
      </c>
      <c r="IG165">
        <v>0.29870000000000002</v>
      </c>
      <c r="IH165">
        <v>-1.5320121600852781</v>
      </c>
      <c r="II165">
        <v>1.7196870422270779E-5</v>
      </c>
      <c r="IJ165">
        <v>-2.1741833173098589E-6</v>
      </c>
      <c r="IK165">
        <v>9.0595066644434051E-10</v>
      </c>
      <c r="IL165">
        <v>0.29866999999999422</v>
      </c>
      <c r="IM165">
        <v>0</v>
      </c>
      <c r="IN165">
        <v>0</v>
      </c>
      <c r="IO165">
        <v>0</v>
      </c>
      <c r="IP165">
        <v>17</v>
      </c>
      <c r="IQ165">
        <v>2050</v>
      </c>
      <c r="IR165">
        <v>3</v>
      </c>
      <c r="IS165">
        <v>34</v>
      </c>
      <c r="IT165">
        <v>27.8</v>
      </c>
      <c r="IU165">
        <v>27.7</v>
      </c>
      <c r="IV165">
        <v>2.16797</v>
      </c>
      <c r="IW165">
        <v>2.5927699999999998</v>
      </c>
      <c r="IX165">
        <v>1.49902</v>
      </c>
      <c r="IY165">
        <v>2.2802699999999998</v>
      </c>
      <c r="IZ165">
        <v>1.69678</v>
      </c>
      <c r="JA165">
        <v>2.2997999999999998</v>
      </c>
      <c r="JB165">
        <v>48.300899999999999</v>
      </c>
      <c r="JC165">
        <v>12.6698</v>
      </c>
      <c r="JD165">
        <v>18</v>
      </c>
      <c r="JE165">
        <v>468.70299999999997</v>
      </c>
      <c r="JF165">
        <v>488.53399999999999</v>
      </c>
      <c r="JG165">
        <v>29.9969</v>
      </c>
      <c r="JH165">
        <v>39.997599999999998</v>
      </c>
      <c r="JI165">
        <v>30.000699999999998</v>
      </c>
      <c r="JJ165">
        <v>39.682600000000001</v>
      </c>
      <c r="JK165">
        <v>39.590400000000002</v>
      </c>
      <c r="JL165">
        <v>43.4285</v>
      </c>
      <c r="JM165">
        <v>22.277699999999999</v>
      </c>
      <c r="JN165">
        <v>0</v>
      </c>
      <c r="JO165">
        <v>30</v>
      </c>
      <c r="JP165">
        <v>1003.48</v>
      </c>
      <c r="JQ165">
        <v>38.687800000000003</v>
      </c>
      <c r="JR165">
        <v>97.502700000000004</v>
      </c>
      <c r="JS165">
        <v>97.468800000000002</v>
      </c>
    </row>
    <row r="166" spans="1:279" x14ac:dyDescent="0.2">
      <c r="A166">
        <v>151</v>
      </c>
      <c r="B166">
        <v>1658764078.5</v>
      </c>
      <c r="C166">
        <v>599</v>
      </c>
      <c r="D166" t="s">
        <v>721</v>
      </c>
      <c r="E166" t="s">
        <v>722</v>
      </c>
      <c r="F166">
        <v>4</v>
      </c>
      <c r="G166">
        <v>1658764076.1875</v>
      </c>
      <c r="H166">
        <f t="shared" si="200"/>
        <v>5.4084285628471548E-4</v>
      </c>
      <c r="I166">
        <f t="shared" si="201"/>
        <v>0.54084285628471551</v>
      </c>
      <c r="J166">
        <f t="shared" si="202"/>
        <v>6.6026201026294284</v>
      </c>
      <c r="K166">
        <f t="shared" si="203"/>
        <v>972.33725000000004</v>
      </c>
      <c r="L166">
        <f t="shared" si="204"/>
        <v>517.45443607656625</v>
      </c>
      <c r="M166">
        <f t="shared" si="205"/>
        <v>52.36690202583096</v>
      </c>
      <c r="N166">
        <f t="shared" si="206"/>
        <v>98.401493845308678</v>
      </c>
      <c r="O166">
        <f t="shared" si="207"/>
        <v>2.4776570785977042E-2</v>
      </c>
      <c r="P166">
        <f t="shared" si="208"/>
        <v>2.1419424105049631</v>
      </c>
      <c r="Q166">
        <f t="shared" si="209"/>
        <v>2.4618446217181501E-2</v>
      </c>
      <c r="R166">
        <f t="shared" si="210"/>
        <v>1.5400651516353035E-2</v>
      </c>
      <c r="S166">
        <f t="shared" si="211"/>
        <v>194.4307691124645</v>
      </c>
      <c r="T166">
        <f t="shared" si="212"/>
        <v>37.313835928916177</v>
      </c>
      <c r="U166">
        <f t="shared" si="213"/>
        <v>36.380924999999998</v>
      </c>
      <c r="V166">
        <f t="shared" si="214"/>
        <v>6.094931599043834</v>
      </c>
      <c r="W166">
        <f t="shared" si="215"/>
        <v>66.781286079362118</v>
      </c>
      <c r="X166">
        <f t="shared" si="216"/>
        <v>3.98233997926951</v>
      </c>
      <c r="Y166">
        <f t="shared" si="217"/>
        <v>5.9632573930021993</v>
      </c>
      <c r="Z166">
        <f t="shared" si="218"/>
        <v>2.112591619774324</v>
      </c>
      <c r="AA166">
        <f t="shared" si="219"/>
        <v>-23.851169962155954</v>
      </c>
      <c r="AB166">
        <f t="shared" si="220"/>
        <v>-45.935068160749651</v>
      </c>
      <c r="AC166">
        <f t="shared" si="221"/>
        <v>-5.066297643705945</v>
      </c>
      <c r="AD166">
        <f t="shared" si="222"/>
        <v>119.57823334585295</v>
      </c>
      <c r="AE166">
        <f t="shared" si="223"/>
        <v>17.203962263142206</v>
      </c>
      <c r="AF166">
        <f t="shared" si="224"/>
        <v>0.53497908372470637</v>
      </c>
      <c r="AG166">
        <f t="shared" si="225"/>
        <v>6.6026201026294284</v>
      </c>
      <c r="AH166">
        <v>1034.2476611586919</v>
      </c>
      <c r="AI166">
        <v>1015.294242424243</v>
      </c>
      <c r="AJ166">
        <v>1.722040843444647</v>
      </c>
      <c r="AK166">
        <v>65.170809206373946</v>
      </c>
      <c r="AL166">
        <f t="shared" si="226"/>
        <v>0.54084285628471551</v>
      </c>
      <c r="AM166">
        <v>38.656904382918192</v>
      </c>
      <c r="AN166">
        <v>39.34924335664337</v>
      </c>
      <c r="AO166">
        <v>-1.5258977161215121E-5</v>
      </c>
      <c r="AP166">
        <v>90.324460528769862</v>
      </c>
      <c r="AQ166">
        <v>0</v>
      </c>
      <c r="AR166">
        <v>0</v>
      </c>
      <c r="AS166">
        <f t="shared" si="227"/>
        <v>1</v>
      </c>
      <c r="AT166">
        <f t="shared" si="228"/>
        <v>0</v>
      </c>
      <c r="AU166">
        <f t="shared" si="229"/>
        <v>30630.605118105002</v>
      </c>
      <c r="AV166" t="s">
        <v>413</v>
      </c>
      <c r="AW166" t="s">
        <v>413</v>
      </c>
      <c r="AX166">
        <v>0</v>
      </c>
      <c r="AY166">
        <v>0</v>
      </c>
      <c r="AZ166" t="e">
        <f t="shared" si="2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231"/>
        <v>#DIV/0!</v>
      </c>
      <c r="BG166">
        <v>0.5</v>
      </c>
      <c r="BH166">
        <f t="shared" si="232"/>
        <v>1009.5280497992043</v>
      </c>
      <c r="BI166">
        <f t="shared" si="233"/>
        <v>6.6026201026294284</v>
      </c>
      <c r="BJ166" t="e">
        <f t="shared" si="234"/>
        <v>#DIV/0!</v>
      </c>
      <c r="BK166">
        <f t="shared" si="235"/>
        <v>6.5403037626767212E-3</v>
      </c>
      <c r="BL166" t="e">
        <f t="shared" si="236"/>
        <v>#DIV/0!</v>
      </c>
      <c r="BM166" t="e">
        <f t="shared" si="237"/>
        <v>#DIV/0!</v>
      </c>
      <c r="BN166" t="s">
        <v>413</v>
      </c>
      <c r="BO166">
        <v>0</v>
      </c>
      <c r="BP166" t="e">
        <f t="shared" si="238"/>
        <v>#DIV/0!</v>
      </c>
      <c r="BQ166" t="e">
        <f t="shared" si="239"/>
        <v>#DIV/0!</v>
      </c>
      <c r="BR166" t="e">
        <f t="shared" si="240"/>
        <v>#DIV/0!</v>
      </c>
      <c r="BS166" t="e">
        <f t="shared" si="241"/>
        <v>#DIV/0!</v>
      </c>
      <c r="BT166" t="e">
        <f t="shared" si="242"/>
        <v>#DIV/0!</v>
      </c>
      <c r="BU166" t="e">
        <f t="shared" si="243"/>
        <v>#DIV/0!</v>
      </c>
      <c r="BV166" t="e">
        <f t="shared" si="244"/>
        <v>#DIV/0!</v>
      </c>
      <c r="BW166" t="e">
        <f t="shared" si="2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246"/>
        <v>1200.0262499999999</v>
      </c>
      <c r="CQ166">
        <f t="shared" si="247"/>
        <v>1009.5280497992043</v>
      </c>
      <c r="CR166">
        <f t="shared" si="248"/>
        <v>0.84125497238014946</v>
      </c>
      <c r="CS166">
        <f t="shared" si="249"/>
        <v>0.16202209669368858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1658764076.1875</v>
      </c>
      <c r="CZ166">
        <v>972.33725000000004</v>
      </c>
      <c r="DA166">
        <v>995.95137499999998</v>
      </c>
      <c r="DB166">
        <v>39.3508</v>
      </c>
      <c r="DC166">
        <v>38.666087500000003</v>
      </c>
      <c r="DD166">
        <v>975.0798749999999</v>
      </c>
      <c r="DE166">
        <v>39.0521125</v>
      </c>
      <c r="DF166">
        <v>450.34424999999999</v>
      </c>
      <c r="DG166">
        <v>101.101</v>
      </c>
      <c r="DH166">
        <v>9.9991574999999999E-2</v>
      </c>
      <c r="DI166">
        <v>35.983137499999998</v>
      </c>
      <c r="DJ166">
        <v>999.9</v>
      </c>
      <c r="DK166">
        <v>36.380924999999998</v>
      </c>
      <c r="DL166">
        <v>0</v>
      </c>
      <c r="DM166">
        <v>0</v>
      </c>
      <c r="DN166">
        <v>5977.4987499999997</v>
      </c>
      <c r="DO166">
        <v>0</v>
      </c>
      <c r="DP166">
        <v>1889.1212499999999</v>
      </c>
      <c r="DQ166">
        <v>-23.6140875</v>
      </c>
      <c r="DR166">
        <v>1012.16625</v>
      </c>
      <c r="DS166">
        <v>1036.01125</v>
      </c>
      <c r="DT166">
        <v>0.68472050000000007</v>
      </c>
      <c r="DU166">
        <v>995.95137499999998</v>
      </c>
      <c r="DV166">
        <v>38.666087500000003</v>
      </c>
      <c r="DW166">
        <v>3.9784074999999999</v>
      </c>
      <c r="DX166">
        <v>3.9091787500000001</v>
      </c>
      <c r="DY166">
        <v>28.812787499999999</v>
      </c>
      <c r="DZ166">
        <v>28.510187500000001</v>
      </c>
      <c r="EA166">
        <v>1200.0262499999999</v>
      </c>
      <c r="EB166">
        <v>0.95798925000000001</v>
      </c>
      <c r="EC166">
        <v>4.2010562500000001E-2</v>
      </c>
      <c r="ED166">
        <v>0</v>
      </c>
      <c r="EE166">
        <v>1143.5150000000001</v>
      </c>
      <c r="EF166">
        <v>5.0001600000000002</v>
      </c>
      <c r="EG166">
        <v>16427.325000000001</v>
      </c>
      <c r="EH166">
        <v>9515.34375</v>
      </c>
      <c r="EI166">
        <v>50.945124999999997</v>
      </c>
      <c r="EJ166">
        <v>53.375</v>
      </c>
      <c r="EK166">
        <v>52.069875000000003</v>
      </c>
      <c r="EL166">
        <v>52.390500000000003</v>
      </c>
      <c r="EM166">
        <v>52.648249999999997</v>
      </c>
      <c r="EN166">
        <v>1144.8262500000001</v>
      </c>
      <c r="EO166">
        <v>50.2</v>
      </c>
      <c r="EP166">
        <v>0</v>
      </c>
      <c r="EQ166">
        <v>1206599.1000001431</v>
      </c>
      <c r="ER166">
        <v>0</v>
      </c>
      <c r="ES166">
        <v>1143.8892307692311</v>
      </c>
      <c r="ET166">
        <v>-4.502564091635576</v>
      </c>
      <c r="EU166">
        <v>115.4188043432042</v>
      </c>
      <c r="EV166">
        <v>16416.892307692309</v>
      </c>
      <c r="EW166">
        <v>15</v>
      </c>
      <c r="EX166">
        <v>1658762409.5999999</v>
      </c>
      <c r="EY166" t="s">
        <v>416</v>
      </c>
      <c r="EZ166">
        <v>1658762408.0999999</v>
      </c>
      <c r="FA166">
        <v>1658762409.5999999</v>
      </c>
      <c r="FB166">
        <v>17</v>
      </c>
      <c r="FC166">
        <v>-3.2000000000000001E-2</v>
      </c>
      <c r="FD166">
        <v>-0.09</v>
      </c>
      <c r="FE166">
        <v>-1.837</v>
      </c>
      <c r="FF166">
        <v>0.29899999999999999</v>
      </c>
      <c r="FG166">
        <v>415</v>
      </c>
      <c r="FH166">
        <v>37</v>
      </c>
      <c r="FI166">
        <v>0.44</v>
      </c>
      <c r="FJ166">
        <v>0.12</v>
      </c>
      <c r="FK166">
        <v>-23.427234146341469</v>
      </c>
      <c r="FL166">
        <v>-1.4536850174216369</v>
      </c>
      <c r="FM166">
        <v>0.1498564623959614</v>
      </c>
      <c r="FN166">
        <v>0</v>
      </c>
      <c r="FO166">
        <v>1144.1311764705879</v>
      </c>
      <c r="FP166">
        <v>-4.4678380403872824</v>
      </c>
      <c r="FQ166">
        <v>0.48331432170381722</v>
      </c>
      <c r="FR166">
        <v>0</v>
      </c>
      <c r="FS166">
        <v>0.74147897560975606</v>
      </c>
      <c r="FT166">
        <v>-0.27323006968640989</v>
      </c>
      <c r="FU166">
        <v>2.9867584791745189E-2</v>
      </c>
      <c r="FV166">
        <v>0</v>
      </c>
      <c r="FW166">
        <v>0</v>
      </c>
      <c r="FX166">
        <v>3</v>
      </c>
      <c r="FY166" t="s">
        <v>425</v>
      </c>
      <c r="FZ166">
        <v>2.8849900000000002</v>
      </c>
      <c r="GA166">
        <v>2.87215</v>
      </c>
      <c r="GB166">
        <v>0.176922</v>
      </c>
      <c r="GC166">
        <v>0.18188599999999999</v>
      </c>
      <c r="GD166">
        <v>0.154222</v>
      </c>
      <c r="GE166">
        <v>0.15477299999999999</v>
      </c>
      <c r="GF166">
        <v>28142.5</v>
      </c>
      <c r="GG166">
        <v>24339.9</v>
      </c>
      <c r="GH166">
        <v>30590.400000000001</v>
      </c>
      <c r="GI166">
        <v>27763.1</v>
      </c>
      <c r="GJ166">
        <v>34114.5</v>
      </c>
      <c r="GK166">
        <v>33110.5</v>
      </c>
      <c r="GL166">
        <v>39887.199999999997</v>
      </c>
      <c r="GM166">
        <v>38703.300000000003</v>
      </c>
      <c r="GN166">
        <v>1.9414</v>
      </c>
      <c r="GO166">
        <v>1.8607499999999999</v>
      </c>
      <c r="GP166">
        <v>0</v>
      </c>
      <c r="GQ166">
        <v>4.0769600000000003E-2</v>
      </c>
      <c r="GR166">
        <v>999.9</v>
      </c>
      <c r="GS166">
        <v>35.7209</v>
      </c>
      <c r="GT166">
        <v>48.4</v>
      </c>
      <c r="GU166">
        <v>45.4</v>
      </c>
      <c r="GV166">
        <v>47.110900000000001</v>
      </c>
      <c r="GW166">
        <v>30.5809</v>
      </c>
      <c r="GX166">
        <v>32.580100000000002</v>
      </c>
      <c r="GY166">
        <v>1</v>
      </c>
      <c r="GZ166">
        <v>1.0141500000000001</v>
      </c>
      <c r="HA166">
        <v>2.9980799999999999</v>
      </c>
      <c r="HB166">
        <v>20.180199999999999</v>
      </c>
      <c r="HC166">
        <v>5.2144399999999997</v>
      </c>
      <c r="HD166">
        <v>11.98</v>
      </c>
      <c r="HE166">
        <v>4.9896000000000003</v>
      </c>
      <c r="HF166">
        <v>3.2925</v>
      </c>
      <c r="HG166">
        <v>8856.6</v>
      </c>
      <c r="HH166">
        <v>9999</v>
      </c>
      <c r="HI166">
        <v>9999</v>
      </c>
      <c r="HJ166">
        <v>999.9</v>
      </c>
      <c r="HK166">
        <v>4.9713700000000003</v>
      </c>
      <c r="HL166">
        <v>1.87456</v>
      </c>
      <c r="HM166">
        <v>1.8709</v>
      </c>
      <c r="HN166">
        <v>1.87073</v>
      </c>
      <c r="HO166">
        <v>1.8750899999999999</v>
      </c>
      <c r="HP166">
        <v>1.87181</v>
      </c>
      <c r="HQ166">
        <v>1.86737</v>
      </c>
      <c r="HR166">
        <v>1.8782000000000001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-2.7490000000000001</v>
      </c>
      <c r="IG166">
        <v>0.29870000000000002</v>
      </c>
      <c r="IH166">
        <v>-1.5320121600852781</v>
      </c>
      <c r="II166">
        <v>1.7196870422270779E-5</v>
      </c>
      <c r="IJ166">
        <v>-2.1741833173098589E-6</v>
      </c>
      <c r="IK166">
        <v>9.0595066644434051E-10</v>
      </c>
      <c r="IL166">
        <v>0.29866999999999422</v>
      </c>
      <c r="IM166">
        <v>0</v>
      </c>
      <c r="IN166">
        <v>0</v>
      </c>
      <c r="IO166">
        <v>0</v>
      </c>
      <c r="IP166">
        <v>17</v>
      </c>
      <c r="IQ166">
        <v>2050</v>
      </c>
      <c r="IR166">
        <v>3</v>
      </c>
      <c r="IS166">
        <v>34</v>
      </c>
      <c r="IT166">
        <v>27.8</v>
      </c>
      <c r="IU166">
        <v>27.8</v>
      </c>
      <c r="IV166">
        <v>2.17896</v>
      </c>
      <c r="IW166">
        <v>2.5830099999999998</v>
      </c>
      <c r="IX166">
        <v>1.49902</v>
      </c>
      <c r="IY166">
        <v>2.2778299999999998</v>
      </c>
      <c r="IZ166">
        <v>1.69678</v>
      </c>
      <c r="JA166">
        <v>2.3962400000000001</v>
      </c>
      <c r="JB166">
        <v>48.300899999999999</v>
      </c>
      <c r="JC166">
        <v>12.678599999999999</v>
      </c>
      <c r="JD166">
        <v>18</v>
      </c>
      <c r="JE166">
        <v>468.93099999999998</v>
      </c>
      <c r="JF166">
        <v>488.83600000000001</v>
      </c>
      <c r="JG166">
        <v>29.996400000000001</v>
      </c>
      <c r="JH166">
        <v>40.002499999999998</v>
      </c>
      <c r="JI166">
        <v>30.000599999999999</v>
      </c>
      <c r="JJ166">
        <v>39.688800000000001</v>
      </c>
      <c r="JK166">
        <v>39.595799999999997</v>
      </c>
      <c r="JL166">
        <v>43.668599999999998</v>
      </c>
      <c r="JM166">
        <v>22.277699999999999</v>
      </c>
      <c r="JN166">
        <v>0</v>
      </c>
      <c r="JO166">
        <v>30</v>
      </c>
      <c r="JP166">
        <v>1010.16</v>
      </c>
      <c r="JQ166">
        <v>38.691400000000002</v>
      </c>
      <c r="JR166">
        <v>97.501999999999995</v>
      </c>
      <c r="JS166">
        <v>97.466999999999999</v>
      </c>
    </row>
    <row r="167" spans="1:279" x14ac:dyDescent="0.2">
      <c r="A167">
        <v>152</v>
      </c>
      <c r="B167">
        <v>1658764082.5</v>
      </c>
      <c r="C167">
        <v>603</v>
      </c>
      <c r="D167" t="s">
        <v>723</v>
      </c>
      <c r="E167" t="s">
        <v>724</v>
      </c>
      <c r="F167">
        <v>4</v>
      </c>
      <c r="G167">
        <v>1658764080.5</v>
      </c>
      <c r="H167">
        <f t="shared" si="200"/>
        <v>5.2994425344501624E-4</v>
      </c>
      <c r="I167">
        <f t="shared" si="201"/>
        <v>0.52994425344501628</v>
      </c>
      <c r="J167">
        <f t="shared" si="202"/>
        <v>6.8033458046506201</v>
      </c>
      <c r="K167">
        <f t="shared" si="203"/>
        <v>979.45471428571432</v>
      </c>
      <c r="L167">
        <f t="shared" si="204"/>
        <v>503.30524499914418</v>
      </c>
      <c r="M167">
        <f t="shared" si="205"/>
        <v>50.934457280974144</v>
      </c>
      <c r="N167">
        <f t="shared" si="206"/>
        <v>99.120751868022523</v>
      </c>
      <c r="O167">
        <f t="shared" si="207"/>
        <v>2.4311538477466581E-2</v>
      </c>
      <c r="P167">
        <f t="shared" si="208"/>
        <v>2.1485577139127718</v>
      </c>
      <c r="Q167">
        <f t="shared" si="209"/>
        <v>2.4159739866190397E-2</v>
      </c>
      <c r="R167">
        <f t="shared" si="210"/>
        <v>1.5113396797992146E-2</v>
      </c>
      <c r="S167">
        <f t="shared" si="211"/>
        <v>194.43450050129539</v>
      </c>
      <c r="T167">
        <f t="shared" si="212"/>
        <v>37.309993762022991</v>
      </c>
      <c r="U167">
        <f t="shared" si="213"/>
        <v>36.370357142857152</v>
      </c>
      <c r="V167">
        <f t="shared" si="214"/>
        <v>6.0914010851565008</v>
      </c>
      <c r="W167">
        <f t="shared" si="215"/>
        <v>66.790994065735674</v>
      </c>
      <c r="X167">
        <f t="shared" si="216"/>
        <v>3.9820597970986831</v>
      </c>
      <c r="Y167">
        <f t="shared" si="217"/>
        <v>5.9619711501516823</v>
      </c>
      <c r="Z167">
        <f t="shared" si="218"/>
        <v>2.1093412880578177</v>
      </c>
      <c r="AA167">
        <f t="shared" si="219"/>
        <v>-23.370541576925216</v>
      </c>
      <c r="AB167">
        <f t="shared" si="220"/>
        <v>-45.307267575374873</v>
      </c>
      <c r="AC167">
        <f t="shared" si="221"/>
        <v>-4.9813199127469101</v>
      </c>
      <c r="AD167">
        <f t="shared" si="222"/>
        <v>120.77537143624841</v>
      </c>
      <c r="AE167">
        <f t="shared" si="223"/>
        <v>17.301138850297544</v>
      </c>
      <c r="AF167">
        <f t="shared" si="224"/>
        <v>0.52984900432397641</v>
      </c>
      <c r="AG167">
        <f t="shared" si="225"/>
        <v>6.8033458046506201</v>
      </c>
      <c r="AH167">
        <v>1041.2270195989299</v>
      </c>
      <c r="AI167">
        <v>1022.109212121212</v>
      </c>
      <c r="AJ167">
        <v>1.701570012706217</v>
      </c>
      <c r="AK167">
        <v>65.170809206373946</v>
      </c>
      <c r="AL167">
        <f t="shared" si="226"/>
        <v>0.52994425344501628</v>
      </c>
      <c r="AM167">
        <v>38.669341097285397</v>
      </c>
      <c r="AN167">
        <v>39.347738461538491</v>
      </c>
      <c r="AO167">
        <v>-4.0660297894753473E-6</v>
      </c>
      <c r="AP167">
        <v>90.324460528769862</v>
      </c>
      <c r="AQ167">
        <v>0</v>
      </c>
      <c r="AR167">
        <v>0</v>
      </c>
      <c r="AS167">
        <f t="shared" si="227"/>
        <v>1</v>
      </c>
      <c r="AT167">
        <f t="shared" si="228"/>
        <v>0</v>
      </c>
      <c r="AU167">
        <f t="shared" si="229"/>
        <v>30796.175627629123</v>
      </c>
      <c r="AV167" t="s">
        <v>413</v>
      </c>
      <c r="AW167" t="s">
        <v>413</v>
      </c>
      <c r="AX167">
        <v>0</v>
      </c>
      <c r="AY167">
        <v>0</v>
      </c>
      <c r="AZ167" t="e">
        <f t="shared" si="2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231"/>
        <v>#DIV/0!</v>
      </c>
      <c r="BG167">
        <v>0.5</v>
      </c>
      <c r="BH167">
        <f t="shared" si="232"/>
        <v>1009.5468873063703</v>
      </c>
      <c r="BI167">
        <f t="shared" si="233"/>
        <v>6.8033458046506201</v>
      </c>
      <c r="BJ167" t="e">
        <f t="shared" si="234"/>
        <v>#DIV/0!</v>
      </c>
      <c r="BK167">
        <f t="shared" si="235"/>
        <v>6.7390092428525191E-3</v>
      </c>
      <c r="BL167" t="e">
        <f t="shared" si="236"/>
        <v>#DIV/0!</v>
      </c>
      <c r="BM167" t="e">
        <f t="shared" si="237"/>
        <v>#DIV/0!</v>
      </c>
      <c r="BN167" t="s">
        <v>413</v>
      </c>
      <c r="BO167">
        <v>0</v>
      </c>
      <c r="BP167" t="e">
        <f t="shared" si="238"/>
        <v>#DIV/0!</v>
      </c>
      <c r="BQ167" t="e">
        <f t="shared" si="239"/>
        <v>#DIV/0!</v>
      </c>
      <c r="BR167" t="e">
        <f t="shared" si="240"/>
        <v>#DIV/0!</v>
      </c>
      <c r="BS167" t="e">
        <f t="shared" si="241"/>
        <v>#DIV/0!</v>
      </c>
      <c r="BT167" t="e">
        <f t="shared" si="242"/>
        <v>#DIV/0!</v>
      </c>
      <c r="BU167" t="e">
        <f t="shared" si="243"/>
        <v>#DIV/0!</v>
      </c>
      <c r="BV167" t="e">
        <f t="shared" si="244"/>
        <v>#DIV/0!</v>
      </c>
      <c r="BW167" t="e">
        <f t="shared" si="2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246"/>
        <v>1200.048571428571</v>
      </c>
      <c r="CQ167">
        <f t="shared" si="247"/>
        <v>1009.5468873063703</v>
      </c>
      <c r="CR167">
        <f t="shared" si="248"/>
        <v>0.84125502195680113</v>
      </c>
      <c r="CS167">
        <f t="shared" si="249"/>
        <v>0.16202219237662621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1658764080.5</v>
      </c>
      <c r="CZ167">
        <v>979.45471428571432</v>
      </c>
      <c r="DA167">
        <v>1003.2</v>
      </c>
      <c r="DB167">
        <v>39.348442857142857</v>
      </c>
      <c r="DC167">
        <v>38.670200000000001</v>
      </c>
      <c r="DD167">
        <v>982.20885714285703</v>
      </c>
      <c r="DE167">
        <v>39.04974285714286</v>
      </c>
      <c r="DF167">
        <v>450.28142857142859</v>
      </c>
      <c r="DG167">
        <v>101.1</v>
      </c>
      <c r="DH167">
        <v>9.9933414285714298E-2</v>
      </c>
      <c r="DI167">
        <v>35.979214285714278</v>
      </c>
      <c r="DJ167">
        <v>999.89999999999986</v>
      </c>
      <c r="DK167">
        <v>36.370357142857152</v>
      </c>
      <c r="DL167">
        <v>0</v>
      </c>
      <c r="DM167">
        <v>0</v>
      </c>
      <c r="DN167">
        <v>6006.9642857142853</v>
      </c>
      <c r="DO167">
        <v>0</v>
      </c>
      <c r="DP167">
        <v>1806.1</v>
      </c>
      <c r="DQ167">
        <v>-23.746014285714288</v>
      </c>
      <c r="DR167">
        <v>1019.575714285714</v>
      </c>
      <c r="DS167">
        <v>1043.555714285714</v>
      </c>
      <c r="DT167">
        <v>0.6782312857142857</v>
      </c>
      <c r="DU167">
        <v>1003.2</v>
      </c>
      <c r="DV167">
        <v>38.670200000000001</v>
      </c>
      <c r="DW167">
        <v>3.978131428571428</v>
      </c>
      <c r="DX167">
        <v>3.9095614285714291</v>
      </c>
      <c r="DY167">
        <v>28.81157142857143</v>
      </c>
      <c r="DZ167">
        <v>28.511857142857139</v>
      </c>
      <c r="EA167">
        <v>1200.048571428571</v>
      </c>
      <c r="EB167">
        <v>0.95798814285714273</v>
      </c>
      <c r="EC167">
        <v>4.2011614285714281E-2</v>
      </c>
      <c r="ED167">
        <v>0</v>
      </c>
      <c r="EE167">
        <v>1143.4071428571431</v>
      </c>
      <c r="EF167">
        <v>5.0001600000000002</v>
      </c>
      <c r="EG167">
        <v>16439.87142857143</v>
      </c>
      <c r="EH167">
        <v>9515.511428571428</v>
      </c>
      <c r="EI167">
        <v>50.928571428571431</v>
      </c>
      <c r="EJ167">
        <v>53.375</v>
      </c>
      <c r="EK167">
        <v>52.062285714285707</v>
      </c>
      <c r="EL167">
        <v>52.428285714285721</v>
      </c>
      <c r="EM167">
        <v>52.687285714285707</v>
      </c>
      <c r="EN167">
        <v>1144.8442857142859</v>
      </c>
      <c r="EO167">
        <v>50.202857142857148</v>
      </c>
      <c r="EP167">
        <v>0</v>
      </c>
      <c r="EQ167">
        <v>1206603.2999999521</v>
      </c>
      <c r="ER167">
        <v>0</v>
      </c>
      <c r="ES167">
        <v>1143.5963999999999</v>
      </c>
      <c r="ET167">
        <v>-3.0269230836070791</v>
      </c>
      <c r="EU167">
        <v>418.89230717113088</v>
      </c>
      <c r="EV167">
        <v>16424.46</v>
      </c>
      <c r="EW167">
        <v>15</v>
      </c>
      <c r="EX167">
        <v>1658762409.5999999</v>
      </c>
      <c r="EY167" t="s">
        <v>416</v>
      </c>
      <c r="EZ167">
        <v>1658762408.0999999</v>
      </c>
      <c r="FA167">
        <v>1658762409.5999999</v>
      </c>
      <c r="FB167">
        <v>17</v>
      </c>
      <c r="FC167">
        <v>-3.2000000000000001E-2</v>
      </c>
      <c r="FD167">
        <v>-0.09</v>
      </c>
      <c r="FE167">
        <v>-1.837</v>
      </c>
      <c r="FF167">
        <v>0.29899999999999999</v>
      </c>
      <c r="FG167">
        <v>415</v>
      </c>
      <c r="FH167">
        <v>37</v>
      </c>
      <c r="FI167">
        <v>0.44</v>
      </c>
      <c r="FJ167">
        <v>0.12</v>
      </c>
      <c r="FK167">
        <v>-23.52497073170732</v>
      </c>
      <c r="FL167">
        <v>-1.1844773519163461</v>
      </c>
      <c r="FM167">
        <v>0.12148195538774639</v>
      </c>
      <c r="FN167">
        <v>0</v>
      </c>
      <c r="FO167">
        <v>1143.853823529412</v>
      </c>
      <c r="FP167">
        <v>-4.1563025139906618</v>
      </c>
      <c r="FQ167">
        <v>0.46240429665393001</v>
      </c>
      <c r="FR167">
        <v>0</v>
      </c>
      <c r="FS167">
        <v>0.72411865853658541</v>
      </c>
      <c r="FT167">
        <v>-0.33666708710801468</v>
      </c>
      <c r="FU167">
        <v>3.4870420694972669E-2</v>
      </c>
      <c r="FV167">
        <v>0</v>
      </c>
      <c r="FW167">
        <v>0</v>
      </c>
      <c r="FX167">
        <v>3</v>
      </c>
      <c r="FY167" t="s">
        <v>425</v>
      </c>
      <c r="FZ167">
        <v>2.8845100000000001</v>
      </c>
      <c r="GA167">
        <v>2.87216</v>
      </c>
      <c r="GB167">
        <v>0.17769099999999999</v>
      </c>
      <c r="GC167">
        <v>0.18268000000000001</v>
      </c>
      <c r="GD167">
        <v>0.15421199999999999</v>
      </c>
      <c r="GE167">
        <v>0.15476999999999999</v>
      </c>
      <c r="GF167">
        <v>28115.3</v>
      </c>
      <c r="GG167">
        <v>24316.400000000001</v>
      </c>
      <c r="GH167">
        <v>30589.7</v>
      </c>
      <c r="GI167">
        <v>27763.5</v>
      </c>
      <c r="GJ167">
        <v>34114.300000000003</v>
      </c>
      <c r="GK167">
        <v>33111</v>
      </c>
      <c r="GL167">
        <v>39886.5</v>
      </c>
      <c r="GM167">
        <v>38703.699999999997</v>
      </c>
      <c r="GN167">
        <v>1.94103</v>
      </c>
      <c r="GO167">
        <v>1.8604000000000001</v>
      </c>
      <c r="GP167">
        <v>0</v>
      </c>
      <c r="GQ167">
        <v>4.0359800000000001E-2</v>
      </c>
      <c r="GR167">
        <v>999.9</v>
      </c>
      <c r="GS167">
        <v>35.713999999999999</v>
      </c>
      <c r="GT167">
        <v>48.4</v>
      </c>
      <c r="GU167">
        <v>45.4</v>
      </c>
      <c r="GV167">
        <v>47.098700000000001</v>
      </c>
      <c r="GW167">
        <v>30.940899999999999</v>
      </c>
      <c r="GX167">
        <v>33.826099999999997</v>
      </c>
      <c r="GY167">
        <v>1</v>
      </c>
      <c r="GZ167">
        <v>1.01451</v>
      </c>
      <c r="HA167">
        <v>2.98272</v>
      </c>
      <c r="HB167">
        <v>20.180499999999999</v>
      </c>
      <c r="HC167">
        <v>5.2140000000000004</v>
      </c>
      <c r="HD167">
        <v>11.98</v>
      </c>
      <c r="HE167">
        <v>4.9892500000000002</v>
      </c>
      <c r="HF167">
        <v>3.2924500000000001</v>
      </c>
      <c r="HG167">
        <v>8856.6</v>
      </c>
      <c r="HH167">
        <v>9999</v>
      </c>
      <c r="HI167">
        <v>9999</v>
      </c>
      <c r="HJ167">
        <v>999.9</v>
      </c>
      <c r="HK167">
        <v>4.9713500000000002</v>
      </c>
      <c r="HL167">
        <v>1.8745499999999999</v>
      </c>
      <c r="HM167">
        <v>1.8709100000000001</v>
      </c>
      <c r="HN167">
        <v>1.87073</v>
      </c>
      <c r="HO167">
        <v>1.8751100000000001</v>
      </c>
      <c r="HP167">
        <v>1.87181</v>
      </c>
      <c r="HQ167">
        <v>1.86737</v>
      </c>
      <c r="HR167">
        <v>1.8782000000000001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-2.7589999999999999</v>
      </c>
      <c r="IG167">
        <v>0.29870000000000002</v>
      </c>
      <c r="IH167">
        <v>-1.5320121600852781</v>
      </c>
      <c r="II167">
        <v>1.7196870422270779E-5</v>
      </c>
      <c r="IJ167">
        <v>-2.1741833173098589E-6</v>
      </c>
      <c r="IK167">
        <v>9.0595066644434051E-10</v>
      </c>
      <c r="IL167">
        <v>0.29866999999999422</v>
      </c>
      <c r="IM167">
        <v>0</v>
      </c>
      <c r="IN167">
        <v>0</v>
      </c>
      <c r="IO167">
        <v>0</v>
      </c>
      <c r="IP167">
        <v>17</v>
      </c>
      <c r="IQ167">
        <v>2050</v>
      </c>
      <c r="IR167">
        <v>3</v>
      </c>
      <c r="IS167">
        <v>34</v>
      </c>
      <c r="IT167">
        <v>27.9</v>
      </c>
      <c r="IU167">
        <v>27.9</v>
      </c>
      <c r="IV167">
        <v>2.19116</v>
      </c>
      <c r="IW167">
        <v>2.5878899999999998</v>
      </c>
      <c r="IX167">
        <v>1.49902</v>
      </c>
      <c r="IY167">
        <v>2.2790499999999998</v>
      </c>
      <c r="IZ167">
        <v>1.69678</v>
      </c>
      <c r="JA167">
        <v>2.3645</v>
      </c>
      <c r="JB167">
        <v>48.300899999999999</v>
      </c>
      <c r="JC167">
        <v>12.6698</v>
      </c>
      <c r="JD167">
        <v>18</v>
      </c>
      <c r="JE167">
        <v>468.74200000000002</v>
      </c>
      <c r="JF167">
        <v>488.62099999999998</v>
      </c>
      <c r="JG167">
        <v>29.996099999999998</v>
      </c>
      <c r="JH167">
        <v>40.007399999999997</v>
      </c>
      <c r="JI167">
        <v>30.000599999999999</v>
      </c>
      <c r="JJ167">
        <v>39.695300000000003</v>
      </c>
      <c r="JK167">
        <v>39.601999999999997</v>
      </c>
      <c r="JL167">
        <v>43.902900000000002</v>
      </c>
      <c r="JM167">
        <v>22.277699999999999</v>
      </c>
      <c r="JN167">
        <v>0</v>
      </c>
      <c r="JO167">
        <v>30</v>
      </c>
      <c r="JP167">
        <v>1016.84</v>
      </c>
      <c r="JQ167">
        <v>38.691800000000001</v>
      </c>
      <c r="JR167">
        <v>97.500100000000003</v>
      </c>
      <c r="JS167">
        <v>97.468100000000007</v>
      </c>
    </row>
    <row r="168" spans="1:279" x14ac:dyDescent="0.2">
      <c r="A168">
        <v>153</v>
      </c>
      <c r="B168">
        <v>1658764086.5</v>
      </c>
      <c r="C168">
        <v>607</v>
      </c>
      <c r="D168" t="s">
        <v>725</v>
      </c>
      <c r="E168" t="s">
        <v>726</v>
      </c>
      <c r="F168">
        <v>4</v>
      </c>
      <c r="G168">
        <v>1658764084.1875</v>
      </c>
      <c r="H168">
        <f t="shared" si="200"/>
        <v>5.278354438957686E-4</v>
      </c>
      <c r="I168">
        <f t="shared" si="201"/>
        <v>0.52783544389576864</v>
      </c>
      <c r="J168">
        <f t="shared" si="202"/>
        <v>6.8804775361930206</v>
      </c>
      <c r="K168">
        <f t="shared" si="203"/>
        <v>985.50975000000005</v>
      </c>
      <c r="L168">
        <f t="shared" si="204"/>
        <v>502.86427559864376</v>
      </c>
      <c r="M168">
        <f t="shared" si="205"/>
        <v>50.889815340739901</v>
      </c>
      <c r="N168">
        <f t="shared" si="206"/>
        <v>99.733489984536902</v>
      </c>
      <c r="O168">
        <f t="shared" si="207"/>
        <v>2.4240841457642028E-2</v>
      </c>
      <c r="P168">
        <f t="shared" si="208"/>
        <v>2.1470071704243017</v>
      </c>
      <c r="Q168">
        <f t="shared" si="209"/>
        <v>2.4089813194507075E-2</v>
      </c>
      <c r="R168">
        <f t="shared" si="210"/>
        <v>1.5069623987372412E-2</v>
      </c>
      <c r="S168">
        <f t="shared" si="211"/>
        <v>194.42731129267733</v>
      </c>
      <c r="T168">
        <f t="shared" si="212"/>
        <v>37.30112676328671</v>
      </c>
      <c r="U168">
        <f t="shared" si="213"/>
        <v>36.363025</v>
      </c>
      <c r="V168">
        <f t="shared" si="214"/>
        <v>6.0889526037304957</v>
      </c>
      <c r="W168">
        <f t="shared" si="215"/>
        <v>66.826208906169029</v>
      </c>
      <c r="X168">
        <f t="shared" si="216"/>
        <v>3.9818783836169072</v>
      </c>
      <c r="Y168">
        <f t="shared" si="217"/>
        <v>5.9585579502315928</v>
      </c>
      <c r="Z168">
        <f t="shared" si="218"/>
        <v>2.1070742201135886</v>
      </c>
      <c r="AA168">
        <f t="shared" si="219"/>
        <v>-23.277543075803397</v>
      </c>
      <c r="AB168">
        <f t="shared" si="220"/>
        <v>-45.631327151713023</v>
      </c>
      <c r="AC168">
        <f t="shared" si="221"/>
        <v>-5.0201396911904368</v>
      </c>
      <c r="AD168">
        <f t="shared" si="222"/>
        <v>120.49830137397045</v>
      </c>
      <c r="AE168">
        <f t="shared" si="223"/>
        <v>17.457332398169374</v>
      </c>
      <c r="AF168">
        <f t="shared" si="224"/>
        <v>0.52968630463972821</v>
      </c>
      <c r="AG168">
        <f t="shared" si="225"/>
        <v>6.8804775361930206</v>
      </c>
      <c r="AH168">
        <v>1048.2925209029929</v>
      </c>
      <c r="AI168">
        <v>1028.97903030303</v>
      </c>
      <c r="AJ168">
        <v>1.717600878103575</v>
      </c>
      <c r="AK168">
        <v>65.170809206373946</v>
      </c>
      <c r="AL168">
        <f t="shared" si="226"/>
        <v>0.52783544389576864</v>
      </c>
      <c r="AM168">
        <v>38.669969257897549</v>
      </c>
      <c r="AN168">
        <v>39.345566433566468</v>
      </c>
      <c r="AO168">
        <v>-3.522661960251317E-6</v>
      </c>
      <c r="AP168">
        <v>90.324460528769862</v>
      </c>
      <c r="AQ168">
        <v>0</v>
      </c>
      <c r="AR168">
        <v>0</v>
      </c>
      <c r="AS168">
        <f t="shared" si="227"/>
        <v>1</v>
      </c>
      <c r="AT168">
        <f t="shared" si="228"/>
        <v>0</v>
      </c>
      <c r="AU168">
        <f t="shared" si="229"/>
        <v>30758.496211524714</v>
      </c>
      <c r="AV168" t="s">
        <v>413</v>
      </c>
      <c r="AW168" t="s">
        <v>413</v>
      </c>
      <c r="AX168">
        <v>0</v>
      </c>
      <c r="AY168">
        <v>0</v>
      </c>
      <c r="AZ168" t="e">
        <f t="shared" si="2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231"/>
        <v>#DIV/0!</v>
      </c>
      <c r="BG168">
        <v>0.5</v>
      </c>
      <c r="BH168">
        <f t="shared" si="232"/>
        <v>1009.5101654366205</v>
      </c>
      <c r="BI168">
        <f t="shared" si="233"/>
        <v>6.8804775361930206</v>
      </c>
      <c r="BJ168" t="e">
        <f t="shared" si="234"/>
        <v>#DIV/0!</v>
      </c>
      <c r="BK168">
        <f t="shared" si="235"/>
        <v>6.8156594869128078E-3</v>
      </c>
      <c r="BL168" t="e">
        <f t="shared" si="236"/>
        <v>#DIV/0!</v>
      </c>
      <c r="BM168" t="e">
        <f t="shared" si="237"/>
        <v>#DIV/0!</v>
      </c>
      <c r="BN168" t="s">
        <v>413</v>
      </c>
      <c r="BO168">
        <v>0</v>
      </c>
      <c r="BP168" t="e">
        <f t="shared" si="238"/>
        <v>#DIV/0!</v>
      </c>
      <c r="BQ168" t="e">
        <f t="shared" si="239"/>
        <v>#DIV/0!</v>
      </c>
      <c r="BR168" t="e">
        <f t="shared" si="240"/>
        <v>#DIV/0!</v>
      </c>
      <c r="BS168" t="e">
        <f t="shared" si="241"/>
        <v>#DIV/0!</v>
      </c>
      <c r="BT168" t="e">
        <f t="shared" si="242"/>
        <v>#DIV/0!</v>
      </c>
      <c r="BU168" t="e">
        <f t="shared" si="243"/>
        <v>#DIV/0!</v>
      </c>
      <c r="BV168" t="e">
        <f t="shared" si="244"/>
        <v>#DIV/0!</v>
      </c>
      <c r="BW168" t="e">
        <f t="shared" si="2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246"/>
        <v>1200.0050000000001</v>
      </c>
      <c r="CQ168">
        <f t="shared" si="247"/>
        <v>1009.5101654366205</v>
      </c>
      <c r="CR168">
        <f t="shared" si="248"/>
        <v>0.84125496596815874</v>
      </c>
      <c r="CS168">
        <f t="shared" si="249"/>
        <v>0.16202208431854642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1658764084.1875</v>
      </c>
      <c r="CZ168">
        <v>985.50975000000005</v>
      </c>
      <c r="DA168">
        <v>1009.46375</v>
      </c>
      <c r="DB168">
        <v>39.346662499999987</v>
      </c>
      <c r="DC168">
        <v>38.668725000000002</v>
      </c>
      <c r="DD168">
        <v>988.274</v>
      </c>
      <c r="DE168">
        <v>39.047987499999998</v>
      </c>
      <c r="DF168">
        <v>450.34674999999999</v>
      </c>
      <c r="DG168">
        <v>101.099875</v>
      </c>
      <c r="DH168">
        <v>0.10002686249999999</v>
      </c>
      <c r="DI168">
        <v>35.968800000000002</v>
      </c>
      <c r="DJ168">
        <v>999.9</v>
      </c>
      <c r="DK168">
        <v>36.363025</v>
      </c>
      <c r="DL168">
        <v>0</v>
      </c>
      <c r="DM168">
        <v>0</v>
      </c>
      <c r="DN168">
        <v>6000.0749999999998</v>
      </c>
      <c r="DO168">
        <v>0</v>
      </c>
      <c r="DP168">
        <v>1849.7012500000001</v>
      </c>
      <c r="DQ168">
        <v>-23.952962500000002</v>
      </c>
      <c r="DR168">
        <v>1025.875</v>
      </c>
      <c r="DS168">
        <v>1050.0687499999999</v>
      </c>
      <c r="DT168">
        <v>0.67792600000000003</v>
      </c>
      <c r="DU168">
        <v>1009.46375</v>
      </c>
      <c r="DV168">
        <v>38.668725000000002</v>
      </c>
      <c r="DW168">
        <v>3.9779325000000001</v>
      </c>
      <c r="DX168">
        <v>3.909395</v>
      </c>
      <c r="DY168">
        <v>28.810712500000001</v>
      </c>
      <c r="DZ168">
        <v>28.511112499999999</v>
      </c>
      <c r="EA168">
        <v>1200.0050000000001</v>
      </c>
      <c r="EB168">
        <v>0.95799125000000007</v>
      </c>
      <c r="EC168">
        <v>4.20086E-2</v>
      </c>
      <c r="ED168">
        <v>0</v>
      </c>
      <c r="EE168">
        <v>1143.3025</v>
      </c>
      <c r="EF168">
        <v>5.0001600000000002</v>
      </c>
      <c r="EG168">
        <v>16523.6875</v>
      </c>
      <c r="EH168">
        <v>9515.1912499999999</v>
      </c>
      <c r="EI168">
        <v>50.952874999999999</v>
      </c>
      <c r="EJ168">
        <v>53.367125000000001</v>
      </c>
      <c r="EK168">
        <v>52.078125</v>
      </c>
      <c r="EL168">
        <v>52.405999999999999</v>
      </c>
      <c r="EM168">
        <v>52.679499999999997</v>
      </c>
      <c r="EN168">
        <v>1144.80375</v>
      </c>
      <c r="EO168">
        <v>50.198749999999997</v>
      </c>
      <c r="EP168">
        <v>0</v>
      </c>
      <c r="EQ168">
        <v>1206607.5</v>
      </c>
      <c r="ER168">
        <v>0</v>
      </c>
      <c r="ES168">
        <v>1143.4188461538461</v>
      </c>
      <c r="ET168">
        <v>-2.418119658374112</v>
      </c>
      <c r="EU168">
        <v>218.2427350171597</v>
      </c>
      <c r="EV168">
        <v>16478.24615384615</v>
      </c>
      <c r="EW168">
        <v>15</v>
      </c>
      <c r="EX168">
        <v>1658762409.5999999</v>
      </c>
      <c r="EY168" t="s">
        <v>416</v>
      </c>
      <c r="EZ168">
        <v>1658762408.0999999</v>
      </c>
      <c r="FA168">
        <v>1658762409.5999999</v>
      </c>
      <c r="FB168">
        <v>17</v>
      </c>
      <c r="FC168">
        <v>-3.2000000000000001E-2</v>
      </c>
      <c r="FD168">
        <v>-0.09</v>
      </c>
      <c r="FE168">
        <v>-1.837</v>
      </c>
      <c r="FF168">
        <v>0.29899999999999999</v>
      </c>
      <c r="FG168">
        <v>415</v>
      </c>
      <c r="FH168">
        <v>37</v>
      </c>
      <c r="FI168">
        <v>0.44</v>
      </c>
      <c r="FJ168">
        <v>0.12</v>
      </c>
      <c r="FK168">
        <v>-23.627875609756099</v>
      </c>
      <c r="FL168">
        <v>-1.6558411149825549</v>
      </c>
      <c r="FM168">
        <v>0.1701448604908693</v>
      </c>
      <c r="FN168">
        <v>0</v>
      </c>
      <c r="FO168">
        <v>1143.6567647058821</v>
      </c>
      <c r="FP168">
        <v>-2.9721925122577311</v>
      </c>
      <c r="FQ168">
        <v>0.36962397894773952</v>
      </c>
      <c r="FR168">
        <v>0</v>
      </c>
      <c r="FS168">
        <v>0.70776124390243911</v>
      </c>
      <c r="FT168">
        <v>-0.31006802090592478</v>
      </c>
      <c r="FU168">
        <v>3.3035189473503361E-2</v>
      </c>
      <c r="FV168">
        <v>0</v>
      </c>
      <c r="FW168">
        <v>0</v>
      </c>
      <c r="FX168">
        <v>3</v>
      </c>
      <c r="FY168" t="s">
        <v>425</v>
      </c>
      <c r="FZ168">
        <v>2.8852099999999998</v>
      </c>
      <c r="GA168">
        <v>2.8722099999999999</v>
      </c>
      <c r="GB168">
        <v>0.17846699999999999</v>
      </c>
      <c r="GC168">
        <v>0.18346999999999999</v>
      </c>
      <c r="GD168">
        <v>0.15420200000000001</v>
      </c>
      <c r="GE168">
        <v>0.15475700000000001</v>
      </c>
      <c r="GF168">
        <v>28088.9</v>
      </c>
      <c r="GG168">
        <v>24292.2</v>
      </c>
      <c r="GH168">
        <v>30590</v>
      </c>
      <c r="GI168">
        <v>27762.9</v>
      </c>
      <c r="GJ168">
        <v>34115</v>
      </c>
      <c r="GK168">
        <v>33110.5</v>
      </c>
      <c r="GL168">
        <v>39886.800000000003</v>
      </c>
      <c r="GM168">
        <v>38702.6</v>
      </c>
      <c r="GN168">
        <v>1.9411799999999999</v>
      </c>
      <c r="GO168">
        <v>1.8605499999999999</v>
      </c>
      <c r="GP168">
        <v>0</v>
      </c>
      <c r="GQ168">
        <v>4.0300200000000001E-2</v>
      </c>
      <c r="GR168">
        <v>999.9</v>
      </c>
      <c r="GS168">
        <v>35.704900000000002</v>
      </c>
      <c r="GT168">
        <v>48.4</v>
      </c>
      <c r="GU168">
        <v>45.4</v>
      </c>
      <c r="GV168">
        <v>47.1023</v>
      </c>
      <c r="GW168">
        <v>30.640899999999998</v>
      </c>
      <c r="GX168">
        <v>32.411900000000003</v>
      </c>
      <c r="GY168">
        <v>1</v>
      </c>
      <c r="GZ168">
        <v>1.0149999999999999</v>
      </c>
      <c r="HA168">
        <v>2.9658199999999999</v>
      </c>
      <c r="HB168">
        <v>20.180900000000001</v>
      </c>
      <c r="HC168">
        <v>5.2135499999999997</v>
      </c>
      <c r="HD168">
        <v>11.98</v>
      </c>
      <c r="HE168">
        <v>4.9893999999999998</v>
      </c>
      <c r="HF168">
        <v>3.2925</v>
      </c>
      <c r="HG168">
        <v>8856.7999999999993</v>
      </c>
      <c r="HH168">
        <v>9999</v>
      </c>
      <c r="HI168">
        <v>9999</v>
      </c>
      <c r="HJ168">
        <v>999.9</v>
      </c>
      <c r="HK168">
        <v>4.9713399999999996</v>
      </c>
      <c r="HL168">
        <v>1.8745499999999999</v>
      </c>
      <c r="HM168">
        <v>1.8709</v>
      </c>
      <c r="HN168">
        <v>1.87073</v>
      </c>
      <c r="HO168">
        <v>1.8750899999999999</v>
      </c>
      <c r="HP168">
        <v>1.87182</v>
      </c>
      <c r="HQ168">
        <v>1.8673599999999999</v>
      </c>
      <c r="HR168">
        <v>1.8782000000000001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-2.77</v>
      </c>
      <c r="IG168">
        <v>0.29870000000000002</v>
      </c>
      <c r="IH168">
        <v>-1.5320121600852781</v>
      </c>
      <c r="II168">
        <v>1.7196870422270779E-5</v>
      </c>
      <c r="IJ168">
        <v>-2.1741833173098589E-6</v>
      </c>
      <c r="IK168">
        <v>9.0595066644434051E-10</v>
      </c>
      <c r="IL168">
        <v>0.29866999999999422</v>
      </c>
      <c r="IM168">
        <v>0</v>
      </c>
      <c r="IN168">
        <v>0</v>
      </c>
      <c r="IO168">
        <v>0</v>
      </c>
      <c r="IP168">
        <v>17</v>
      </c>
      <c r="IQ168">
        <v>2050</v>
      </c>
      <c r="IR168">
        <v>3</v>
      </c>
      <c r="IS168">
        <v>34</v>
      </c>
      <c r="IT168">
        <v>28</v>
      </c>
      <c r="IU168">
        <v>27.9</v>
      </c>
      <c r="IV168">
        <v>2.2033700000000001</v>
      </c>
      <c r="IW168">
        <v>2.5878899999999998</v>
      </c>
      <c r="IX168">
        <v>1.49902</v>
      </c>
      <c r="IY168">
        <v>2.2790499999999998</v>
      </c>
      <c r="IZ168">
        <v>1.69678</v>
      </c>
      <c r="JA168">
        <v>2.36084</v>
      </c>
      <c r="JB168">
        <v>48.300899999999999</v>
      </c>
      <c r="JC168">
        <v>12.661</v>
      </c>
      <c r="JD168">
        <v>18</v>
      </c>
      <c r="JE168">
        <v>468.86399999999998</v>
      </c>
      <c r="JF168">
        <v>488.76799999999997</v>
      </c>
      <c r="JG168">
        <v>29.995699999999999</v>
      </c>
      <c r="JH168">
        <v>40.011400000000002</v>
      </c>
      <c r="JI168">
        <v>30.000699999999998</v>
      </c>
      <c r="JJ168">
        <v>39.699599999999997</v>
      </c>
      <c r="JK168">
        <v>39.606400000000001</v>
      </c>
      <c r="JL168">
        <v>44.135599999999997</v>
      </c>
      <c r="JM168">
        <v>22.277699999999999</v>
      </c>
      <c r="JN168">
        <v>0</v>
      </c>
      <c r="JO168">
        <v>30</v>
      </c>
      <c r="JP168">
        <v>1023.52</v>
      </c>
      <c r="JQ168">
        <v>38.701799999999999</v>
      </c>
      <c r="JR168">
        <v>97.500900000000001</v>
      </c>
      <c r="JS168">
        <v>97.465599999999995</v>
      </c>
    </row>
    <row r="169" spans="1:279" x14ac:dyDescent="0.2">
      <c r="A169">
        <v>154</v>
      </c>
      <c r="B169">
        <v>1658764090.5</v>
      </c>
      <c r="C169">
        <v>611</v>
      </c>
      <c r="D169" t="s">
        <v>727</v>
      </c>
      <c r="E169" t="s">
        <v>728</v>
      </c>
      <c r="F169">
        <v>4</v>
      </c>
      <c r="G169">
        <v>1658764088.5</v>
      </c>
      <c r="H169">
        <f t="shared" si="200"/>
        <v>5.2516534314961936E-4</v>
      </c>
      <c r="I169">
        <f t="shared" si="201"/>
        <v>0.52516534314961938</v>
      </c>
      <c r="J169">
        <f t="shared" si="202"/>
        <v>6.9913647747623617</v>
      </c>
      <c r="K169">
        <f t="shared" si="203"/>
        <v>992.60699999999997</v>
      </c>
      <c r="L169">
        <f t="shared" si="204"/>
        <v>501.2557712538113</v>
      </c>
      <c r="M169">
        <f t="shared" si="205"/>
        <v>50.726538090260462</v>
      </c>
      <c r="N169">
        <f t="shared" si="206"/>
        <v>100.4507472666357</v>
      </c>
      <c r="O169">
        <f t="shared" si="207"/>
        <v>2.4172220531447797E-2</v>
      </c>
      <c r="P169">
        <f t="shared" si="208"/>
        <v>2.1468983185836485</v>
      </c>
      <c r="Q169">
        <f t="shared" si="209"/>
        <v>2.4022035697226801E-2</v>
      </c>
      <c r="R169">
        <f t="shared" si="210"/>
        <v>1.502718792633448E-2</v>
      </c>
      <c r="S169">
        <f t="shared" si="211"/>
        <v>194.43242489819337</v>
      </c>
      <c r="T169">
        <f t="shared" si="212"/>
        <v>37.291900121811835</v>
      </c>
      <c r="U169">
        <f t="shared" si="213"/>
        <v>36.347200000000001</v>
      </c>
      <c r="V169">
        <f t="shared" si="214"/>
        <v>6.0836709472783275</v>
      </c>
      <c r="W169">
        <f t="shared" si="215"/>
        <v>66.854170332775283</v>
      </c>
      <c r="X169">
        <f t="shared" si="216"/>
        <v>3.9812981557167855</v>
      </c>
      <c r="Y169">
        <f t="shared" si="217"/>
        <v>5.9551979119617497</v>
      </c>
      <c r="Z169">
        <f t="shared" si="218"/>
        <v>2.102372791561542</v>
      </c>
      <c r="AA169">
        <f t="shared" si="219"/>
        <v>-23.159791632898212</v>
      </c>
      <c r="AB169">
        <f t="shared" si="220"/>
        <v>-44.984569943045706</v>
      </c>
      <c r="AC169">
        <f t="shared" si="221"/>
        <v>-4.9486111609376735</v>
      </c>
      <c r="AD169">
        <f t="shared" si="222"/>
        <v>121.33945216131178</v>
      </c>
      <c r="AE169">
        <f t="shared" si="223"/>
        <v>17.519921783161806</v>
      </c>
      <c r="AF169">
        <f t="shared" si="224"/>
        <v>0.52799558462391738</v>
      </c>
      <c r="AG169">
        <f t="shared" si="225"/>
        <v>6.9913647747623617</v>
      </c>
      <c r="AH169">
        <v>1055.3023377438999</v>
      </c>
      <c r="AI169">
        <v>1035.8436363636349</v>
      </c>
      <c r="AJ169">
        <v>1.7156735182002421</v>
      </c>
      <c r="AK169">
        <v>65.170809206373946</v>
      </c>
      <c r="AL169">
        <f t="shared" si="226"/>
        <v>0.52516534314961938</v>
      </c>
      <c r="AM169">
        <v>38.667018947487144</v>
      </c>
      <c r="AN169">
        <v>39.339499300699323</v>
      </c>
      <c r="AO169">
        <v>-3.1018836823590593E-5</v>
      </c>
      <c r="AP169">
        <v>90.324460528769862</v>
      </c>
      <c r="AQ169">
        <v>0</v>
      </c>
      <c r="AR169">
        <v>0</v>
      </c>
      <c r="AS169">
        <f t="shared" si="227"/>
        <v>1</v>
      </c>
      <c r="AT169">
        <f t="shared" si="228"/>
        <v>0</v>
      </c>
      <c r="AU169">
        <f t="shared" si="229"/>
        <v>30756.824579704204</v>
      </c>
      <c r="AV169" t="s">
        <v>413</v>
      </c>
      <c r="AW169" t="s">
        <v>413</v>
      </c>
      <c r="AX169">
        <v>0</v>
      </c>
      <c r="AY169">
        <v>0</v>
      </c>
      <c r="AZ169" t="e">
        <f t="shared" si="2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231"/>
        <v>#DIV/0!</v>
      </c>
      <c r="BG169">
        <v>0.5</v>
      </c>
      <c r="BH169">
        <f t="shared" si="232"/>
        <v>1009.5371569420693</v>
      </c>
      <c r="BI169">
        <f t="shared" si="233"/>
        <v>6.9913647747623617</v>
      </c>
      <c r="BJ169" t="e">
        <f t="shared" si="234"/>
        <v>#DIV/0!</v>
      </c>
      <c r="BK169">
        <f t="shared" si="235"/>
        <v>6.9253169402298193E-3</v>
      </c>
      <c r="BL169" t="e">
        <f t="shared" si="236"/>
        <v>#DIV/0!</v>
      </c>
      <c r="BM169" t="e">
        <f t="shared" si="237"/>
        <v>#DIV/0!</v>
      </c>
      <c r="BN169" t="s">
        <v>413</v>
      </c>
      <c r="BO169">
        <v>0</v>
      </c>
      <c r="BP169" t="e">
        <f t="shared" si="238"/>
        <v>#DIV/0!</v>
      </c>
      <c r="BQ169" t="e">
        <f t="shared" si="239"/>
        <v>#DIV/0!</v>
      </c>
      <c r="BR169" t="e">
        <f t="shared" si="240"/>
        <v>#DIV/0!</v>
      </c>
      <c r="BS169" t="e">
        <f t="shared" si="241"/>
        <v>#DIV/0!</v>
      </c>
      <c r="BT169" t="e">
        <f t="shared" si="242"/>
        <v>#DIV/0!</v>
      </c>
      <c r="BU169" t="e">
        <f t="shared" si="243"/>
        <v>#DIV/0!</v>
      </c>
      <c r="BV169" t="e">
        <f t="shared" si="244"/>
        <v>#DIV/0!</v>
      </c>
      <c r="BW169" t="e">
        <f t="shared" si="2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246"/>
        <v>1200.037142857143</v>
      </c>
      <c r="CQ169">
        <f t="shared" si="247"/>
        <v>1009.5371569420693</v>
      </c>
      <c r="CR169">
        <f t="shared" si="248"/>
        <v>0.84125492527546575</v>
      </c>
      <c r="CS169">
        <f t="shared" si="249"/>
        <v>0.16202200578164885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1658764088.5</v>
      </c>
      <c r="CZ169">
        <v>992.60699999999997</v>
      </c>
      <c r="DA169">
        <v>1016.65</v>
      </c>
      <c r="DB169">
        <v>39.34131428571429</v>
      </c>
      <c r="DC169">
        <v>38.665457142857143</v>
      </c>
      <c r="DD169">
        <v>995.3825714285714</v>
      </c>
      <c r="DE169">
        <v>39.042614285714293</v>
      </c>
      <c r="DF169">
        <v>450.29357142857151</v>
      </c>
      <c r="DG169">
        <v>101.099</v>
      </c>
      <c r="DH169">
        <v>9.9910814285714286E-2</v>
      </c>
      <c r="DI169">
        <v>35.958542857142859</v>
      </c>
      <c r="DJ169">
        <v>999.89999999999986</v>
      </c>
      <c r="DK169">
        <v>36.347200000000001</v>
      </c>
      <c r="DL169">
        <v>0</v>
      </c>
      <c r="DM169">
        <v>0</v>
      </c>
      <c r="DN169">
        <v>5999.6428571428569</v>
      </c>
      <c r="DO169">
        <v>0</v>
      </c>
      <c r="DP169">
        <v>1948.0642857142859</v>
      </c>
      <c r="DQ169">
        <v>-24.042385714285711</v>
      </c>
      <c r="DR169">
        <v>1033.255714285714</v>
      </c>
      <c r="DS169">
        <v>1057.54</v>
      </c>
      <c r="DT169">
        <v>0.67584671428571419</v>
      </c>
      <c r="DU169">
        <v>1016.65</v>
      </c>
      <c r="DV169">
        <v>38.665457142857143</v>
      </c>
      <c r="DW169">
        <v>3.977372857142857</v>
      </c>
      <c r="DX169">
        <v>3.9090442857142862</v>
      </c>
      <c r="DY169">
        <v>28.80827142857143</v>
      </c>
      <c r="DZ169">
        <v>28.50957142857143</v>
      </c>
      <c r="EA169">
        <v>1200.037142857143</v>
      </c>
      <c r="EB169">
        <v>0.95799571428571428</v>
      </c>
      <c r="EC169">
        <v>4.2004142857142858E-2</v>
      </c>
      <c r="ED169">
        <v>0</v>
      </c>
      <c r="EE169">
        <v>1143.1014285714291</v>
      </c>
      <c r="EF169">
        <v>5.0001600000000002</v>
      </c>
      <c r="EG169">
        <v>16579.685714285719</v>
      </c>
      <c r="EH169">
        <v>9515.4685714285715</v>
      </c>
      <c r="EI169">
        <v>50.91057142857143</v>
      </c>
      <c r="EJ169">
        <v>53.375</v>
      </c>
      <c r="EK169">
        <v>52.071000000000012</v>
      </c>
      <c r="EL169">
        <v>52.401571428571437</v>
      </c>
      <c r="EM169">
        <v>52.678571428571431</v>
      </c>
      <c r="EN169">
        <v>1144.8385714285721</v>
      </c>
      <c r="EO169">
        <v>50.198571428571427</v>
      </c>
      <c r="EP169">
        <v>0</v>
      </c>
      <c r="EQ169">
        <v>1206611.1000001431</v>
      </c>
      <c r="ER169">
        <v>0</v>
      </c>
      <c r="ES169">
        <v>1143.2657692307689</v>
      </c>
      <c r="ET169">
        <v>-2.1076923017754119</v>
      </c>
      <c r="EU169">
        <v>885.71282129268604</v>
      </c>
      <c r="EV169">
        <v>16492.542307692311</v>
      </c>
      <c r="EW169">
        <v>15</v>
      </c>
      <c r="EX169">
        <v>1658762409.5999999</v>
      </c>
      <c r="EY169" t="s">
        <v>416</v>
      </c>
      <c r="EZ169">
        <v>1658762408.0999999</v>
      </c>
      <c r="FA169">
        <v>1658762409.5999999</v>
      </c>
      <c r="FB169">
        <v>17</v>
      </c>
      <c r="FC169">
        <v>-3.2000000000000001E-2</v>
      </c>
      <c r="FD169">
        <v>-0.09</v>
      </c>
      <c r="FE169">
        <v>-1.837</v>
      </c>
      <c r="FF169">
        <v>0.29899999999999999</v>
      </c>
      <c r="FG169">
        <v>415</v>
      </c>
      <c r="FH169">
        <v>37</v>
      </c>
      <c r="FI169">
        <v>0.44</v>
      </c>
      <c r="FJ169">
        <v>0.12</v>
      </c>
      <c r="FK169">
        <v>-23.755597560975609</v>
      </c>
      <c r="FL169">
        <v>-1.891751916376287</v>
      </c>
      <c r="FM169">
        <v>0.19456685287569819</v>
      </c>
      <c r="FN169">
        <v>0</v>
      </c>
      <c r="FO169">
        <v>1143.4505882352939</v>
      </c>
      <c r="FP169">
        <v>-2.3043544632521038</v>
      </c>
      <c r="FQ169">
        <v>0.30733140932177871</v>
      </c>
      <c r="FR169">
        <v>0</v>
      </c>
      <c r="FS169">
        <v>0.69222202439024394</v>
      </c>
      <c r="FT169">
        <v>-0.1939041324041797</v>
      </c>
      <c r="FU169">
        <v>2.377658180471864E-2</v>
      </c>
      <c r="FV169">
        <v>0</v>
      </c>
      <c r="FW169">
        <v>0</v>
      </c>
      <c r="FX169">
        <v>3</v>
      </c>
      <c r="FY169" t="s">
        <v>425</v>
      </c>
      <c r="FZ169">
        <v>2.8848699999999998</v>
      </c>
      <c r="GA169">
        <v>2.8721199999999998</v>
      </c>
      <c r="GB169">
        <v>0.17924200000000001</v>
      </c>
      <c r="GC169">
        <v>0.18423200000000001</v>
      </c>
      <c r="GD169">
        <v>0.15418799999999999</v>
      </c>
      <c r="GE169">
        <v>0.15475700000000001</v>
      </c>
      <c r="GF169">
        <v>28061.7</v>
      </c>
      <c r="GG169">
        <v>24268.6</v>
      </c>
      <c r="GH169">
        <v>30589.4</v>
      </c>
      <c r="GI169">
        <v>27762</v>
      </c>
      <c r="GJ169">
        <v>34114.800000000003</v>
      </c>
      <c r="GK169">
        <v>33110</v>
      </c>
      <c r="GL169">
        <v>39885.9</v>
      </c>
      <c r="GM169">
        <v>38701.9</v>
      </c>
      <c r="GN169">
        <v>1.9410700000000001</v>
      </c>
      <c r="GO169">
        <v>1.8604000000000001</v>
      </c>
      <c r="GP169">
        <v>0</v>
      </c>
      <c r="GQ169">
        <v>4.0486500000000002E-2</v>
      </c>
      <c r="GR169">
        <v>999.9</v>
      </c>
      <c r="GS169">
        <v>35.6922</v>
      </c>
      <c r="GT169">
        <v>48.4</v>
      </c>
      <c r="GU169">
        <v>45.4</v>
      </c>
      <c r="GV169">
        <v>47.104500000000002</v>
      </c>
      <c r="GW169">
        <v>30.370899999999999</v>
      </c>
      <c r="GX169">
        <v>32.668300000000002</v>
      </c>
      <c r="GY169">
        <v>1</v>
      </c>
      <c r="GZ169">
        <v>1.0153399999999999</v>
      </c>
      <c r="HA169">
        <v>2.94855</v>
      </c>
      <c r="HB169">
        <v>20.181000000000001</v>
      </c>
      <c r="HC169">
        <v>5.2144399999999997</v>
      </c>
      <c r="HD169">
        <v>11.98</v>
      </c>
      <c r="HE169">
        <v>4.9895500000000004</v>
      </c>
      <c r="HF169">
        <v>3.2925</v>
      </c>
      <c r="HG169">
        <v>8856.7999999999993</v>
      </c>
      <c r="HH169">
        <v>9999</v>
      </c>
      <c r="HI169">
        <v>9999</v>
      </c>
      <c r="HJ169">
        <v>999.9</v>
      </c>
      <c r="HK169">
        <v>4.9713599999999998</v>
      </c>
      <c r="HL169">
        <v>1.8745400000000001</v>
      </c>
      <c r="HM169">
        <v>1.8709</v>
      </c>
      <c r="HN169">
        <v>1.87073</v>
      </c>
      <c r="HO169">
        <v>1.8751</v>
      </c>
      <c r="HP169">
        <v>1.8718399999999999</v>
      </c>
      <c r="HQ169">
        <v>1.86737</v>
      </c>
      <c r="HR169">
        <v>1.8782000000000001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-2.7810000000000001</v>
      </c>
      <c r="IG169">
        <v>0.29870000000000002</v>
      </c>
      <c r="IH169">
        <v>-1.5320121600852781</v>
      </c>
      <c r="II169">
        <v>1.7196870422270779E-5</v>
      </c>
      <c r="IJ169">
        <v>-2.1741833173098589E-6</v>
      </c>
      <c r="IK169">
        <v>9.0595066644434051E-10</v>
      </c>
      <c r="IL169">
        <v>0.29866999999999422</v>
      </c>
      <c r="IM169">
        <v>0</v>
      </c>
      <c r="IN169">
        <v>0</v>
      </c>
      <c r="IO169">
        <v>0</v>
      </c>
      <c r="IP169">
        <v>17</v>
      </c>
      <c r="IQ169">
        <v>2050</v>
      </c>
      <c r="IR169">
        <v>3</v>
      </c>
      <c r="IS169">
        <v>34</v>
      </c>
      <c r="IT169">
        <v>28</v>
      </c>
      <c r="IU169">
        <v>28</v>
      </c>
      <c r="IV169">
        <v>2.2143600000000001</v>
      </c>
      <c r="IW169">
        <v>2.5866699999999998</v>
      </c>
      <c r="IX169">
        <v>1.49902</v>
      </c>
      <c r="IY169">
        <v>2.2790499999999998</v>
      </c>
      <c r="IZ169">
        <v>1.69678</v>
      </c>
      <c r="JA169">
        <v>2.3974600000000001</v>
      </c>
      <c r="JB169">
        <v>48.300899999999999</v>
      </c>
      <c r="JC169">
        <v>12.6698</v>
      </c>
      <c r="JD169">
        <v>18</v>
      </c>
      <c r="JE169">
        <v>468.83499999999998</v>
      </c>
      <c r="JF169">
        <v>488.685</v>
      </c>
      <c r="JG169">
        <v>29.9955</v>
      </c>
      <c r="JH169">
        <v>40.015300000000003</v>
      </c>
      <c r="JI169">
        <v>30.000499999999999</v>
      </c>
      <c r="JJ169">
        <v>39.7044</v>
      </c>
      <c r="JK169">
        <v>39.610300000000002</v>
      </c>
      <c r="JL169">
        <v>44.377000000000002</v>
      </c>
      <c r="JM169">
        <v>22.277699999999999</v>
      </c>
      <c r="JN169">
        <v>0</v>
      </c>
      <c r="JO169">
        <v>30</v>
      </c>
      <c r="JP169">
        <v>1030.19</v>
      </c>
      <c r="JQ169">
        <v>38.709400000000002</v>
      </c>
      <c r="JR169">
        <v>97.498800000000003</v>
      </c>
      <c r="JS169">
        <v>97.463200000000001</v>
      </c>
    </row>
    <row r="170" spans="1:279" x14ac:dyDescent="0.2">
      <c r="A170">
        <v>155</v>
      </c>
      <c r="B170">
        <v>1658764094.5</v>
      </c>
      <c r="C170">
        <v>615</v>
      </c>
      <c r="D170" t="s">
        <v>729</v>
      </c>
      <c r="E170" t="s">
        <v>730</v>
      </c>
      <c r="F170">
        <v>4</v>
      </c>
      <c r="G170">
        <v>1658764092.1875</v>
      </c>
      <c r="H170">
        <f t="shared" si="200"/>
        <v>5.2454653277927542E-4</v>
      </c>
      <c r="I170">
        <f t="shared" si="201"/>
        <v>0.52454653277927543</v>
      </c>
      <c r="J170">
        <f t="shared" si="202"/>
        <v>7.0331963993017723</v>
      </c>
      <c r="K170">
        <f t="shared" si="203"/>
        <v>998.69399999999996</v>
      </c>
      <c r="L170">
        <f t="shared" si="204"/>
        <v>504.30538995073334</v>
      </c>
      <c r="M170">
        <f t="shared" si="205"/>
        <v>51.035714502688329</v>
      </c>
      <c r="N170">
        <f t="shared" si="206"/>
        <v>101.06785070158993</v>
      </c>
      <c r="O170">
        <f t="shared" si="207"/>
        <v>2.4166098578737191E-2</v>
      </c>
      <c r="P170">
        <f t="shared" si="208"/>
        <v>2.1465703269648322</v>
      </c>
      <c r="Q170">
        <f t="shared" si="209"/>
        <v>2.4015966770199924E-2</v>
      </c>
      <c r="R170">
        <f t="shared" si="210"/>
        <v>1.5023390118040207E-2</v>
      </c>
      <c r="S170">
        <f t="shared" si="211"/>
        <v>194.43860248739219</v>
      </c>
      <c r="T170">
        <f t="shared" si="212"/>
        <v>37.29639621749795</v>
      </c>
      <c r="U170">
        <f t="shared" si="213"/>
        <v>36.340825000000002</v>
      </c>
      <c r="V170">
        <f t="shared" si="214"/>
        <v>6.0815443903294417</v>
      </c>
      <c r="W170">
        <f t="shared" si="215"/>
        <v>66.83539676143657</v>
      </c>
      <c r="X170">
        <f t="shared" si="216"/>
        <v>3.9810682901446293</v>
      </c>
      <c r="Y170">
        <f t="shared" si="217"/>
        <v>5.9565267553579782</v>
      </c>
      <c r="Z170">
        <f t="shared" si="218"/>
        <v>2.1004761001848125</v>
      </c>
      <c r="AA170">
        <f t="shared" si="219"/>
        <v>-23.132502095566046</v>
      </c>
      <c r="AB170">
        <f t="shared" si="220"/>
        <v>-43.770428326030206</v>
      </c>
      <c r="AC170">
        <f t="shared" si="221"/>
        <v>-4.8157287273220284</v>
      </c>
      <c r="AD170">
        <f t="shared" si="222"/>
        <v>122.71994333847388</v>
      </c>
      <c r="AE170">
        <f t="shared" si="223"/>
        <v>17.498768494367351</v>
      </c>
      <c r="AF170">
        <f t="shared" si="224"/>
        <v>0.52576086119236765</v>
      </c>
      <c r="AG170">
        <f t="shared" si="225"/>
        <v>7.0331963993017723</v>
      </c>
      <c r="AH170">
        <v>1062.0744049604041</v>
      </c>
      <c r="AI170">
        <v>1042.653939393939</v>
      </c>
      <c r="AJ170">
        <v>1.6991518659700211</v>
      </c>
      <c r="AK170">
        <v>65.170809206373946</v>
      </c>
      <c r="AL170">
        <f t="shared" si="226"/>
        <v>0.52454653277927543</v>
      </c>
      <c r="AM170">
        <v>38.665921136115116</v>
      </c>
      <c r="AN170">
        <v>39.337305594405613</v>
      </c>
      <c r="AO170">
        <v>-1.6187681131124939E-6</v>
      </c>
      <c r="AP170">
        <v>90.324460528769862</v>
      </c>
      <c r="AQ170">
        <v>0</v>
      </c>
      <c r="AR170">
        <v>0</v>
      </c>
      <c r="AS170">
        <f t="shared" si="227"/>
        <v>1</v>
      </c>
      <c r="AT170">
        <f t="shared" si="228"/>
        <v>0</v>
      </c>
      <c r="AU170">
        <f t="shared" si="229"/>
        <v>30748.20161700395</v>
      </c>
      <c r="AV170" t="s">
        <v>413</v>
      </c>
      <c r="AW170" t="s">
        <v>413</v>
      </c>
      <c r="AX170">
        <v>0</v>
      </c>
      <c r="AY170">
        <v>0</v>
      </c>
      <c r="AZ170" t="e">
        <f t="shared" si="2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231"/>
        <v>#DIV/0!</v>
      </c>
      <c r="BG170">
        <v>0.5</v>
      </c>
      <c r="BH170">
        <f t="shared" si="232"/>
        <v>1009.5661872991669</v>
      </c>
      <c r="BI170">
        <f t="shared" si="233"/>
        <v>7.0331963993017723</v>
      </c>
      <c r="BJ170" t="e">
        <f t="shared" si="234"/>
        <v>#DIV/0!</v>
      </c>
      <c r="BK170">
        <f t="shared" si="235"/>
        <v>6.9665530480148797E-3</v>
      </c>
      <c r="BL170" t="e">
        <f t="shared" si="236"/>
        <v>#DIV/0!</v>
      </c>
      <c r="BM170" t="e">
        <f t="shared" si="237"/>
        <v>#DIV/0!</v>
      </c>
      <c r="BN170" t="s">
        <v>413</v>
      </c>
      <c r="BO170">
        <v>0</v>
      </c>
      <c r="BP170" t="e">
        <f t="shared" si="238"/>
        <v>#DIV/0!</v>
      </c>
      <c r="BQ170" t="e">
        <f t="shared" si="239"/>
        <v>#DIV/0!</v>
      </c>
      <c r="BR170" t="e">
        <f t="shared" si="240"/>
        <v>#DIV/0!</v>
      </c>
      <c r="BS170" t="e">
        <f t="shared" si="241"/>
        <v>#DIV/0!</v>
      </c>
      <c r="BT170" t="e">
        <f t="shared" si="242"/>
        <v>#DIV/0!</v>
      </c>
      <c r="BU170" t="e">
        <f t="shared" si="243"/>
        <v>#DIV/0!</v>
      </c>
      <c r="BV170" t="e">
        <f t="shared" si="244"/>
        <v>#DIV/0!</v>
      </c>
      <c r="BW170" t="e">
        <f t="shared" si="2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246"/>
        <v>1200.07125</v>
      </c>
      <c r="CQ170">
        <f t="shared" si="247"/>
        <v>1009.5661872991669</v>
      </c>
      <c r="CR170">
        <f t="shared" si="248"/>
        <v>0.84125520655474995</v>
      </c>
      <c r="CS170">
        <f t="shared" si="249"/>
        <v>0.16202254865066737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1658764092.1875</v>
      </c>
      <c r="CZ170">
        <v>998.69399999999996</v>
      </c>
      <c r="DA170">
        <v>1022.7075</v>
      </c>
      <c r="DB170">
        <v>39.338612500000004</v>
      </c>
      <c r="DC170">
        <v>38.665687499999997</v>
      </c>
      <c r="DD170">
        <v>1001.480375</v>
      </c>
      <c r="DE170">
        <v>39.039937500000001</v>
      </c>
      <c r="DF170">
        <v>450.34275000000002</v>
      </c>
      <c r="DG170">
        <v>101.1</v>
      </c>
      <c r="DH170">
        <v>0.10001792499999999</v>
      </c>
      <c r="DI170">
        <v>35.962600000000002</v>
      </c>
      <c r="DJ170">
        <v>999.9</v>
      </c>
      <c r="DK170">
        <v>36.340825000000002</v>
      </c>
      <c r="DL170">
        <v>0</v>
      </c>
      <c r="DM170">
        <v>0</v>
      </c>
      <c r="DN170">
        <v>5998.125</v>
      </c>
      <c r="DO170">
        <v>0</v>
      </c>
      <c r="DP170">
        <v>1964.5025000000001</v>
      </c>
      <c r="DQ170">
        <v>-24.013612500000001</v>
      </c>
      <c r="DR170">
        <v>1039.5899999999999</v>
      </c>
      <c r="DS170">
        <v>1063.8425</v>
      </c>
      <c r="DT170">
        <v>0.67290450000000002</v>
      </c>
      <c r="DU170">
        <v>1022.7075</v>
      </c>
      <c r="DV170">
        <v>38.665687499999997</v>
      </c>
      <c r="DW170">
        <v>3.9771325000000002</v>
      </c>
      <c r="DX170">
        <v>3.9091024999999999</v>
      </c>
      <c r="DY170">
        <v>28.80725</v>
      </c>
      <c r="DZ170">
        <v>28.509824999999999</v>
      </c>
      <c r="EA170">
        <v>1200.07125</v>
      </c>
      <c r="EB170">
        <v>0.95798775000000003</v>
      </c>
      <c r="EC170">
        <v>4.2012000000000001E-2</v>
      </c>
      <c r="ED170">
        <v>0</v>
      </c>
      <c r="EE170">
        <v>1142.9275</v>
      </c>
      <c r="EF170">
        <v>5.0001600000000002</v>
      </c>
      <c r="EG170">
        <v>16577.9375</v>
      </c>
      <c r="EH170">
        <v>9515.73</v>
      </c>
      <c r="EI170">
        <v>50.937375000000003</v>
      </c>
      <c r="EJ170">
        <v>53.382750000000001</v>
      </c>
      <c r="EK170">
        <v>52.101374999999997</v>
      </c>
      <c r="EL170">
        <v>52.398249999999997</v>
      </c>
      <c r="EM170">
        <v>52.694999999999993</v>
      </c>
      <c r="EN170">
        <v>1144.8599999999999</v>
      </c>
      <c r="EO170">
        <v>50.211250000000007</v>
      </c>
      <c r="EP170">
        <v>0</v>
      </c>
      <c r="EQ170">
        <v>1206615.2999999521</v>
      </c>
      <c r="ER170">
        <v>0</v>
      </c>
      <c r="ES170">
        <v>1143.1207999999999</v>
      </c>
      <c r="ET170">
        <v>-2.0115384503259031</v>
      </c>
      <c r="EU170">
        <v>620.28461660632752</v>
      </c>
      <c r="EV170">
        <v>16541.491999999998</v>
      </c>
      <c r="EW170">
        <v>15</v>
      </c>
      <c r="EX170">
        <v>1658762409.5999999</v>
      </c>
      <c r="EY170" t="s">
        <v>416</v>
      </c>
      <c r="EZ170">
        <v>1658762408.0999999</v>
      </c>
      <c r="FA170">
        <v>1658762409.5999999</v>
      </c>
      <c r="FB170">
        <v>17</v>
      </c>
      <c r="FC170">
        <v>-3.2000000000000001E-2</v>
      </c>
      <c r="FD170">
        <v>-0.09</v>
      </c>
      <c r="FE170">
        <v>-1.837</v>
      </c>
      <c r="FF170">
        <v>0.29899999999999999</v>
      </c>
      <c r="FG170">
        <v>415</v>
      </c>
      <c r="FH170">
        <v>37</v>
      </c>
      <c r="FI170">
        <v>0.44</v>
      </c>
      <c r="FJ170">
        <v>0.12</v>
      </c>
      <c r="FK170">
        <v>-23.838729268292681</v>
      </c>
      <c r="FL170">
        <v>-1.6879003484321251</v>
      </c>
      <c r="FM170">
        <v>0.18173231083630559</v>
      </c>
      <c r="FN170">
        <v>0</v>
      </c>
      <c r="FO170">
        <v>1143.253823529411</v>
      </c>
      <c r="FP170">
        <v>-2.3103132095729499</v>
      </c>
      <c r="FQ170">
        <v>0.31466148669811489</v>
      </c>
      <c r="FR170">
        <v>0</v>
      </c>
      <c r="FS170">
        <v>0.67971604878048786</v>
      </c>
      <c r="FT170">
        <v>-5.6792278745642182E-2</v>
      </c>
      <c r="FU170">
        <v>6.8946234264637227E-3</v>
      </c>
      <c r="FV170">
        <v>1</v>
      </c>
      <c r="FW170">
        <v>1</v>
      </c>
      <c r="FX170">
        <v>3</v>
      </c>
      <c r="FY170" t="s">
        <v>417</v>
      </c>
      <c r="FZ170">
        <v>2.8848400000000001</v>
      </c>
      <c r="GA170">
        <v>2.87222</v>
      </c>
      <c r="GB170">
        <v>0.180007</v>
      </c>
      <c r="GC170">
        <v>0.18501899999999999</v>
      </c>
      <c r="GD170">
        <v>0.15418000000000001</v>
      </c>
      <c r="GE170">
        <v>0.154753</v>
      </c>
      <c r="GF170">
        <v>28034.7</v>
      </c>
      <c r="GG170">
        <v>24244.7</v>
      </c>
      <c r="GH170">
        <v>30588.6</v>
      </c>
      <c r="GI170">
        <v>27761.599999999999</v>
      </c>
      <c r="GJ170">
        <v>34114.300000000003</v>
      </c>
      <c r="GK170">
        <v>33109.599999999999</v>
      </c>
      <c r="GL170">
        <v>39884.800000000003</v>
      </c>
      <c r="GM170">
        <v>38701.300000000003</v>
      </c>
      <c r="GN170">
        <v>1.9410700000000001</v>
      </c>
      <c r="GO170">
        <v>1.8604000000000001</v>
      </c>
      <c r="GP170">
        <v>0</v>
      </c>
      <c r="GQ170">
        <v>4.0777000000000001E-2</v>
      </c>
      <c r="GR170">
        <v>999.9</v>
      </c>
      <c r="GS170">
        <v>35.679000000000002</v>
      </c>
      <c r="GT170">
        <v>48.4</v>
      </c>
      <c r="GU170">
        <v>45.4</v>
      </c>
      <c r="GV170">
        <v>47.103999999999999</v>
      </c>
      <c r="GW170">
        <v>30.8809</v>
      </c>
      <c r="GX170">
        <v>33.137</v>
      </c>
      <c r="GY170">
        <v>1</v>
      </c>
      <c r="GZ170">
        <v>1.0156700000000001</v>
      </c>
      <c r="HA170">
        <v>2.9289700000000001</v>
      </c>
      <c r="HB170">
        <v>20.1814</v>
      </c>
      <c r="HC170">
        <v>5.2142900000000001</v>
      </c>
      <c r="HD170">
        <v>11.98</v>
      </c>
      <c r="HE170">
        <v>4.9896000000000003</v>
      </c>
      <c r="HF170">
        <v>3.2925</v>
      </c>
      <c r="HG170">
        <v>8857</v>
      </c>
      <c r="HH170">
        <v>9999</v>
      </c>
      <c r="HI170">
        <v>9999</v>
      </c>
      <c r="HJ170">
        <v>999.9</v>
      </c>
      <c r="HK170">
        <v>4.9713500000000002</v>
      </c>
      <c r="HL170">
        <v>1.87456</v>
      </c>
      <c r="HM170">
        <v>1.8708899999999999</v>
      </c>
      <c r="HN170">
        <v>1.87073</v>
      </c>
      <c r="HO170">
        <v>1.87513</v>
      </c>
      <c r="HP170">
        <v>1.8718399999999999</v>
      </c>
      <c r="HQ170">
        <v>1.86737</v>
      </c>
      <c r="HR170">
        <v>1.8782000000000001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-2.79</v>
      </c>
      <c r="IG170">
        <v>0.29870000000000002</v>
      </c>
      <c r="IH170">
        <v>-1.5320121600852781</v>
      </c>
      <c r="II170">
        <v>1.7196870422270779E-5</v>
      </c>
      <c r="IJ170">
        <v>-2.1741833173098589E-6</v>
      </c>
      <c r="IK170">
        <v>9.0595066644434051E-10</v>
      </c>
      <c r="IL170">
        <v>0.29866999999999422</v>
      </c>
      <c r="IM170">
        <v>0</v>
      </c>
      <c r="IN170">
        <v>0</v>
      </c>
      <c r="IO170">
        <v>0</v>
      </c>
      <c r="IP170">
        <v>17</v>
      </c>
      <c r="IQ170">
        <v>2050</v>
      </c>
      <c r="IR170">
        <v>3</v>
      </c>
      <c r="IS170">
        <v>34</v>
      </c>
      <c r="IT170">
        <v>28.1</v>
      </c>
      <c r="IU170">
        <v>28.1</v>
      </c>
      <c r="IV170">
        <v>2.2265600000000001</v>
      </c>
      <c r="IW170">
        <v>2.5854499999999998</v>
      </c>
      <c r="IX170">
        <v>1.49902</v>
      </c>
      <c r="IY170">
        <v>2.2790499999999998</v>
      </c>
      <c r="IZ170">
        <v>1.69678</v>
      </c>
      <c r="JA170">
        <v>2.4169900000000002</v>
      </c>
      <c r="JB170">
        <v>48.300899999999999</v>
      </c>
      <c r="JC170">
        <v>12.6698</v>
      </c>
      <c r="JD170">
        <v>18</v>
      </c>
      <c r="JE170">
        <v>468.86099999999999</v>
      </c>
      <c r="JF170">
        <v>488.714</v>
      </c>
      <c r="JG170">
        <v>29.995000000000001</v>
      </c>
      <c r="JH170">
        <v>40.019300000000001</v>
      </c>
      <c r="JI170">
        <v>30.000499999999999</v>
      </c>
      <c r="JJ170">
        <v>39.708300000000001</v>
      </c>
      <c r="JK170">
        <v>39.614199999999997</v>
      </c>
      <c r="JL170">
        <v>44.614600000000003</v>
      </c>
      <c r="JM170">
        <v>22.277699999999999</v>
      </c>
      <c r="JN170">
        <v>0</v>
      </c>
      <c r="JO170">
        <v>30</v>
      </c>
      <c r="JP170">
        <v>1036.8699999999999</v>
      </c>
      <c r="JQ170">
        <v>38.7181</v>
      </c>
      <c r="JR170">
        <v>97.496200000000002</v>
      </c>
      <c r="JS170">
        <v>97.461799999999997</v>
      </c>
    </row>
    <row r="171" spans="1:279" x14ac:dyDescent="0.2">
      <c r="A171">
        <v>156</v>
      </c>
      <c r="B171">
        <v>1658764098.5</v>
      </c>
      <c r="C171">
        <v>619</v>
      </c>
      <c r="D171" t="s">
        <v>731</v>
      </c>
      <c r="E171" t="s">
        <v>732</v>
      </c>
      <c r="F171">
        <v>4</v>
      </c>
      <c r="G171">
        <v>1658764096.5</v>
      </c>
      <c r="H171">
        <f t="shared" si="200"/>
        <v>5.224947841971448E-4</v>
      </c>
      <c r="I171">
        <f t="shared" si="201"/>
        <v>0.52249478419714479</v>
      </c>
      <c r="J171">
        <f t="shared" si="202"/>
        <v>7.0502895161027421</v>
      </c>
      <c r="K171">
        <f t="shared" si="203"/>
        <v>1005.757142857143</v>
      </c>
      <c r="L171">
        <f t="shared" si="204"/>
        <v>508.71932358342218</v>
      </c>
      <c r="M171">
        <f t="shared" si="205"/>
        <v>51.48323101638745</v>
      </c>
      <c r="N171">
        <f t="shared" si="206"/>
        <v>101.78427461209859</v>
      </c>
      <c r="O171">
        <f t="shared" si="207"/>
        <v>2.4096895855495869E-2</v>
      </c>
      <c r="P171">
        <f t="shared" si="208"/>
        <v>2.1476171358308993</v>
      </c>
      <c r="Q171">
        <f t="shared" si="209"/>
        <v>2.3947692068085061E-2</v>
      </c>
      <c r="R171">
        <f t="shared" si="210"/>
        <v>1.4980635787906696E-2</v>
      </c>
      <c r="S171">
        <f t="shared" si="211"/>
        <v>194.42191461236825</v>
      </c>
      <c r="T171">
        <f t="shared" si="212"/>
        <v>37.283429891718448</v>
      </c>
      <c r="U171">
        <f t="shared" si="213"/>
        <v>36.333142857142853</v>
      </c>
      <c r="V171">
        <f t="shared" si="214"/>
        <v>6.078982657596625</v>
      </c>
      <c r="W171">
        <f t="shared" si="215"/>
        <v>66.876735887021781</v>
      </c>
      <c r="X171">
        <f t="shared" si="216"/>
        <v>3.9806899757699008</v>
      </c>
      <c r="Y171">
        <f t="shared" si="217"/>
        <v>5.9522791041935417</v>
      </c>
      <c r="Z171">
        <f t="shared" si="218"/>
        <v>2.0982926818267242</v>
      </c>
      <c r="AA171">
        <f t="shared" si="219"/>
        <v>-23.042019983094086</v>
      </c>
      <c r="AB171">
        <f t="shared" si="220"/>
        <v>-44.404179516179418</v>
      </c>
      <c r="AC171">
        <f t="shared" si="221"/>
        <v>-4.8825849937001182</v>
      </c>
      <c r="AD171">
        <f t="shared" si="222"/>
        <v>122.09313011939463</v>
      </c>
      <c r="AE171">
        <f t="shared" si="223"/>
        <v>17.626382464952329</v>
      </c>
      <c r="AF171">
        <f t="shared" si="224"/>
        <v>0.52308077004275966</v>
      </c>
      <c r="AG171">
        <f t="shared" si="225"/>
        <v>7.0502895161027421</v>
      </c>
      <c r="AH171">
        <v>1069.0571699596801</v>
      </c>
      <c r="AI171">
        <v>1049.512363636363</v>
      </c>
      <c r="AJ171">
        <v>1.7162086077407479</v>
      </c>
      <c r="AK171">
        <v>65.170809206373946</v>
      </c>
      <c r="AL171">
        <f t="shared" si="226"/>
        <v>0.52249478419714479</v>
      </c>
      <c r="AM171">
        <v>38.664595620333643</v>
      </c>
      <c r="AN171">
        <v>39.333659440559437</v>
      </c>
      <c r="AO171">
        <v>-2.7058228784584591E-5</v>
      </c>
      <c r="AP171">
        <v>90.324460528769862</v>
      </c>
      <c r="AQ171">
        <v>0</v>
      </c>
      <c r="AR171">
        <v>0</v>
      </c>
      <c r="AS171">
        <f t="shared" si="227"/>
        <v>1</v>
      </c>
      <c r="AT171">
        <f t="shared" si="228"/>
        <v>0</v>
      </c>
      <c r="AU171">
        <f t="shared" si="229"/>
        <v>30775.584201408012</v>
      </c>
      <c r="AV171" t="s">
        <v>413</v>
      </c>
      <c r="AW171" t="s">
        <v>413</v>
      </c>
      <c r="AX171">
        <v>0</v>
      </c>
      <c r="AY171">
        <v>0</v>
      </c>
      <c r="AZ171" t="e">
        <f t="shared" si="2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231"/>
        <v>#DIV/0!</v>
      </c>
      <c r="BG171">
        <v>0.5</v>
      </c>
      <c r="BH171">
        <f t="shared" si="232"/>
        <v>1009.4786997991546</v>
      </c>
      <c r="BI171">
        <f t="shared" si="233"/>
        <v>7.0502895161027421</v>
      </c>
      <c r="BJ171" t="e">
        <f t="shared" si="234"/>
        <v>#DIV/0!</v>
      </c>
      <c r="BK171">
        <f t="shared" si="235"/>
        <v>6.9840894290344752E-3</v>
      </c>
      <c r="BL171" t="e">
        <f t="shared" si="236"/>
        <v>#DIV/0!</v>
      </c>
      <c r="BM171" t="e">
        <f t="shared" si="237"/>
        <v>#DIV/0!</v>
      </c>
      <c r="BN171" t="s">
        <v>413</v>
      </c>
      <c r="BO171">
        <v>0</v>
      </c>
      <c r="BP171" t="e">
        <f t="shared" si="238"/>
        <v>#DIV/0!</v>
      </c>
      <c r="BQ171" t="e">
        <f t="shared" si="239"/>
        <v>#DIV/0!</v>
      </c>
      <c r="BR171" t="e">
        <f t="shared" si="240"/>
        <v>#DIV/0!</v>
      </c>
      <c r="BS171" t="e">
        <f t="shared" si="241"/>
        <v>#DIV/0!</v>
      </c>
      <c r="BT171" t="e">
        <f t="shared" si="242"/>
        <v>#DIV/0!</v>
      </c>
      <c r="BU171" t="e">
        <f t="shared" si="243"/>
        <v>#DIV/0!</v>
      </c>
      <c r="BV171" t="e">
        <f t="shared" si="244"/>
        <v>#DIV/0!</v>
      </c>
      <c r="BW171" t="e">
        <f t="shared" si="2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246"/>
        <v>1199.967142857143</v>
      </c>
      <c r="CQ171">
        <f t="shared" si="247"/>
        <v>1009.4786997991546</v>
      </c>
      <c r="CR171">
        <f t="shared" si="248"/>
        <v>0.8412552842035057</v>
      </c>
      <c r="CS171">
        <f t="shared" si="249"/>
        <v>0.16202269851276613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1658764096.5</v>
      </c>
      <c r="CZ171">
        <v>1005.757142857143</v>
      </c>
      <c r="DA171">
        <v>1029.9457142857141</v>
      </c>
      <c r="DB171">
        <v>39.334242857142847</v>
      </c>
      <c r="DC171">
        <v>38.664642857142852</v>
      </c>
      <c r="DD171">
        <v>1008.555714285714</v>
      </c>
      <c r="DE171">
        <v>39.035557142857137</v>
      </c>
      <c r="DF171">
        <v>450.27399999999989</v>
      </c>
      <c r="DG171">
        <v>101.10171428571429</v>
      </c>
      <c r="DH171">
        <v>9.9928014285714281E-2</v>
      </c>
      <c r="DI171">
        <v>35.949628571428569</v>
      </c>
      <c r="DJ171">
        <v>999.89999999999986</v>
      </c>
      <c r="DK171">
        <v>36.333142857142853</v>
      </c>
      <c r="DL171">
        <v>0</v>
      </c>
      <c r="DM171">
        <v>0</v>
      </c>
      <c r="DN171">
        <v>6002.6785714285716</v>
      </c>
      <c r="DO171">
        <v>0</v>
      </c>
      <c r="DP171">
        <v>1959.785714285714</v>
      </c>
      <c r="DQ171">
        <v>-24.18795714285714</v>
      </c>
      <c r="DR171">
        <v>1046.94</v>
      </c>
      <c r="DS171">
        <v>1071.3685714285721</v>
      </c>
      <c r="DT171">
        <v>0.66959385714285713</v>
      </c>
      <c r="DU171">
        <v>1029.9457142857141</v>
      </c>
      <c r="DV171">
        <v>38.664642857142852</v>
      </c>
      <c r="DW171">
        <v>3.9767557142857148</v>
      </c>
      <c r="DX171">
        <v>3.909058571428571</v>
      </c>
      <c r="DY171">
        <v>28.805614285714281</v>
      </c>
      <c r="DZ171">
        <v>28.509642857142861</v>
      </c>
      <c r="EA171">
        <v>1199.967142857143</v>
      </c>
      <c r="EB171">
        <v>0.95798499999999998</v>
      </c>
      <c r="EC171">
        <v>4.2014700000000009E-2</v>
      </c>
      <c r="ED171">
        <v>0</v>
      </c>
      <c r="EE171">
        <v>1142.785714285714</v>
      </c>
      <c r="EF171">
        <v>5.0001600000000002</v>
      </c>
      <c r="EG171">
        <v>16581.87142857143</v>
      </c>
      <c r="EH171">
        <v>9514.89</v>
      </c>
      <c r="EI171">
        <v>50.937285714285707</v>
      </c>
      <c r="EJ171">
        <v>53.375</v>
      </c>
      <c r="EK171">
        <v>52.098000000000013</v>
      </c>
      <c r="EL171">
        <v>52.392714285714291</v>
      </c>
      <c r="EM171">
        <v>52.686999999999998</v>
      </c>
      <c r="EN171">
        <v>1144.757142857143</v>
      </c>
      <c r="EO171">
        <v>50.209999999999987</v>
      </c>
      <c r="EP171">
        <v>0</v>
      </c>
      <c r="EQ171">
        <v>1206619.5</v>
      </c>
      <c r="ER171">
        <v>0</v>
      </c>
      <c r="ES171">
        <v>1142.990384615385</v>
      </c>
      <c r="ET171">
        <v>-2.084444430923269</v>
      </c>
      <c r="EU171">
        <v>144.81025662851761</v>
      </c>
      <c r="EV171">
        <v>16572.77307692308</v>
      </c>
      <c r="EW171">
        <v>15</v>
      </c>
      <c r="EX171">
        <v>1658762409.5999999</v>
      </c>
      <c r="EY171" t="s">
        <v>416</v>
      </c>
      <c r="EZ171">
        <v>1658762408.0999999</v>
      </c>
      <c r="FA171">
        <v>1658762409.5999999</v>
      </c>
      <c r="FB171">
        <v>17</v>
      </c>
      <c r="FC171">
        <v>-3.2000000000000001E-2</v>
      </c>
      <c r="FD171">
        <v>-0.09</v>
      </c>
      <c r="FE171">
        <v>-1.837</v>
      </c>
      <c r="FF171">
        <v>0.29899999999999999</v>
      </c>
      <c r="FG171">
        <v>415</v>
      </c>
      <c r="FH171">
        <v>37</v>
      </c>
      <c r="FI171">
        <v>0.44</v>
      </c>
      <c r="FJ171">
        <v>0.12</v>
      </c>
      <c r="FK171">
        <v>-23.947943902439022</v>
      </c>
      <c r="FL171">
        <v>-1.5232390243902549</v>
      </c>
      <c r="FM171">
        <v>0.1666372386115664</v>
      </c>
      <c r="FN171">
        <v>0</v>
      </c>
      <c r="FO171">
        <v>1143.1364705882349</v>
      </c>
      <c r="FP171">
        <v>-2.1207028233118361</v>
      </c>
      <c r="FQ171">
        <v>0.29973402280866268</v>
      </c>
      <c r="FR171">
        <v>0</v>
      </c>
      <c r="FS171">
        <v>0.67574748780487814</v>
      </c>
      <c r="FT171">
        <v>-3.2075372822299157E-2</v>
      </c>
      <c r="FU171">
        <v>3.3599700065585769E-3</v>
      </c>
      <c r="FV171">
        <v>1</v>
      </c>
      <c r="FW171">
        <v>1</v>
      </c>
      <c r="FX171">
        <v>3</v>
      </c>
      <c r="FY171" t="s">
        <v>417</v>
      </c>
      <c r="FZ171">
        <v>2.8845800000000001</v>
      </c>
      <c r="GA171">
        <v>2.8721199999999998</v>
      </c>
      <c r="GB171">
        <v>0.18077299999999999</v>
      </c>
      <c r="GC171">
        <v>0.185804</v>
      </c>
      <c r="GD171">
        <v>0.15417400000000001</v>
      </c>
      <c r="GE171">
        <v>0.154751</v>
      </c>
      <c r="GF171">
        <v>28007.4</v>
      </c>
      <c r="GG171">
        <v>24221.1</v>
      </c>
      <c r="GH171">
        <v>30587.599999999999</v>
      </c>
      <c r="GI171">
        <v>27761.4</v>
      </c>
      <c r="GJ171">
        <v>34113.599999999999</v>
      </c>
      <c r="GK171">
        <v>33109.5</v>
      </c>
      <c r="GL171">
        <v>39883.800000000003</v>
      </c>
      <c r="GM171">
        <v>38701</v>
      </c>
      <c r="GN171">
        <v>1.9408799999999999</v>
      </c>
      <c r="GO171">
        <v>1.86025</v>
      </c>
      <c r="GP171">
        <v>0</v>
      </c>
      <c r="GQ171">
        <v>4.1022900000000001E-2</v>
      </c>
      <c r="GR171">
        <v>999.9</v>
      </c>
      <c r="GS171">
        <v>35.665799999999997</v>
      </c>
      <c r="GT171">
        <v>48.4</v>
      </c>
      <c r="GU171">
        <v>45.4</v>
      </c>
      <c r="GV171">
        <v>47.104300000000002</v>
      </c>
      <c r="GW171">
        <v>30.790900000000001</v>
      </c>
      <c r="GX171">
        <v>33.465499999999999</v>
      </c>
      <c r="GY171">
        <v>1</v>
      </c>
      <c r="GZ171">
        <v>1.01579</v>
      </c>
      <c r="HA171">
        <v>2.9110399999999998</v>
      </c>
      <c r="HB171">
        <v>20.181899999999999</v>
      </c>
      <c r="HC171">
        <v>5.2144399999999997</v>
      </c>
      <c r="HD171">
        <v>11.98</v>
      </c>
      <c r="HE171">
        <v>4.9895500000000004</v>
      </c>
      <c r="HF171">
        <v>3.2925</v>
      </c>
      <c r="HG171">
        <v>8857</v>
      </c>
      <c r="HH171">
        <v>9999</v>
      </c>
      <c r="HI171">
        <v>9999</v>
      </c>
      <c r="HJ171">
        <v>999.9</v>
      </c>
      <c r="HK171">
        <v>4.9713500000000002</v>
      </c>
      <c r="HL171">
        <v>1.8745499999999999</v>
      </c>
      <c r="HM171">
        <v>1.8708899999999999</v>
      </c>
      <c r="HN171">
        <v>1.87073</v>
      </c>
      <c r="HO171">
        <v>1.8751199999999999</v>
      </c>
      <c r="HP171">
        <v>1.87181</v>
      </c>
      <c r="HQ171">
        <v>1.8673599999999999</v>
      </c>
      <c r="HR171">
        <v>1.8782000000000001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-2.8</v>
      </c>
      <c r="IG171">
        <v>0.29859999999999998</v>
      </c>
      <c r="IH171">
        <v>-1.5320121600852781</v>
      </c>
      <c r="II171">
        <v>1.7196870422270779E-5</v>
      </c>
      <c r="IJ171">
        <v>-2.1741833173098589E-6</v>
      </c>
      <c r="IK171">
        <v>9.0595066644434051E-10</v>
      </c>
      <c r="IL171">
        <v>0.29866999999999422</v>
      </c>
      <c r="IM171">
        <v>0</v>
      </c>
      <c r="IN171">
        <v>0</v>
      </c>
      <c r="IO171">
        <v>0</v>
      </c>
      <c r="IP171">
        <v>17</v>
      </c>
      <c r="IQ171">
        <v>2050</v>
      </c>
      <c r="IR171">
        <v>3</v>
      </c>
      <c r="IS171">
        <v>34</v>
      </c>
      <c r="IT171">
        <v>28.2</v>
      </c>
      <c r="IU171">
        <v>28.1</v>
      </c>
      <c r="IV171">
        <v>2.2387700000000001</v>
      </c>
      <c r="IW171">
        <v>2.5927699999999998</v>
      </c>
      <c r="IX171">
        <v>1.49902</v>
      </c>
      <c r="IY171">
        <v>2.2790499999999998</v>
      </c>
      <c r="IZ171">
        <v>1.69678</v>
      </c>
      <c r="JA171">
        <v>2.3071299999999999</v>
      </c>
      <c r="JB171">
        <v>48.300899999999999</v>
      </c>
      <c r="JC171">
        <v>12.661</v>
      </c>
      <c r="JD171">
        <v>18</v>
      </c>
      <c r="JE171">
        <v>468.76299999999998</v>
      </c>
      <c r="JF171">
        <v>488.63200000000001</v>
      </c>
      <c r="JG171">
        <v>29.995100000000001</v>
      </c>
      <c r="JH171">
        <v>40.023200000000003</v>
      </c>
      <c r="JI171">
        <v>30.000299999999999</v>
      </c>
      <c r="JJ171">
        <v>39.712200000000003</v>
      </c>
      <c r="JK171">
        <v>39.618099999999998</v>
      </c>
      <c r="JL171">
        <v>44.847799999999999</v>
      </c>
      <c r="JM171">
        <v>22.277699999999999</v>
      </c>
      <c r="JN171">
        <v>0</v>
      </c>
      <c r="JO171">
        <v>30</v>
      </c>
      <c r="JP171">
        <v>1043.55</v>
      </c>
      <c r="JQ171">
        <v>38.720799999999997</v>
      </c>
      <c r="JR171">
        <v>97.493399999999994</v>
      </c>
      <c r="JS171">
        <v>97.461200000000005</v>
      </c>
    </row>
    <row r="172" spans="1:279" x14ac:dyDescent="0.2">
      <c r="A172">
        <v>157</v>
      </c>
      <c r="B172">
        <v>1658764102.5</v>
      </c>
      <c r="C172">
        <v>623</v>
      </c>
      <c r="D172" t="s">
        <v>733</v>
      </c>
      <c r="E172" t="s">
        <v>734</v>
      </c>
      <c r="F172">
        <v>4</v>
      </c>
      <c r="G172">
        <v>1658764100.1875</v>
      </c>
      <c r="H172">
        <f t="shared" si="200"/>
        <v>5.2343313717881606E-4</v>
      </c>
      <c r="I172">
        <f t="shared" si="201"/>
        <v>0.52343313717881601</v>
      </c>
      <c r="J172">
        <f t="shared" si="202"/>
        <v>7.113322307603263</v>
      </c>
      <c r="K172">
        <f t="shared" si="203"/>
        <v>1011.85375</v>
      </c>
      <c r="L172">
        <f t="shared" si="204"/>
        <v>511.90862285370559</v>
      </c>
      <c r="M172">
        <f t="shared" si="205"/>
        <v>51.805597046265937</v>
      </c>
      <c r="N172">
        <f t="shared" si="206"/>
        <v>102.40047794083307</v>
      </c>
      <c r="O172">
        <f t="shared" si="207"/>
        <v>2.4170081149834655E-2</v>
      </c>
      <c r="P172">
        <f t="shared" si="208"/>
        <v>2.1473372852286809</v>
      </c>
      <c r="Q172">
        <f t="shared" si="209"/>
        <v>2.4019953299921428E-2</v>
      </c>
      <c r="R172">
        <f t="shared" si="210"/>
        <v>1.5025881360323744E-2</v>
      </c>
      <c r="S172">
        <f t="shared" si="211"/>
        <v>194.43176661246653</v>
      </c>
      <c r="T172">
        <f t="shared" si="212"/>
        <v>37.283337545555923</v>
      </c>
      <c r="U172">
        <f t="shared" si="213"/>
        <v>36.325500000000012</v>
      </c>
      <c r="V172">
        <f t="shared" si="214"/>
        <v>6.076434955363931</v>
      </c>
      <c r="W172">
        <f t="shared" si="215"/>
        <v>66.876695891798889</v>
      </c>
      <c r="X172">
        <f t="shared" si="216"/>
        <v>3.980686813257027</v>
      </c>
      <c r="Y172">
        <f t="shared" si="217"/>
        <v>5.9522779350484925</v>
      </c>
      <c r="Z172">
        <f t="shared" si="218"/>
        <v>2.095748142106904</v>
      </c>
      <c r="AA172">
        <f t="shared" si="219"/>
        <v>-23.083401349585788</v>
      </c>
      <c r="AB172">
        <f t="shared" si="220"/>
        <v>-43.514014237226057</v>
      </c>
      <c r="AC172">
        <f t="shared" si="221"/>
        <v>-4.7851503463053557</v>
      </c>
      <c r="AD172">
        <f t="shared" si="222"/>
        <v>123.04920067934933</v>
      </c>
      <c r="AE172">
        <f t="shared" si="223"/>
        <v>17.732301667398506</v>
      </c>
      <c r="AF172">
        <f t="shared" si="224"/>
        <v>0.52351554098672359</v>
      </c>
      <c r="AG172">
        <f t="shared" si="225"/>
        <v>7.113322307603263</v>
      </c>
      <c r="AH172">
        <v>1076.1263186041449</v>
      </c>
      <c r="AI172">
        <v>1056.42193939394</v>
      </c>
      <c r="AJ172">
        <v>1.729194571924747</v>
      </c>
      <c r="AK172">
        <v>65.170809206373946</v>
      </c>
      <c r="AL172">
        <f t="shared" si="226"/>
        <v>0.52343313717881601</v>
      </c>
      <c r="AM172">
        <v>38.664905798420492</v>
      </c>
      <c r="AN172">
        <v>39.334854545454547</v>
      </c>
      <c r="AO172">
        <v>5.770733399923909E-6</v>
      </c>
      <c r="AP172">
        <v>90.324460528769862</v>
      </c>
      <c r="AQ172">
        <v>0</v>
      </c>
      <c r="AR172">
        <v>0</v>
      </c>
      <c r="AS172">
        <f t="shared" si="227"/>
        <v>1</v>
      </c>
      <c r="AT172">
        <f t="shared" si="228"/>
        <v>0</v>
      </c>
      <c r="AU172">
        <f t="shared" si="229"/>
        <v>30768.620060524812</v>
      </c>
      <c r="AV172" t="s">
        <v>413</v>
      </c>
      <c r="AW172" t="s">
        <v>413</v>
      </c>
      <c r="AX172">
        <v>0</v>
      </c>
      <c r="AY172">
        <v>0</v>
      </c>
      <c r="AZ172" t="e">
        <f t="shared" si="2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231"/>
        <v>#DIV/0!</v>
      </c>
      <c r="BG172">
        <v>0.5</v>
      </c>
      <c r="BH172">
        <f t="shared" si="232"/>
        <v>1009.5332997992053</v>
      </c>
      <c r="BI172">
        <f t="shared" si="233"/>
        <v>7.113322307603263</v>
      </c>
      <c r="BJ172" t="e">
        <f t="shared" si="234"/>
        <v>#DIV/0!</v>
      </c>
      <c r="BK172">
        <f t="shared" si="235"/>
        <v>7.0461492543317707E-3</v>
      </c>
      <c r="BL172" t="e">
        <f t="shared" si="236"/>
        <v>#DIV/0!</v>
      </c>
      <c r="BM172" t="e">
        <f t="shared" si="237"/>
        <v>#DIV/0!</v>
      </c>
      <c r="BN172" t="s">
        <v>413</v>
      </c>
      <c r="BO172">
        <v>0</v>
      </c>
      <c r="BP172" t="e">
        <f t="shared" si="238"/>
        <v>#DIV/0!</v>
      </c>
      <c r="BQ172" t="e">
        <f t="shared" si="239"/>
        <v>#DIV/0!</v>
      </c>
      <c r="BR172" t="e">
        <f t="shared" si="240"/>
        <v>#DIV/0!</v>
      </c>
      <c r="BS172" t="e">
        <f t="shared" si="241"/>
        <v>#DIV/0!</v>
      </c>
      <c r="BT172" t="e">
        <f t="shared" si="242"/>
        <v>#DIV/0!</v>
      </c>
      <c r="BU172" t="e">
        <f t="shared" si="243"/>
        <v>#DIV/0!</v>
      </c>
      <c r="BV172" t="e">
        <f t="shared" si="244"/>
        <v>#DIV/0!</v>
      </c>
      <c r="BW172" t="e">
        <f t="shared" si="2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246"/>
        <v>1200.0325</v>
      </c>
      <c r="CQ172">
        <f t="shared" si="247"/>
        <v>1009.5332997992053</v>
      </c>
      <c r="CR172">
        <f t="shared" si="248"/>
        <v>0.84125496584401283</v>
      </c>
      <c r="CS172">
        <f t="shared" si="249"/>
        <v>0.16202208407894497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1658764100.1875</v>
      </c>
      <c r="CZ172">
        <v>1011.85375</v>
      </c>
      <c r="DA172">
        <v>1036.18625</v>
      </c>
      <c r="DB172">
        <v>39.334512500000002</v>
      </c>
      <c r="DC172">
        <v>38.664412499999997</v>
      </c>
      <c r="DD172">
        <v>1014.66</v>
      </c>
      <c r="DE172">
        <v>39.035825000000003</v>
      </c>
      <c r="DF172">
        <v>450.31187499999999</v>
      </c>
      <c r="DG172">
        <v>101.100875</v>
      </c>
      <c r="DH172">
        <v>9.9993150000000003E-2</v>
      </c>
      <c r="DI172">
        <v>35.949624999999997</v>
      </c>
      <c r="DJ172">
        <v>999.9</v>
      </c>
      <c r="DK172">
        <v>36.325500000000012</v>
      </c>
      <c r="DL172">
        <v>0</v>
      </c>
      <c r="DM172">
        <v>0</v>
      </c>
      <c r="DN172">
        <v>6001.4837499999994</v>
      </c>
      <c r="DO172">
        <v>0</v>
      </c>
      <c r="DP172">
        <v>1961.3375000000001</v>
      </c>
      <c r="DQ172">
        <v>-24.334299999999999</v>
      </c>
      <c r="DR172">
        <v>1053.2837500000001</v>
      </c>
      <c r="DS172">
        <v>1077.8612499999999</v>
      </c>
      <c r="DT172">
        <v>0.67008737500000004</v>
      </c>
      <c r="DU172">
        <v>1036.18625</v>
      </c>
      <c r="DV172">
        <v>38.664412499999997</v>
      </c>
      <c r="DW172">
        <v>3.97675</v>
      </c>
      <c r="DX172">
        <v>3.9090012500000002</v>
      </c>
      <c r="DY172">
        <v>28.805575000000001</v>
      </c>
      <c r="DZ172">
        <v>28.509387499999999</v>
      </c>
      <c r="EA172">
        <v>1200.0325</v>
      </c>
      <c r="EB172">
        <v>0.95799437499999995</v>
      </c>
      <c r="EC172">
        <v>4.20054625E-2</v>
      </c>
      <c r="ED172">
        <v>0</v>
      </c>
      <c r="EE172">
        <v>1142.60625</v>
      </c>
      <c r="EF172">
        <v>5.0001600000000002</v>
      </c>
      <c r="EG172">
        <v>16584.5</v>
      </c>
      <c r="EH172">
        <v>9515.4224999999988</v>
      </c>
      <c r="EI172">
        <v>50.91375</v>
      </c>
      <c r="EJ172">
        <v>53.375</v>
      </c>
      <c r="EK172">
        <v>52.101374999999997</v>
      </c>
      <c r="EL172">
        <v>52.366999999999997</v>
      </c>
      <c r="EM172">
        <v>52.671499999999988</v>
      </c>
      <c r="EN172">
        <v>1144.8325</v>
      </c>
      <c r="EO172">
        <v>50.2</v>
      </c>
      <c r="EP172">
        <v>0</v>
      </c>
      <c r="EQ172">
        <v>1206623.1000001431</v>
      </c>
      <c r="ER172">
        <v>0</v>
      </c>
      <c r="ES172">
        <v>1142.8392307692311</v>
      </c>
      <c r="ET172">
        <v>-2.5634187882501132</v>
      </c>
      <c r="EU172">
        <v>29.562393214987079</v>
      </c>
      <c r="EV172">
        <v>16580.65769230769</v>
      </c>
      <c r="EW172">
        <v>15</v>
      </c>
      <c r="EX172">
        <v>1658762409.5999999</v>
      </c>
      <c r="EY172" t="s">
        <v>416</v>
      </c>
      <c r="EZ172">
        <v>1658762408.0999999</v>
      </c>
      <c r="FA172">
        <v>1658762409.5999999</v>
      </c>
      <c r="FB172">
        <v>17</v>
      </c>
      <c r="FC172">
        <v>-3.2000000000000001E-2</v>
      </c>
      <c r="FD172">
        <v>-0.09</v>
      </c>
      <c r="FE172">
        <v>-1.837</v>
      </c>
      <c r="FF172">
        <v>0.29899999999999999</v>
      </c>
      <c r="FG172">
        <v>415</v>
      </c>
      <c r="FH172">
        <v>37</v>
      </c>
      <c r="FI172">
        <v>0.44</v>
      </c>
      <c r="FJ172">
        <v>0.12</v>
      </c>
      <c r="FK172">
        <v>-24.075407317073171</v>
      </c>
      <c r="FL172">
        <v>-1.4104557491289349</v>
      </c>
      <c r="FM172">
        <v>0.15373621753057021</v>
      </c>
      <c r="FN172">
        <v>0</v>
      </c>
      <c r="FO172">
        <v>1142.9841176470591</v>
      </c>
      <c r="FP172">
        <v>-2.3355232924604059</v>
      </c>
      <c r="FQ172">
        <v>0.32345667631582797</v>
      </c>
      <c r="FR172">
        <v>0</v>
      </c>
      <c r="FS172">
        <v>0.67382814634146337</v>
      </c>
      <c r="FT172">
        <v>-3.2784146341462157E-2</v>
      </c>
      <c r="FU172">
        <v>3.445442543425679E-3</v>
      </c>
      <c r="FV172">
        <v>1</v>
      </c>
      <c r="FW172">
        <v>1</v>
      </c>
      <c r="FX172">
        <v>3</v>
      </c>
      <c r="FY172" t="s">
        <v>417</v>
      </c>
      <c r="FZ172">
        <v>2.88523</v>
      </c>
      <c r="GA172">
        <v>2.8723000000000001</v>
      </c>
      <c r="GB172">
        <v>0.18154400000000001</v>
      </c>
      <c r="GC172">
        <v>0.18656800000000001</v>
      </c>
      <c r="GD172">
        <v>0.15417400000000001</v>
      </c>
      <c r="GE172">
        <v>0.154751</v>
      </c>
      <c r="GF172">
        <v>27980.5</v>
      </c>
      <c r="GG172">
        <v>24197.7</v>
      </c>
      <c r="GH172">
        <v>30587.200000000001</v>
      </c>
      <c r="GI172">
        <v>27761</v>
      </c>
      <c r="GJ172">
        <v>34113.199999999997</v>
      </c>
      <c r="GK172">
        <v>33109</v>
      </c>
      <c r="GL172">
        <v>39883.199999999997</v>
      </c>
      <c r="GM172">
        <v>38700.5</v>
      </c>
      <c r="GN172">
        <v>1.9410700000000001</v>
      </c>
      <c r="GO172">
        <v>1.8602000000000001</v>
      </c>
      <c r="GP172">
        <v>0</v>
      </c>
      <c r="GQ172">
        <v>4.1395399999999999E-2</v>
      </c>
      <c r="GR172">
        <v>999.9</v>
      </c>
      <c r="GS172">
        <v>35.651499999999999</v>
      </c>
      <c r="GT172">
        <v>48.4</v>
      </c>
      <c r="GU172">
        <v>45.4</v>
      </c>
      <c r="GV172">
        <v>47.106999999999999</v>
      </c>
      <c r="GW172">
        <v>31.000900000000001</v>
      </c>
      <c r="GX172">
        <v>32.524000000000001</v>
      </c>
      <c r="GY172">
        <v>1</v>
      </c>
      <c r="GZ172">
        <v>1.01596</v>
      </c>
      <c r="HA172">
        <v>2.89805</v>
      </c>
      <c r="HB172">
        <v>20.182099999999998</v>
      </c>
      <c r="HC172">
        <v>5.2140000000000004</v>
      </c>
      <c r="HD172">
        <v>11.98</v>
      </c>
      <c r="HE172">
        <v>4.9896000000000003</v>
      </c>
      <c r="HF172">
        <v>3.2925800000000001</v>
      </c>
      <c r="HG172">
        <v>8857</v>
      </c>
      <c r="HH172">
        <v>9999</v>
      </c>
      <c r="HI172">
        <v>9999</v>
      </c>
      <c r="HJ172">
        <v>999.9</v>
      </c>
      <c r="HK172">
        <v>4.9713500000000002</v>
      </c>
      <c r="HL172">
        <v>1.87456</v>
      </c>
      <c r="HM172">
        <v>1.8709</v>
      </c>
      <c r="HN172">
        <v>1.87073</v>
      </c>
      <c r="HO172">
        <v>1.8751</v>
      </c>
      <c r="HP172">
        <v>1.87182</v>
      </c>
      <c r="HQ172">
        <v>1.8673599999999999</v>
      </c>
      <c r="HR172">
        <v>1.8782000000000001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-2.81</v>
      </c>
      <c r="IG172">
        <v>0.29870000000000002</v>
      </c>
      <c r="IH172">
        <v>-1.5320121600852781</v>
      </c>
      <c r="II172">
        <v>1.7196870422270779E-5</v>
      </c>
      <c r="IJ172">
        <v>-2.1741833173098589E-6</v>
      </c>
      <c r="IK172">
        <v>9.0595066644434051E-10</v>
      </c>
      <c r="IL172">
        <v>0.29866999999999422</v>
      </c>
      <c r="IM172">
        <v>0</v>
      </c>
      <c r="IN172">
        <v>0</v>
      </c>
      <c r="IO172">
        <v>0</v>
      </c>
      <c r="IP172">
        <v>17</v>
      </c>
      <c r="IQ172">
        <v>2050</v>
      </c>
      <c r="IR172">
        <v>3</v>
      </c>
      <c r="IS172">
        <v>34</v>
      </c>
      <c r="IT172">
        <v>28.2</v>
      </c>
      <c r="IU172">
        <v>28.2</v>
      </c>
      <c r="IV172">
        <v>2.2509800000000002</v>
      </c>
      <c r="IW172">
        <v>2.5927699999999998</v>
      </c>
      <c r="IX172">
        <v>1.49902</v>
      </c>
      <c r="IY172">
        <v>2.2790499999999998</v>
      </c>
      <c r="IZ172">
        <v>1.69678</v>
      </c>
      <c r="JA172">
        <v>2.2827099999999998</v>
      </c>
      <c r="JB172">
        <v>48.300899999999999</v>
      </c>
      <c r="JC172">
        <v>12.6523</v>
      </c>
      <c r="JD172">
        <v>18</v>
      </c>
      <c r="JE172">
        <v>468.91300000000001</v>
      </c>
      <c r="JF172">
        <v>488.61700000000002</v>
      </c>
      <c r="JG172">
        <v>29.995899999999999</v>
      </c>
      <c r="JH172">
        <v>40.026200000000003</v>
      </c>
      <c r="JI172">
        <v>30.000399999999999</v>
      </c>
      <c r="JJ172">
        <v>39.716099999999997</v>
      </c>
      <c r="JK172">
        <v>39.621000000000002</v>
      </c>
      <c r="JL172">
        <v>45.087400000000002</v>
      </c>
      <c r="JM172">
        <v>22.277699999999999</v>
      </c>
      <c r="JN172">
        <v>0</v>
      </c>
      <c r="JO172">
        <v>30</v>
      </c>
      <c r="JP172">
        <v>1050.23</v>
      </c>
      <c r="JQ172">
        <v>38.726599999999998</v>
      </c>
      <c r="JR172">
        <v>97.492199999999997</v>
      </c>
      <c r="JS172">
        <v>97.459699999999998</v>
      </c>
    </row>
    <row r="173" spans="1:279" x14ac:dyDescent="0.2">
      <c r="A173">
        <v>158</v>
      </c>
      <c r="B173">
        <v>1658764106.5</v>
      </c>
      <c r="C173">
        <v>627</v>
      </c>
      <c r="D173" t="s">
        <v>735</v>
      </c>
      <c r="E173" t="s">
        <v>736</v>
      </c>
      <c r="F173">
        <v>4</v>
      </c>
      <c r="G173">
        <v>1658764104.5</v>
      </c>
      <c r="H173">
        <f t="shared" si="200"/>
        <v>5.2548877889153922E-4</v>
      </c>
      <c r="I173">
        <f t="shared" si="201"/>
        <v>0.52548877889153922</v>
      </c>
      <c r="J173">
        <f t="shared" si="202"/>
        <v>7.1367480314577305</v>
      </c>
      <c r="K173">
        <f t="shared" si="203"/>
        <v>1019.01</v>
      </c>
      <c r="L173">
        <f t="shared" si="204"/>
        <v>520.6201618186966</v>
      </c>
      <c r="M173">
        <f t="shared" si="205"/>
        <v>52.686940823000192</v>
      </c>
      <c r="N173">
        <f t="shared" si="206"/>
        <v>103.12416518886602</v>
      </c>
      <c r="O173">
        <f t="shared" si="207"/>
        <v>2.4340456062478463E-2</v>
      </c>
      <c r="P173">
        <f t="shared" si="208"/>
        <v>2.1486841762402671</v>
      </c>
      <c r="Q173">
        <f t="shared" si="209"/>
        <v>2.4188306234546486E-2</v>
      </c>
      <c r="R173">
        <f t="shared" si="210"/>
        <v>1.5131282061882096E-2</v>
      </c>
      <c r="S173">
        <f t="shared" si="211"/>
        <v>194.44146004095697</v>
      </c>
      <c r="T173">
        <f t="shared" si="212"/>
        <v>37.279232835769342</v>
      </c>
      <c r="U173">
        <f t="shared" si="213"/>
        <v>36.306871428571426</v>
      </c>
      <c r="V173">
        <f t="shared" si="214"/>
        <v>6.0702291131569783</v>
      </c>
      <c r="W173">
        <f t="shared" si="215"/>
        <v>66.889292821834218</v>
      </c>
      <c r="X173">
        <f t="shared" si="216"/>
        <v>3.9808399653653952</v>
      </c>
      <c r="Y173">
        <f t="shared" si="217"/>
        <v>5.9513859355169565</v>
      </c>
      <c r="Z173">
        <f t="shared" si="218"/>
        <v>2.0893891477915831</v>
      </c>
      <c r="AA173">
        <f t="shared" si="219"/>
        <v>-23.174055149116878</v>
      </c>
      <c r="AB173">
        <f t="shared" si="220"/>
        <v>-41.699040361083377</v>
      </c>
      <c r="AC173">
        <f t="shared" si="221"/>
        <v>-4.5822118686095621</v>
      </c>
      <c r="AD173">
        <f t="shared" si="222"/>
        <v>124.98615266214716</v>
      </c>
      <c r="AE173">
        <f t="shared" si="223"/>
        <v>17.742102723159903</v>
      </c>
      <c r="AF173">
        <f t="shared" si="224"/>
        <v>0.52551454066045655</v>
      </c>
      <c r="AG173">
        <f t="shared" si="225"/>
        <v>7.1367480314577305</v>
      </c>
      <c r="AH173">
        <v>1083.026970083781</v>
      </c>
      <c r="AI173">
        <v>1063.323878787879</v>
      </c>
      <c r="AJ173">
        <v>1.723114747545172</v>
      </c>
      <c r="AK173">
        <v>65.170809206373946</v>
      </c>
      <c r="AL173">
        <f t="shared" si="226"/>
        <v>0.52548877889153922</v>
      </c>
      <c r="AM173">
        <v>38.664268530828558</v>
      </c>
      <c r="AN173">
        <v>39.336876923076943</v>
      </c>
      <c r="AO173">
        <v>5.561905575469521E-6</v>
      </c>
      <c r="AP173">
        <v>90.324460528769862</v>
      </c>
      <c r="AQ173">
        <v>0</v>
      </c>
      <c r="AR173">
        <v>0</v>
      </c>
      <c r="AS173">
        <f t="shared" si="227"/>
        <v>1</v>
      </c>
      <c r="AT173">
        <f t="shared" si="228"/>
        <v>0</v>
      </c>
      <c r="AU173">
        <f t="shared" si="229"/>
        <v>30802.542944352906</v>
      </c>
      <c r="AV173" t="s">
        <v>413</v>
      </c>
      <c r="AW173" t="s">
        <v>413</v>
      </c>
      <c r="AX173">
        <v>0</v>
      </c>
      <c r="AY173">
        <v>0</v>
      </c>
      <c r="AZ173" t="e">
        <f t="shared" si="2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231"/>
        <v>#DIV/0!</v>
      </c>
      <c r="BG173">
        <v>0.5</v>
      </c>
      <c r="BH173">
        <f t="shared" si="232"/>
        <v>1009.5807855134498</v>
      </c>
      <c r="BI173">
        <f t="shared" si="233"/>
        <v>7.1367480314577305</v>
      </c>
      <c r="BJ173" t="e">
        <f t="shared" si="234"/>
        <v>#DIV/0!</v>
      </c>
      <c r="BK173">
        <f t="shared" si="235"/>
        <v>7.069021255023334E-3</v>
      </c>
      <c r="BL173" t="e">
        <f t="shared" si="236"/>
        <v>#DIV/0!</v>
      </c>
      <c r="BM173" t="e">
        <f t="shared" si="237"/>
        <v>#DIV/0!</v>
      </c>
      <c r="BN173" t="s">
        <v>413</v>
      </c>
      <c r="BO173">
        <v>0</v>
      </c>
      <c r="BP173" t="e">
        <f t="shared" si="238"/>
        <v>#DIV/0!</v>
      </c>
      <c r="BQ173" t="e">
        <f t="shared" si="239"/>
        <v>#DIV/0!</v>
      </c>
      <c r="BR173" t="e">
        <f t="shared" si="240"/>
        <v>#DIV/0!</v>
      </c>
      <c r="BS173" t="e">
        <f t="shared" si="241"/>
        <v>#DIV/0!</v>
      </c>
      <c r="BT173" t="e">
        <f t="shared" si="242"/>
        <v>#DIV/0!</v>
      </c>
      <c r="BU173" t="e">
        <f t="shared" si="243"/>
        <v>#DIV/0!</v>
      </c>
      <c r="BV173" t="e">
        <f t="shared" si="244"/>
        <v>#DIV/0!</v>
      </c>
      <c r="BW173" t="e">
        <f t="shared" si="2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246"/>
        <v>1200.0885714285721</v>
      </c>
      <c r="CQ173">
        <f t="shared" si="247"/>
        <v>1009.5807855134498</v>
      </c>
      <c r="CR173">
        <f t="shared" si="248"/>
        <v>0.84125522861338142</v>
      </c>
      <c r="CS173">
        <f t="shared" si="249"/>
        <v>0.16202259122382609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1658764104.5</v>
      </c>
      <c r="CZ173">
        <v>1019.01</v>
      </c>
      <c r="DA173">
        <v>1043.3642857142861</v>
      </c>
      <c r="DB173">
        <v>39.33622857142857</v>
      </c>
      <c r="DC173">
        <v>38.663542857142858</v>
      </c>
      <c r="DD173">
        <v>1021.827142857143</v>
      </c>
      <c r="DE173">
        <v>39.037528571428567</v>
      </c>
      <c r="DF173">
        <v>450.29300000000012</v>
      </c>
      <c r="DG173">
        <v>101.10042857142859</v>
      </c>
      <c r="DH173">
        <v>9.9918028571428577E-2</v>
      </c>
      <c r="DI173">
        <v>35.946900000000007</v>
      </c>
      <c r="DJ173">
        <v>999.89999999999986</v>
      </c>
      <c r="DK173">
        <v>36.306871428571426</v>
      </c>
      <c r="DL173">
        <v>0</v>
      </c>
      <c r="DM173">
        <v>0</v>
      </c>
      <c r="DN173">
        <v>6007.5014285714287</v>
      </c>
      <c r="DO173">
        <v>0</v>
      </c>
      <c r="DP173">
        <v>1961.464285714286</v>
      </c>
      <c r="DQ173">
        <v>-24.35405714285714</v>
      </c>
      <c r="DR173">
        <v>1060.737142857143</v>
      </c>
      <c r="DS173">
        <v>1085.3271428571429</v>
      </c>
      <c r="DT173">
        <v>0.67266614285714277</v>
      </c>
      <c r="DU173">
        <v>1043.3642857142861</v>
      </c>
      <c r="DV173">
        <v>38.663542857142858</v>
      </c>
      <c r="DW173">
        <v>3.9769071428571432</v>
      </c>
      <c r="DX173">
        <v>3.908902857142857</v>
      </c>
      <c r="DY173">
        <v>28.80628571428571</v>
      </c>
      <c r="DZ173">
        <v>28.508957142857149</v>
      </c>
      <c r="EA173">
        <v>1200.0885714285721</v>
      </c>
      <c r="EB173">
        <v>0.95798657142857135</v>
      </c>
      <c r="EC173">
        <v>4.2013157142857152E-2</v>
      </c>
      <c r="ED173">
        <v>0</v>
      </c>
      <c r="EE173">
        <v>1142.471428571429</v>
      </c>
      <c r="EF173">
        <v>5.0001600000000002</v>
      </c>
      <c r="EG173">
        <v>16588.2</v>
      </c>
      <c r="EH173">
        <v>9515.8428571428558</v>
      </c>
      <c r="EI173">
        <v>50.963999999999999</v>
      </c>
      <c r="EJ173">
        <v>53.375</v>
      </c>
      <c r="EK173">
        <v>52.125</v>
      </c>
      <c r="EL173">
        <v>52.401571428571437</v>
      </c>
      <c r="EM173">
        <v>52.651571428571437</v>
      </c>
      <c r="EN173">
        <v>1144.8757142857139</v>
      </c>
      <c r="EO173">
        <v>50.212857142857139</v>
      </c>
      <c r="EP173">
        <v>0</v>
      </c>
      <c r="EQ173">
        <v>1206627.2999999521</v>
      </c>
      <c r="ER173">
        <v>0</v>
      </c>
      <c r="ES173">
        <v>1142.6936000000001</v>
      </c>
      <c r="ET173">
        <v>-2.0423076916425251</v>
      </c>
      <c r="EU173">
        <v>52.500000153106917</v>
      </c>
      <c r="EV173">
        <v>16583.175999999999</v>
      </c>
      <c r="EW173">
        <v>15</v>
      </c>
      <c r="EX173">
        <v>1658762409.5999999</v>
      </c>
      <c r="EY173" t="s">
        <v>416</v>
      </c>
      <c r="EZ173">
        <v>1658762408.0999999</v>
      </c>
      <c r="FA173">
        <v>1658762409.5999999</v>
      </c>
      <c r="FB173">
        <v>17</v>
      </c>
      <c r="FC173">
        <v>-3.2000000000000001E-2</v>
      </c>
      <c r="FD173">
        <v>-0.09</v>
      </c>
      <c r="FE173">
        <v>-1.837</v>
      </c>
      <c r="FF173">
        <v>0.29899999999999999</v>
      </c>
      <c r="FG173">
        <v>415</v>
      </c>
      <c r="FH173">
        <v>37</v>
      </c>
      <c r="FI173">
        <v>0.44</v>
      </c>
      <c r="FJ173">
        <v>0.12</v>
      </c>
      <c r="FK173">
        <v>-24.1771025</v>
      </c>
      <c r="FL173">
        <v>-1.361064540337614</v>
      </c>
      <c r="FM173">
        <v>0.1464921934566823</v>
      </c>
      <c r="FN173">
        <v>0</v>
      </c>
      <c r="FO173">
        <v>1142.803235294117</v>
      </c>
      <c r="FP173">
        <v>-2.1963330697301942</v>
      </c>
      <c r="FQ173">
        <v>0.30344803400674619</v>
      </c>
      <c r="FR173">
        <v>0</v>
      </c>
      <c r="FS173">
        <v>0.67236942500000008</v>
      </c>
      <c r="FT173">
        <v>-1.8178277673546149E-2</v>
      </c>
      <c r="FU173">
        <v>2.6539636290603152E-3</v>
      </c>
      <c r="FV173">
        <v>1</v>
      </c>
      <c r="FW173">
        <v>1</v>
      </c>
      <c r="FX173">
        <v>3</v>
      </c>
      <c r="FY173" t="s">
        <v>417</v>
      </c>
      <c r="FZ173">
        <v>2.88476</v>
      </c>
      <c r="GA173">
        <v>2.8721399999999999</v>
      </c>
      <c r="GB173">
        <v>0.182308</v>
      </c>
      <c r="GC173">
        <v>0.18734000000000001</v>
      </c>
      <c r="GD173">
        <v>0.15417600000000001</v>
      </c>
      <c r="GE173">
        <v>0.15474199999999999</v>
      </c>
      <c r="GF173">
        <v>27954.3</v>
      </c>
      <c r="GG173">
        <v>24174.400000000001</v>
      </c>
      <c r="GH173">
        <v>30587.4</v>
      </c>
      <c r="GI173">
        <v>27760.7</v>
      </c>
      <c r="GJ173">
        <v>34113.199999999997</v>
      </c>
      <c r="GK173">
        <v>33109.300000000003</v>
      </c>
      <c r="GL173">
        <v>39883.300000000003</v>
      </c>
      <c r="GM173">
        <v>38700.400000000001</v>
      </c>
      <c r="GN173">
        <v>1.9408300000000001</v>
      </c>
      <c r="GO173">
        <v>1.8603799999999999</v>
      </c>
      <c r="GP173">
        <v>0</v>
      </c>
      <c r="GQ173">
        <v>4.1037799999999999E-2</v>
      </c>
      <c r="GR173">
        <v>999.9</v>
      </c>
      <c r="GS173">
        <v>35.636200000000002</v>
      </c>
      <c r="GT173">
        <v>48.4</v>
      </c>
      <c r="GU173">
        <v>45.4</v>
      </c>
      <c r="GV173">
        <v>47.104300000000002</v>
      </c>
      <c r="GW173">
        <v>30.520900000000001</v>
      </c>
      <c r="GX173">
        <v>32.584099999999999</v>
      </c>
      <c r="GY173">
        <v>1</v>
      </c>
      <c r="GZ173">
        <v>1.0161199999999999</v>
      </c>
      <c r="HA173">
        <v>2.8904800000000002</v>
      </c>
      <c r="HB173">
        <v>20.181999999999999</v>
      </c>
      <c r="HC173">
        <v>5.2141500000000001</v>
      </c>
      <c r="HD173">
        <v>11.98</v>
      </c>
      <c r="HE173">
        <v>4.9892500000000002</v>
      </c>
      <c r="HF173">
        <v>3.2924799999999999</v>
      </c>
      <c r="HG173">
        <v>8857.2999999999993</v>
      </c>
      <c r="HH173">
        <v>9999</v>
      </c>
      <c r="HI173">
        <v>9999</v>
      </c>
      <c r="HJ173">
        <v>999.9</v>
      </c>
      <c r="HK173">
        <v>4.9713599999999998</v>
      </c>
      <c r="HL173">
        <v>1.8745799999999999</v>
      </c>
      <c r="HM173">
        <v>1.8709</v>
      </c>
      <c r="HN173">
        <v>1.87073</v>
      </c>
      <c r="HO173">
        <v>1.87513</v>
      </c>
      <c r="HP173">
        <v>1.87182</v>
      </c>
      <c r="HQ173">
        <v>1.8673599999999999</v>
      </c>
      <c r="HR173">
        <v>1.8782000000000001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-2.82</v>
      </c>
      <c r="IG173">
        <v>0.29859999999999998</v>
      </c>
      <c r="IH173">
        <v>-1.5320121600852781</v>
      </c>
      <c r="II173">
        <v>1.7196870422270779E-5</v>
      </c>
      <c r="IJ173">
        <v>-2.1741833173098589E-6</v>
      </c>
      <c r="IK173">
        <v>9.0595066644434051E-10</v>
      </c>
      <c r="IL173">
        <v>0.29866999999999422</v>
      </c>
      <c r="IM173">
        <v>0</v>
      </c>
      <c r="IN173">
        <v>0</v>
      </c>
      <c r="IO173">
        <v>0</v>
      </c>
      <c r="IP173">
        <v>17</v>
      </c>
      <c r="IQ173">
        <v>2050</v>
      </c>
      <c r="IR173">
        <v>3</v>
      </c>
      <c r="IS173">
        <v>34</v>
      </c>
      <c r="IT173">
        <v>28.3</v>
      </c>
      <c r="IU173">
        <v>28.3</v>
      </c>
      <c r="IV173">
        <v>2.2619600000000002</v>
      </c>
      <c r="IW173">
        <v>2.5842299999999998</v>
      </c>
      <c r="IX173">
        <v>1.49902</v>
      </c>
      <c r="IY173">
        <v>2.2790499999999998</v>
      </c>
      <c r="IZ173">
        <v>1.69678</v>
      </c>
      <c r="JA173">
        <v>2.3828100000000001</v>
      </c>
      <c r="JB173">
        <v>48.300899999999999</v>
      </c>
      <c r="JC173">
        <v>12.661</v>
      </c>
      <c r="JD173">
        <v>18</v>
      </c>
      <c r="JE173">
        <v>468.77800000000002</v>
      </c>
      <c r="JF173">
        <v>488.774</v>
      </c>
      <c r="JG173">
        <v>29.997</v>
      </c>
      <c r="JH173">
        <v>40.0291</v>
      </c>
      <c r="JI173">
        <v>30.0002</v>
      </c>
      <c r="JJ173">
        <v>39.719000000000001</v>
      </c>
      <c r="JK173">
        <v>39.624400000000001</v>
      </c>
      <c r="JL173">
        <v>45.3202</v>
      </c>
      <c r="JM173">
        <v>22.277699999999999</v>
      </c>
      <c r="JN173">
        <v>0</v>
      </c>
      <c r="JO173">
        <v>30</v>
      </c>
      <c r="JP173">
        <v>1056.94</v>
      </c>
      <c r="JQ173">
        <v>38.728900000000003</v>
      </c>
      <c r="JR173">
        <v>97.492400000000004</v>
      </c>
      <c r="JS173">
        <v>97.459100000000007</v>
      </c>
    </row>
    <row r="174" spans="1:279" x14ac:dyDescent="0.2">
      <c r="A174">
        <v>159</v>
      </c>
      <c r="B174">
        <v>1658764110.5</v>
      </c>
      <c r="C174">
        <v>631</v>
      </c>
      <c r="D174" t="s">
        <v>737</v>
      </c>
      <c r="E174" t="s">
        <v>738</v>
      </c>
      <c r="F174">
        <v>4</v>
      </c>
      <c r="G174">
        <v>1658764108.1875</v>
      </c>
      <c r="H174">
        <f t="shared" si="200"/>
        <v>5.2672879581806646E-4</v>
      </c>
      <c r="I174">
        <f t="shared" si="201"/>
        <v>0.52672879581806642</v>
      </c>
      <c r="J174">
        <f t="shared" si="202"/>
        <v>7.3391618112423851</v>
      </c>
      <c r="K174">
        <f t="shared" si="203"/>
        <v>1025.06375</v>
      </c>
      <c r="L174">
        <f t="shared" si="204"/>
        <v>515.60385558536211</v>
      </c>
      <c r="M174">
        <f t="shared" si="205"/>
        <v>52.179427300944973</v>
      </c>
      <c r="N174">
        <f t="shared" si="206"/>
        <v>103.73708195264614</v>
      </c>
      <c r="O174">
        <f t="shared" si="207"/>
        <v>2.4455160822023602E-2</v>
      </c>
      <c r="P174">
        <f t="shared" si="208"/>
        <v>2.1489500203265486</v>
      </c>
      <c r="Q174">
        <f t="shared" si="209"/>
        <v>2.430159735208787E-2</v>
      </c>
      <c r="R174">
        <f t="shared" si="210"/>
        <v>1.5202214919123564E-2</v>
      </c>
      <c r="S174">
        <f t="shared" si="211"/>
        <v>194.42995161238449</v>
      </c>
      <c r="T174">
        <f t="shared" si="212"/>
        <v>37.267595972368014</v>
      </c>
      <c r="U174">
        <f t="shared" si="213"/>
        <v>36.292737500000001</v>
      </c>
      <c r="V174">
        <f t="shared" si="214"/>
        <v>6.0655242703018706</v>
      </c>
      <c r="W174">
        <f t="shared" si="215"/>
        <v>66.930941273267948</v>
      </c>
      <c r="X174">
        <f t="shared" si="216"/>
        <v>3.9809121486301944</v>
      </c>
      <c r="Y174">
        <f t="shared" si="217"/>
        <v>5.9477904731337778</v>
      </c>
      <c r="Z174">
        <f t="shared" si="218"/>
        <v>2.0846121216716762</v>
      </c>
      <c r="AA174">
        <f t="shared" si="219"/>
        <v>-23.22873989557673</v>
      </c>
      <c r="AB174">
        <f t="shared" si="220"/>
        <v>-41.339672594154926</v>
      </c>
      <c r="AC174">
        <f t="shared" si="221"/>
        <v>-4.5416061072564426</v>
      </c>
      <c r="AD174">
        <f t="shared" si="222"/>
        <v>125.31993301539637</v>
      </c>
      <c r="AE174">
        <f t="shared" si="223"/>
        <v>17.723137496916159</v>
      </c>
      <c r="AF174">
        <f t="shared" si="224"/>
        <v>0.52957768323791665</v>
      </c>
      <c r="AG174">
        <f t="shared" si="225"/>
        <v>7.3391618112423851</v>
      </c>
      <c r="AH174">
        <v>1089.9279366287069</v>
      </c>
      <c r="AI174">
        <v>1070.1016969696971</v>
      </c>
      <c r="AJ174">
        <v>1.6956008781033911</v>
      </c>
      <c r="AK174">
        <v>65.170809206373946</v>
      </c>
      <c r="AL174">
        <f t="shared" si="226"/>
        <v>0.52672879581806642</v>
      </c>
      <c r="AM174">
        <v>38.662686046191233</v>
      </c>
      <c r="AN174">
        <v>39.336879720279747</v>
      </c>
      <c r="AO174">
        <v>1.2382079300432569E-6</v>
      </c>
      <c r="AP174">
        <v>90.324460528769862</v>
      </c>
      <c r="AQ174">
        <v>0</v>
      </c>
      <c r="AR174">
        <v>0</v>
      </c>
      <c r="AS174">
        <f t="shared" si="227"/>
        <v>1</v>
      </c>
      <c r="AT174">
        <f t="shared" si="228"/>
        <v>0</v>
      </c>
      <c r="AU174">
        <f t="shared" si="229"/>
        <v>30810.27301429442</v>
      </c>
      <c r="AV174" t="s">
        <v>413</v>
      </c>
      <c r="AW174" t="s">
        <v>413</v>
      </c>
      <c r="AX174">
        <v>0</v>
      </c>
      <c r="AY174">
        <v>0</v>
      </c>
      <c r="AZ174" t="e">
        <f t="shared" si="2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231"/>
        <v>#DIV/0!</v>
      </c>
      <c r="BG174">
        <v>0.5</v>
      </c>
      <c r="BH174">
        <f t="shared" si="232"/>
        <v>1009.5209997991628</v>
      </c>
      <c r="BI174">
        <f t="shared" si="233"/>
        <v>7.3391618112423851</v>
      </c>
      <c r="BJ174" t="e">
        <f t="shared" si="234"/>
        <v>#DIV/0!</v>
      </c>
      <c r="BK174">
        <f t="shared" si="235"/>
        <v>7.2699446695041114E-3</v>
      </c>
      <c r="BL174" t="e">
        <f t="shared" si="236"/>
        <v>#DIV/0!</v>
      </c>
      <c r="BM174" t="e">
        <f t="shared" si="237"/>
        <v>#DIV/0!</v>
      </c>
      <c r="BN174" t="s">
        <v>413</v>
      </c>
      <c r="BO174">
        <v>0</v>
      </c>
      <c r="BP174" t="e">
        <f t="shared" si="238"/>
        <v>#DIV/0!</v>
      </c>
      <c r="BQ174" t="e">
        <f t="shared" si="239"/>
        <v>#DIV/0!</v>
      </c>
      <c r="BR174" t="e">
        <f t="shared" si="240"/>
        <v>#DIV/0!</v>
      </c>
      <c r="BS174" t="e">
        <f t="shared" si="241"/>
        <v>#DIV/0!</v>
      </c>
      <c r="BT174" t="e">
        <f t="shared" si="242"/>
        <v>#DIV/0!</v>
      </c>
      <c r="BU174" t="e">
        <f t="shared" si="243"/>
        <v>#DIV/0!</v>
      </c>
      <c r="BV174" t="e">
        <f t="shared" si="244"/>
        <v>#DIV/0!</v>
      </c>
      <c r="BW174" t="e">
        <f t="shared" si="2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246"/>
        <v>1200.0174999999999</v>
      </c>
      <c r="CQ174">
        <f t="shared" si="247"/>
        <v>1009.5209997991628</v>
      </c>
      <c r="CR174">
        <f t="shared" si="248"/>
        <v>0.84125523152717596</v>
      </c>
      <c r="CS174">
        <f t="shared" si="249"/>
        <v>0.16202259684744971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1658764108.1875</v>
      </c>
      <c r="CZ174">
        <v>1025.06375</v>
      </c>
      <c r="DA174">
        <v>1049.4012499999999</v>
      </c>
      <c r="DB174">
        <v>39.336837500000001</v>
      </c>
      <c r="DC174">
        <v>38.658987499999988</v>
      </c>
      <c r="DD174">
        <v>1027.8912499999999</v>
      </c>
      <c r="DE174">
        <v>39.038150000000002</v>
      </c>
      <c r="DF174">
        <v>450.31712499999998</v>
      </c>
      <c r="DG174">
        <v>101.10062499999999</v>
      </c>
      <c r="DH174">
        <v>9.9990037500000004E-2</v>
      </c>
      <c r="DI174">
        <v>35.935912500000001</v>
      </c>
      <c r="DJ174">
        <v>999.9</v>
      </c>
      <c r="DK174">
        <v>36.292737500000001</v>
      </c>
      <c r="DL174">
        <v>0</v>
      </c>
      <c r="DM174">
        <v>0</v>
      </c>
      <c r="DN174">
        <v>6008.6725000000006</v>
      </c>
      <c r="DO174">
        <v>0</v>
      </c>
      <c r="DP174">
        <v>1963.1724999999999</v>
      </c>
      <c r="DQ174">
        <v>-24.336774999999999</v>
      </c>
      <c r="DR174">
        <v>1067.0362500000001</v>
      </c>
      <c r="DS174">
        <v>1091.5999999999999</v>
      </c>
      <c r="DT174">
        <v>0.67783962500000006</v>
      </c>
      <c r="DU174">
        <v>1049.4012499999999</v>
      </c>
      <c r="DV174">
        <v>38.658987499999988</v>
      </c>
      <c r="DW174">
        <v>3.9769774999999998</v>
      </c>
      <c r="DX174">
        <v>3.9084474999999999</v>
      </c>
      <c r="DY174">
        <v>28.806587499999999</v>
      </c>
      <c r="DZ174">
        <v>28.5069625</v>
      </c>
      <c r="EA174">
        <v>1200.0174999999999</v>
      </c>
      <c r="EB174">
        <v>0.95798637499999995</v>
      </c>
      <c r="EC174">
        <v>4.2013349999999998E-2</v>
      </c>
      <c r="ED174">
        <v>0</v>
      </c>
      <c r="EE174">
        <v>1142.6275000000001</v>
      </c>
      <c r="EF174">
        <v>5.0001600000000002</v>
      </c>
      <c r="EG174">
        <v>16591.9375</v>
      </c>
      <c r="EH174">
        <v>9515.2724999999991</v>
      </c>
      <c r="EI174">
        <v>50.929374999999993</v>
      </c>
      <c r="EJ174">
        <v>53.390500000000003</v>
      </c>
      <c r="EK174">
        <v>52.125</v>
      </c>
      <c r="EL174">
        <v>52.390500000000003</v>
      </c>
      <c r="EM174">
        <v>52.66375</v>
      </c>
      <c r="EN174">
        <v>1144.8074999999999</v>
      </c>
      <c r="EO174">
        <v>50.21</v>
      </c>
      <c r="EP174">
        <v>0</v>
      </c>
      <c r="EQ174">
        <v>1206631.5</v>
      </c>
      <c r="ER174">
        <v>0</v>
      </c>
      <c r="ES174">
        <v>1142.625384615385</v>
      </c>
      <c r="ET174">
        <v>-0.72547008354931541</v>
      </c>
      <c r="EU174">
        <v>57.336752171512998</v>
      </c>
      <c r="EV174">
        <v>16587.073076923079</v>
      </c>
      <c r="EW174">
        <v>15</v>
      </c>
      <c r="EX174">
        <v>1658762409.5999999</v>
      </c>
      <c r="EY174" t="s">
        <v>416</v>
      </c>
      <c r="EZ174">
        <v>1658762408.0999999</v>
      </c>
      <c r="FA174">
        <v>1658762409.5999999</v>
      </c>
      <c r="FB174">
        <v>17</v>
      </c>
      <c r="FC174">
        <v>-3.2000000000000001E-2</v>
      </c>
      <c r="FD174">
        <v>-0.09</v>
      </c>
      <c r="FE174">
        <v>-1.837</v>
      </c>
      <c r="FF174">
        <v>0.29899999999999999</v>
      </c>
      <c r="FG174">
        <v>415</v>
      </c>
      <c r="FH174">
        <v>37</v>
      </c>
      <c r="FI174">
        <v>0.44</v>
      </c>
      <c r="FJ174">
        <v>0.12</v>
      </c>
      <c r="FK174">
        <v>-24.224078048780491</v>
      </c>
      <c r="FL174">
        <v>-1.3470271777003731</v>
      </c>
      <c r="FM174">
        <v>0.1489822996724946</v>
      </c>
      <c r="FN174">
        <v>0</v>
      </c>
      <c r="FO174">
        <v>1142.7005882352939</v>
      </c>
      <c r="FP174">
        <v>-1.486936591411067</v>
      </c>
      <c r="FQ174">
        <v>0.25402571866632129</v>
      </c>
      <c r="FR174">
        <v>0</v>
      </c>
      <c r="FS174">
        <v>0.67238087804878044</v>
      </c>
      <c r="FT174">
        <v>8.9191149825796016E-3</v>
      </c>
      <c r="FU174">
        <v>2.6504139225293991E-3</v>
      </c>
      <c r="FV174">
        <v>1</v>
      </c>
      <c r="FW174">
        <v>1</v>
      </c>
      <c r="FX174">
        <v>3</v>
      </c>
      <c r="FY174" t="s">
        <v>417</v>
      </c>
      <c r="FZ174">
        <v>2.8845200000000002</v>
      </c>
      <c r="GA174">
        <v>2.8721299999999998</v>
      </c>
      <c r="GB174">
        <v>0.183062</v>
      </c>
      <c r="GC174">
        <v>0.188087</v>
      </c>
      <c r="GD174">
        <v>0.15418000000000001</v>
      </c>
      <c r="GE174">
        <v>0.154727</v>
      </c>
      <c r="GF174">
        <v>27927.7</v>
      </c>
      <c r="GG174">
        <v>24152.2</v>
      </c>
      <c r="GH174">
        <v>30586.6</v>
      </c>
      <c r="GI174">
        <v>27760.9</v>
      </c>
      <c r="GJ174">
        <v>34112.400000000001</v>
      </c>
      <c r="GK174">
        <v>33110.199999999997</v>
      </c>
      <c r="GL174">
        <v>39882.5</v>
      </c>
      <c r="GM174">
        <v>38700.800000000003</v>
      </c>
      <c r="GN174">
        <v>1.9409000000000001</v>
      </c>
      <c r="GO174">
        <v>1.86052</v>
      </c>
      <c r="GP174">
        <v>0</v>
      </c>
      <c r="GQ174">
        <v>4.1566800000000001E-2</v>
      </c>
      <c r="GR174">
        <v>999.9</v>
      </c>
      <c r="GS174">
        <v>35.619900000000001</v>
      </c>
      <c r="GT174">
        <v>48.4</v>
      </c>
      <c r="GU174">
        <v>45.4</v>
      </c>
      <c r="GV174">
        <v>47.1036</v>
      </c>
      <c r="GW174">
        <v>30.4909</v>
      </c>
      <c r="GX174">
        <v>33.850200000000001</v>
      </c>
      <c r="GY174">
        <v>1</v>
      </c>
      <c r="GZ174">
        <v>1.0161</v>
      </c>
      <c r="HA174">
        <v>2.88517</v>
      </c>
      <c r="HB174">
        <v>20.182200000000002</v>
      </c>
      <c r="HC174">
        <v>5.2138499999999999</v>
      </c>
      <c r="HD174">
        <v>11.98</v>
      </c>
      <c r="HE174">
        <v>4.9894499999999997</v>
      </c>
      <c r="HF174">
        <v>3.2925</v>
      </c>
      <c r="HG174">
        <v>8857.2999999999993</v>
      </c>
      <c r="HH174">
        <v>9999</v>
      </c>
      <c r="HI174">
        <v>9999</v>
      </c>
      <c r="HJ174">
        <v>999.9</v>
      </c>
      <c r="HK174">
        <v>4.9713799999999999</v>
      </c>
      <c r="HL174">
        <v>1.8745799999999999</v>
      </c>
      <c r="HM174">
        <v>1.8708899999999999</v>
      </c>
      <c r="HN174">
        <v>1.87073</v>
      </c>
      <c r="HO174">
        <v>1.8751199999999999</v>
      </c>
      <c r="HP174">
        <v>1.8718399999999999</v>
      </c>
      <c r="HQ174">
        <v>1.86737</v>
      </c>
      <c r="HR174">
        <v>1.8782099999999999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-2.83</v>
      </c>
      <c r="IG174">
        <v>0.29859999999999998</v>
      </c>
      <c r="IH174">
        <v>-1.5320121600852781</v>
      </c>
      <c r="II174">
        <v>1.7196870422270779E-5</v>
      </c>
      <c r="IJ174">
        <v>-2.1741833173098589E-6</v>
      </c>
      <c r="IK174">
        <v>9.0595066644434051E-10</v>
      </c>
      <c r="IL174">
        <v>0.29866999999999422</v>
      </c>
      <c r="IM174">
        <v>0</v>
      </c>
      <c r="IN174">
        <v>0</v>
      </c>
      <c r="IO174">
        <v>0</v>
      </c>
      <c r="IP174">
        <v>17</v>
      </c>
      <c r="IQ174">
        <v>2050</v>
      </c>
      <c r="IR174">
        <v>3</v>
      </c>
      <c r="IS174">
        <v>34</v>
      </c>
      <c r="IT174">
        <v>28.4</v>
      </c>
      <c r="IU174">
        <v>28.3</v>
      </c>
      <c r="IV174">
        <v>2.2741699999999998</v>
      </c>
      <c r="IW174">
        <v>2.5878899999999998</v>
      </c>
      <c r="IX174">
        <v>1.49902</v>
      </c>
      <c r="IY174">
        <v>2.2790499999999998</v>
      </c>
      <c r="IZ174">
        <v>1.69678</v>
      </c>
      <c r="JA174">
        <v>2.3779300000000001</v>
      </c>
      <c r="JB174">
        <v>48.270299999999999</v>
      </c>
      <c r="JC174">
        <v>12.661</v>
      </c>
      <c r="JD174">
        <v>18</v>
      </c>
      <c r="JE174">
        <v>468.84699999999998</v>
      </c>
      <c r="JF174">
        <v>488.90199999999999</v>
      </c>
      <c r="JG174">
        <v>29.997900000000001</v>
      </c>
      <c r="JH174">
        <v>40.031300000000002</v>
      </c>
      <c r="JI174">
        <v>30.0002</v>
      </c>
      <c r="JJ174">
        <v>39.722299999999997</v>
      </c>
      <c r="JK174">
        <v>39.6267</v>
      </c>
      <c r="JL174">
        <v>45.566299999999998</v>
      </c>
      <c r="JM174">
        <v>22.277699999999999</v>
      </c>
      <c r="JN174">
        <v>0</v>
      </c>
      <c r="JO174">
        <v>30</v>
      </c>
      <c r="JP174">
        <v>1063.6300000000001</v>
      </c>
      <c r="JQ174">
        <v>38.732199999999999</v>
      </c>
      <c r="JR174">
        <v>97.490300000000005</v>
      </c>
      <c r="JS174">
        <v>97.46</v>
      </c>
    </row>
    <row r="175" spans="1:279" x14ac:dyDescent="0.2">
      <c r="A175">
        <v>160</v>
      </c>
      <c r="B175">
        <v>1658764114.5</v>
      </c>
      <c r="C175">
        <v>635</v>
      </c>
      <c r="D175" t="s">
        <v>739</v>
      </c>
      <c r="E175" t="s">
        <v>740</v>
      </c>
      <c r="F175">
        <v>4</v>
      </c>
      <c r="G175">
        <v>1658764112.5</v>
      </c>
      <c r="H175">
        <f t="shared" si="200"/>
        <v>5.3247595132317077E-4</v>
      </c>
      <c r="I175">
        <f t="shared" si="201"/>
        <v>0.53247595132317072</v>
      </c>
      <c r="J175">
        <f t="shared" si="202"/>
        <v>7.4168520231736199</v>
      </c>
      <c r="K175">
        <f t="shared" si="203"/>
        <v>1032.055714285714</v>
      </c>
      <c r="L175">
        <f t="shared" si="204"/>
        <v>523.05937421180784</v>
      </c>
      <c r="M175">
        <f t="shared" si="205"/>
        <v>52.934715927151963</v>
      </c>
      <c r="N175">
        <f t="shared" si="206"/>
        <v>104.4462230297122</v>
      </c>
      <c r="O175">
        <f t="shared" si="207"/>
        <v>2.4750664691668842E-2</v>
      </c>
      <c r="P175">
        <f t="shared" si="208"/>
        <v>2.1499309706816048</v>
      </c>
      <c r="Q175">
        <f t="shared" si="209"/>
        <v>2.4593451784729853E-2</v>
      </c>
      <c r="R175">
        <f t="shared" si="210"/>
        <v>1.5384948966664366E-2</v>
      </c>
      <c r="S175">
        <f t="shared" si="211"/>
        <v>194.4241946123729</v>
      </c>
      <c r="T175">
        <f t="shared" si="212"/>
        <v>37.254505358049983</v>
      </c>
      <c r="U175">
        <f t="shared" si="213"/>
        <v>36.286714285714282</v>
      </c>
      <c r="V175">
        <f t="shared" si="214"/>
        <v>6.0635202506183408</v>
      </c>
      <c r="W175">
        <f t="shared" si="215"/>
        <v>66.973243664854522</v>
      </c>
      <c r="X175">
        <f t="shared" si="216"/>
        <v>3.9811192346852953</v>
      </c>
      <c r="Y175">
        <f t="shared" si="217"/>
        <v>5.9443428701280947</v>
      </c>
      <c r="Z175">
        <f t="shared" si="218"/>
        <v>2.0824010159330455</v>
      </c>
      <c r="AA175">
        <f t="shared" si="219"/>
        <v>-23.482189453351832</v>
      </c>
      <c r="AB175">
        <f t="shared" si="220"/>
        <v>-41.882194905158407</v>
      </c>
      <c r="AC175">
        <f t="shared" si="221"/>
        <v>-4.5987389771027898</v>
      </c>
      <c r="AD175">
        <f t="shared" si="222"/>
        <v>124.4610712767599</v>
      </c>
      <c r="AE175">
        <f t="shared" si="223"/>
        <v>17.877489744992804</v>
      </c>
      <c r="AF175">
        <f t="shared" si="224"/>
        <v>0.53377127102355382</v>
      </c>
      <c r="AG175">
        <f t="shared" si="225"/>
        <v>7.4168520231736199</v>
      </c>
      <c r="AH175">
        <v>1096.7116892524441</v>
      </c>
      <c r="AI175">
        <v>1076.8373333333329</v>
      </c>
      <c r="AJ175">
        <v>1.685004057768563</v>
      </c>
      <c r="AK175">
        <v>65.170809206373946</v>
      </c>
      <c r="AL175">
        <f t="shared" si="226"/>
        <v>0.53247595132317072</v>
      </c>
      <c r="AM175">
        <v>38.656881330384373</v>
      </c>
      <c r="AN175">
        <v>39.338365734265757</v>
      </c>
      <c r="AO175">
        <v>1.0911017697707199E-5</v>
      </c>
      <c r="AP175">
        <v>90.324460528769862</v>
      </c>
      <c r="AQ175">
        <v>0</v>
      </c>
      <c r="AR175">
        <v>0</v>
      </c>
      <c r="AS175">
        <f t="shared" si="227"/>
        <v>1</v>
      </c>
      <c r="AT175">
        <f t="shared" si="228"/>
        <v>0</v>
      </c>
      <c r="AU175">
        <f t="shared" si="229"/>
        <v>30835.785042029784</v>
      </c>
      <c r="AV175" t="s">
        <v>413</v>
      </c>
      <c r="AW175" t="s">
        <v>413</v>
      </c>
      <c r="AX175">
        <v>0</v>
      </c>
      <c r="AY175">
        <v>0</v>
      </c>
      <c r="AZ175" t="e">
        <f t="shared" si="2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231"/>
        <v>#DIV/0!</v>
      </c>
      <c r="BG175">
        <v>0.5</v>
      </c>
      <c r="BH175">
        <f t="shared" si="232"/>
        <v>1009.4906997991571</v>
      </c>
      <c r="BI175">
        <f t="shared" si="233"/>
        <v>7.4168520231736199</v>
      </c>
      <c r="BJ175" t="e">
        <f t="shared" si="234"/>
        <v>#DIV/0!</v>
      </c>
      <c r="BK175">
        <f t="shared" si="235"/>
        <v>7.3471226873603069E-3</v>
      </c>
      <c r="BL175" t="e">
        <f t="shared" si="236"/>
        <v>#DIV/0!</v>
      </c>
      <c r="BM175" t="e">
        <f t="shared" si="237"/>
        <v>#DIV/0!</v>
      </c>
      <c r="BN175" t="s">
        <v>413</v>
      </c>
      <c r="BO175">
        <v>0</v>
      </c>
      <c r="BP175" t="e">
        <f t="shared" si="238"/>
        <v>#DIV/0!</v>
      </c>
      <c r="BQ175" t="e">
        <f t="shared" si="239"/>
        <v>#DIV/0!</v>
      </c>
      <c r="BR175" t="e">
        <f t="shared" si="240"/>
        <v>#DIV/0!</v>
      </c>
      <c r="BS175" t="e">
        <f t="shared" si="241"/>
        <v>#DIV/0!</v>
      </c>
      <c r="BT175" t="e">
        <f t="shared" si="242"/>
        <v>#DIV/0!</v>
      </c>
      <c r="BU175" t="e">
        <f t="shared" si="243"/>
        <v>#DIV/0!</v>
      </c>
      <c r="BV175" t="e">
        <f t="shared" si="244"/>
        <v>#DIV/0!</v>
      </c>
      <c r="BW175" t="e">
        <f t="shared" si="2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246"/>
        <v>1199.981428571429</v>
      </c>
      <c r="CQ175">
        <f t="shared" si="247"/>
        <v>1009.4906997991571</v>
      </c>
      <c r="CR175">
        <f t="shared" si="248"/>
        <v>0.84125526925941685</v>
      </c>
      <c r="CS175">
        <f t="shared" si="249"/>
        <v>0.16202266967067463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1658764112.5</v>
      </c>
      <c r="CZ175">
        <v>1032.055714285714</v>
      </c>
      <c r="DA175">
        <v>1056.6099999999999</v>
      </c>
      <c r="DB175">
        <v>39.338299999999997</v>
      </c>
      <c r="DC175">
        <v>38.655071428571432</v>
      </c>
      <c r="DD175">
        <v>1034.8942857142861</v>
      </c>
      <c r="DE175">
        <v>39.039657142857138</v>
      </c>
      <c r="DF175">
        <v>450.30928571428569</v>
      </c>
      <c r="DG175">
        <v>101.10214285714289</v>
      </c>
      <c r="DH175">
        <v>9.9974028571428564E-2</v>
      </c>
      <c r="DI175">
        <v>35.925371428571431</v>
      </c>
      <c r="DJ175">
        <v>999.89999999999986</v>
      </c>
      <c r="DK175">
        <v>36.286714285714282</v>
      </c>
      <c r="DL175">
        <v>0</v>
      </c>
      <c r="DM175">
        <v>0</v>
      </c>
      <c r="DN175">
        <v>6012.9471428571433</v>
      </c>
      <c r="DO175">
        <v>0</v>
      </c>
      <c r="DP175">
        <v>1966.5471428571429</v>
      </c>
      <c r="DQ175">
        <v>-24.55582857142857</v>
      </c>
      <c r="DR175">
        <v>1074.3171428571429</v>
      </c>
      <c r="DS175">
        <v>1099.0971428571429</v>
      </c>
      <c r="DT175">
        <v>0.68323999999999996</v>
      </c>
      <c r="DU175">
        <v>1056.6099999999999</v>
      </c>
      <c r="DV175">
        <v>38.655071428571432</v>
      </c>
      <c r="DW175">
        <v>3.9771885714285711</v>
      </c>
      <c r="DX175">
        <v>3.9081128571428572</v>
      </c>
      <c r="DY175">
        <v>28.807485714285718</v>
      </c>
      <c r="DZ175">
        <v>28.505485714285719</v>
      </c>
      <c r="EA175">
        <v>1199.981428571429</v>
      </c>
      <c r="EB175">
        <v>0.95798499999999998</v>
      </c>
      <c r="EC175">
        <v>4.2014700000000009E-2</v>
      </c>
      <c r="ED175">
        <v>0</v>
      </c>
      <c r="EE175">
        <v>1142.3542857142861</v>
      </c>
      <c r="EF175">
        <v>5.0001600000000002</v>
      </c>
      <c r="EG175">
        <v>16601.21428571429</v>
      </c>
      <c r="EH175">
        <v>9514.9785714285717</v>
      </c>
      <c r="EI175">
        <v>50.964000000000013</v>
      </c>
      <c r="EJ175">
        <v>53.375</v>
      </c>
      <c r="EK175">
        <v>52.107000000000014</v>
      </c>
      <c r="EL175">
        <v>52.365857142857138</v>
      </c>
      <c r="EM175">
        <v>52.696000000000012</v>
      </c>
      <c r="EN175">
        <v>1144.771428571428</v>
      </c>
      <c r="EO175">
        <v>50.209999999999987</v>
      </c>
      <c r="EP175">
        <v>0</v>
      </c>
      <c r="EQ175">
        <v>1206635.1000001431</v>
      </c>
      <c r="ER175">
        <v>0</v>
      </c>
      <c r="ES175">
        <v>1142.5246153846149</v>
      </c>
      <c r="ET175">
        <v>-0.46085469943358248</v>
      </c>
      <c r="EU175">
        <v>85.57264962032643</v>
      </c>
      <c r="EV175">
        <v>16591.615384615379</v>
      </c>
      <c r="EW175">
        <v>15</v>
      </c>
      <c r="EX175">
        <v>1658762409.5999999</v>
      </c>
      <c r="EY175" t="s">
        <v>416</v>
      </c>
      <c r="EZ175">
        <v>1658762408.0999999</v>
      </c>
      <c r="FA175">
        <v>1658762409.5999999</v>
      </c>
      <c r="FB175">
        <v>17</v>
      </c>
      <c r="FC175">
        <v>-3.2000000000000001E-2</v>
      </c>
      <c r="FD175">
        <v>-0.09</v>
      </c>
      <c r="FE175">
        <v>-1.837</v>
      </c>
      <c r="FF175">
        <v>0.29899999999999999</v>
      </c>
      <c r="FG175">
        <v>415</v>
      </c>
      <c r="FH175">
        <v>37</v>
      </c>
      <c r="FI175">
        <v>0.44</v>
      </c>
      <c r="FJ175">
        <v>0.12</v>
      </c>
      <c r="FK175">
        <v>-24.310082926829271</v>
      </c>
      <c r="FL175">
        <v>-0.95799094076655433</v>
      </c>
      <c r="FM175">
        <v>0.1156350101057867</v>
      </c>
      <c r="FN175">
        <v>0</v>
      </c>
      <c r="FO175">
        <v>1142.633529411765</v>
      </c>
      <c r="FP175">
        <v>-1.584721162424652</v>
      </c>
      <c r="FQ175">
        <v>0.27492119034306778</v>
      </c>
      <c r="FR175">
        <v>0</v>
      </c>
      <c r="FS175">
        <v>0.67402097560975616</v>
      </c>
      <c r="FT175">
        <v>3.9807407665504918E-2</v>
      </c>
      <c r="FU175">
        <v>4.6450107116776601E-3</v>
      </c>
      <c r="FV175">
        <v>1</v>
      </c>
      <c r="FW175">
        <v>1</v>
      </c>
      <c r="FX175">
        <v>3</v>
      </c>
      <c r="FY175" t="s">
        <v>417</v>
      </c>
      <c r="FZ175">
        <v>2.88497</v>
      </c>
      <c r="GA175">
        <v>2.8722599999999998</v>
      </c>
      <c r="GB175">
        <v>0.183807</v>
      </c>
      <c r="GC175">
        <v>0.18887799999999999</v>
      </c>
      <c r="GD175">
        <v>0.15418000000000001</v>
      </c>
      <c r="GE175">
        <v>0.15471599999999999</v>
      </c>
      <c r="GF175">
        <v>27902.1</v>
      </c>
      <c r="GG175">
        <v>24128.6</v>
      </c>
      <c r="GH175">
        <v>30586.7</v>
      </c>
      <c r="GI175">
        <v>27761</v>
      </c>
      <c r="GJ175">
        <v>34112.6</v>
      </c>
      <c r="GK175">
        <v>33110.400000000001</v>
      </c>
      <c r="GL175">
        <v>39882.699999999997</v>
      </c>
      <c r="GM175">
        <v>38700.400000000001</v>
      </c>
      <c r="GN175">
        <v>1.9409000000000001</v>
      </c>
      <c r="GO175">
        <v>1.8603799999999999</v>
      </c>
      <c r="GP175">
        <v>0</v>
      </c>
      <c r="GQ175">
        <v>4.2244799999999999E-2</v>
      </c>
      <c r="GR175">
        <v>999.9</v>
      </c>
      <c r="GS175">
        <v>35.601300000000002</v>
      </c>
      <c r="GT175">
        <v>48.4</v>
      </c>
      <c r="GU175">
        <v>45.4</v>
      </c>
      <c r="GV175">
        <v>47.1023</v>
      </c>
      <c r="GW175">
        <v>30.700900000000001</v>
      </c>
      <c r="GX175">
        <v>33.241199999999999</v>
      </c>
      <c r="GY175">
        <v>1</v>
      </c>
      <c r="GZ175">
        <v>1.01616</v>
      </c>
      <c r="HA175">
        <v>2.8797999999999999</v>
      </c>
      <c r="HB175">
        <v>20.182200000000002</v>
      </c>
      <c r="HC175">
        <v>5.2137000000000002</v>
      </c>
      <c r="HD175">
        <v>11.98</v>
      </c>
      <c r="HE175">
        <v>4.9893000000000001</v>
      </c>
      <c r="HF175">
        <v>3.2925</v>
      </c>
      <c r="HG175">
        <v>8857.2999999999993</v>
      </c>
      <c r="HH175">
        <v>9999</v>
      </c>
      <c r="HI175">
        <v>9999</v>
      </c>
      <c r="HJ175">
        <v>999.9</v>
      </c>
      <c r="HK175">
        <v>4.9713500000000002</v>
      </c>
      <c r="HL175">
        <v>1.8745799999999999</v>
      </c>
      <c r="HM175">
        <v>1.8708899999999999</v>
      </c>
      <c r="HN175">
        <v>1.87073</v>
      </c>
      <c r="HO175">
        <v>1.8751199999999999</v>
      </c>
      <c r="HP175">
        <v>1.87181</v>
      </c>
      <c r="HQ175">
        <v>1.86737</v>
      </c>
      <c r="HR175">
        <v>1.8782000000000001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-2.84</v>
      </c>
      <c r="IG175">
        <v>0.29870000000000002</v>
      </c>
      <c r="IH175">
        <v>-1.5320121600852781</v>
      </c>
      <c r="II175">
        <v>1.7196870422270779E-5</v>
      </c>
      <c r="IJ175">
        <v>-2.1741833173098589E-6</v>
      </c>
      <c r="IK175">
        <v>9.0595066644434051E-10</v>
      </c>
      <c r="IL175">
        <v>0.29866999999999422</v>
      </c>
      <c r="IM175">
        <v>0</v>
      </c>
      <c r="IN175">
        <v>0</v>
      </c>
      <c r="IO175">
        <v>0</v>
      </c>
      <c r="IP175">
        <v>17</v>
      </c>
      <c r="IQ175">
        <v>2050</v>
      </c>
      <c r="IR175">
        <v>3</v>
      </c>
      <c r="IS175">
        <v>34</v>
      </c>
      <c r="IT175">
        <v>28.4</v>
      </c>
      <c r="IU175">
        <v>28.4</v>
      </c>
      <c r="IV175">
        <v>2.2863799999999999</v>
      </c>
      <c r="IW175">
        <v>2.5964399999999999</v>
      </c>
      <c r="IX175">
        <v>1.49902</v>
      </c>
      <c r="IY175">
        <v>2.2790499999999998</v>
      </c>
      <c r="IZ175">
        <v>1.69678</v>
      </c>
      <c r="JA175">
        <v>2.2705099999999998</v>
      </c>
      <c r="JB175">
        <v>48.270299999999999</v>
      </c>
      <c r="JC175">
        <v>12.6523</v>
      </c>
      <c r="JD175">
        <v>18</v>
      </c>
      <c r="JE175">
        <v>468.87</v>
      </c>
      <c r="JF175">
        <v>488.80500000000001</v>
      </c>
      <c r="JG175">
        <v>29.9983</v>
      </c>
      <c r="JH175">
        <v>40.0351</v>
      </c>
      <c r="JI175">
        <v>30.0002</v>
      </c>
      <c r="JJ175">
        <v>39.7258</v>
      </c>
      <c r="JK175">
        <v>39.628700000000002</v>
      </c>
      <c r="JL175">
        <v>45.802199999999999</v>
      </c>
      <c r="JM175">
        <v>22.277699999999999</v>
      </c>
      <c r="JN175">
        <v>0</v>
      </c>
      <c r="JO175">
        <v>30</v>
      </c>
      <c r="JP175">
        <v>1070.31</v>
      </c>
      <c r="JQ175">
        <v>38.738599999999998</v>
      </c>
      <c r="JR175">
        <v>97.490700000000004</v>
      </c>
      <c r="JS175">
        <v>97.459500000000006</v>
      </c>
    </row>
    <row r="176" spans="1:279" x14ac:dyDescent="0.2">
      <c r="A176">
        <v>161</v>
      </c>
      <c r="B176">
        <v>1658764118.5</v>
      </c>
      <c r="C176">
        <v>639</v>
      </c>
      <c r="D176" t="s">
        <v>741</v>
      </c>
      <c r="E176" t="s">
        <v>742</v>
      </c>
      <c r="F176">
        <v>4</v>
      </c>
      <c r="G176">
        <v>1658764116.1875</v>
      </c>
      <c r="H176">
        <f t="shared" ref="H176:H207" si="250">(I176)/1000</f>
        <v>5.3416919987651316E-4</v>
      </c>
      <c r="I176">
        <f t="shared" ref="I176:I200" si="251">IF(CX176, AL176, AF176)</f>
        <v>0.53416919987651312</v>
      </c>
      <c r="J176">
        <f t="shared" ref="J176:J200" si="252">IF(CX176, AG176, AE176)</f>
        <v>7.3198456588517082</v>
      </c>
      <c r="K176">
        <f t="shared" ref="K176:K207" si="253">CZ176 - IF(AS176&gt;1, J176*CT176*100/(AU176*DN176), 0)</f>
        <v>1038.1324999999999</v>
      </c>
      <c r="L176">
        <f t="shared" ref="L176:L207" si="254">((R176-H176/2)*K176-J176)/(R176+H176/2)</f>
        <v>537.65172240716379</v>
      </c>
      <c r="M176">
        <f t="shared" ref="M176:M207" si="255">L176*(DG176+DH176)/1000</f>
        <v>54.411542074348823</v>
      </c>
      <c r="N176">
        <f t="shared" ref="N176:N200" si="256">(CZ176 - IF(AS176&gt;1, J176*CT176*100/(AU176*DN176), 0))*(DG176+DH176)/1000</f>
        <v>105.06130241636568</v>
      </c>
      <c r="O176">
        <f t="shared" ref="O176:O207" si="257">2/((1/Q176-1/P176)+SIGN(Q176)*SQRT((1/Q176-1/P176)*(1/Q176-1/P176) + 4*CU176/((CU176+1)*(CU176+1))*(2*1/Q176*1/P176-1/P176*1/P176)))</f>
        <v>2.4882645862432794E-2</v>
      </c>
      <c r="P176">
        <f t="shared" ref="P176:P200" si="258">IF(LEFT(CV176,1)&lt;&gt;"0",IF(LEFT(CV176,1)="1",3,CW176),$D$4+$E$4*(DN176*DG176/($K$4*1000))+$F$4*(DN176*DG176/($K$4*1000))*MAX(MIN(CT176,$J$4),$I$4)*MAX(MIN(CT176,$J$4),$I$4)+$G$4*MAX(MIN(CT176,$J$4),$I$4)*(DN176*DG176/($K$4*1000))+$H$4*(DN176*DG176/($K$4*1000))*(DN176*DG176/($K$4*1000)))</f>
        <v>2.1503237441692891</v>
      </c>
      <c r="Q176">
        <f t="shared" ref="Q176:Q200" si="259">H176*(1000-(1000*0.61365*EXP(17.502*U176/(240.97+U176))/(DG176+DH176)+DB176)/2)/(1000*0.61365*EXP(17.502*U176/(240.97+U176))/(DG176+DH176)-DB176)</f>
        <v>2.4723786462213095E-2</v>
      </c>
      <c r="R176">
        <f t="shared" ref="R176:R200" si="260">1/((CU176+1)/(O176/1.6)+1/(P176/1.37)) + CU176/((CU176+1)/(O176/1.6) + CU176/(P176/1.37))</f>
        <v>1.5466554769022048E-2</v>
      </c>
      <c r="S176">
        <f t="shared" ref="S176:S200" si="261">(CP176*CS176)</f>
        <v>194.43026061242432</v>
      </c>
      <c r="T176">
        <f t="shared" ref="T176:T207" si="262">(DI176+(S176+2*0.95*0.0000000567*(((DI176+$B$6)+273)^4-(DI176+273)^4)-44100*H176)/(1.84*29.3*P176+8*0.95*0.0000000567*(DI176+273)^3))</f>
        <v>37.249524675169205</v>
      </c>
      <c r="U176">
        <f t="shared" ref="U176:U207" si="263">($C$6*DJ176+$D$6*DK176+$E$6*T176)</f>
        <v>36.273449999999997</v>
      </c>
      <c r="V176">
        <f t="shared" ref="V176:V207" si="264">0.61365*EXP(17.502*U176/(240.97+U176))</f>
        <v>6.0591090382317541</v>
      </c>
      <c r="W176">
        <f t="shared" ref="W176:W207" si="265">(X176/Y176*100)</f>
        <v>66.987648753610657</v>
      </c>
      <c r="X176">
        <f t="shared" ref="X176:X200" si="266">DB176*(DG176+DH176)/1000</f>
        <v>3.9810482285596356</v>
      </c>
      <c r="Y176">
        <f t="shared" ref="Y176:Y200" si="267">0.61365*EXP(17.502*DI176/(240.97+DI176))</f>
        <v>5.9429585940573189</v>
      </c>
      <c r="Z176">
        <f t="shared" ref="Z176:Z200" si="268">(V176-DB176*(DG176+DH176)/1000)</f>
        <v>2.0780608096721185</v>
      </c>
      <c r="AA176">
        <f t="shared" ref="AA176:AA200" si="269">(-H176*44100)</f>
        <v>-23.556861714554231</v>
      </c>
      <c r="AB176">
        <f t="shared" ref="AB176:AB200" si="270">2*29.3*P176*0.92*(DI176-U176)</f>
        <v>-40.842972880149951</v>
      </c>
      <c r="AC176">
        <f t="shared" ref="AC176:AC200" si="271">2*0.95*0.0000000567*(((DI176+$B$6)+273)^4-(U176+273)^4)</f>
        <v>-4.483430608731739</v>
      </c>
      <c r="AD176">
        <f t="shared" ref="AD176:AD207" si="272">S176+AC176+AA176+AB176</f>
        <v>125.54699540898841</v>
      </c>
      <c r="AE176">
        <f t="shared" ref="AE176:AE200" si="273">DF176*AS176*(DA176-CZ176*(1000-AS176*DC176)/(1000-AS176*DB176))/(100*CT176)</f>
        <v>18.064904730177393</v>
      </c>
      <c r="AF176">
        <f t="shared" ref="AF176:AF200" si="274">1000*DF176*AS176*(DB176-DC176)/(100*CT176*(1000-AS176*DB176))</f>
        <v>0.53673513148381402</v>
      </c>
      <c r="AG176">
        <f t="shared" ref="AG176:AG207" si="275">(AH176 - AI176 - DG176*1000/(8.314*(DI176+273.15)) * AK176/DF176 * AJ176) * DF176/(100*CT176) * (1000 - DC176)/1000</f>
        <v>7.3198456588517082</v>
      </c>
      <c r="AH176">
        <v>1103.9017840875119</v>
      </c>
      <c r="AI176">
        <v>1083.822484848484</v>
      </c>
      <c r="AJ176">
        <v>1.74457965800487</v>
      </c>
      <c r="AK176">
        <v>65.170809206373946</v>
      </c>
      <c r="AL176">
        <f t="shared" ref="AL176:AL207" si="276">(AN176 - AM176 + DG176*1000/(8.314*(DI176+273.15)) * AP176/DF176 * AO176) * DF176/(100*CT176) * 1000/(1000 - AN176)</f>
        <v>0.53416919987651312</v>
      </c>
      <c r="AM176">
        <v>38.65276885852284</v>
      </c>
      <c r="AN176">
        <v>39.336510489510509</v>
      </c>
      <c r="AO176">
        <v>-3.7248074477644818E-8</v>
      </c>
      <c r="AP176">
        <v>90.324460528769862</v>
      </c>
      <c r="AQ176">
        <v>0</v>
      </c>
      <c r="AR176">
        <v>0</v>
      </c>
      <c r="AS176">
        <f t="shared" ref="AS176:AS200" si="277">IF(AQ176*$H$12&gt;=AU176,1,(AU176/(AU176-AQ176*$H$12)))</f>
        <v>1</v>
      </c>
      <c r="AT176">
        <f t="shared" ref="AT176:AT207" si="278">(AS176-1)*100</f>
        <v>0</v>
      </c>
      <c r="AU176">
        <f t="shared" ref="AU176:AU200" si="279">MAX(0,($B$12+$C$12*DN176)/(1+$D$12*DN176)*DG176/(DI176+273)*$E$12)</f>
        <v>30846.017079792684</v>
      </c>
      <c r="AV176" t="s">
        <v>413</v>
      </c>
      <c r="AW176" t="s">
        <v>413</v>
      </c>
      <c r="AX176">
        <v>0</v>
      </c>
      <c r="AY176">
        <v>0</v>
      </c>
      <c r="AZ176" t="e">
        <f t="shared" ref="AZ176:AZ207" si="280">1-AX176/AY176</f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ref="BF176:BF207" si="281">1-BD176/BE176</f>
        <v>#DIV/0!</v>
      </c>
      <c r="BG176">
        <v>0.5</v>
      </c>
      <c r="BH176">
        <f t="shared" ref="BH176:BH200" si="282">CQ176</f>
        <v>1009.5239997991837</v>
      </c>
      <c r="BI176">
        <f t="shared" ref="BI176:BI200" si="283">J176</f>
        <v>7.3198456588517082</v>
      </c>
      <c r="BJ176" t="e">
        <f t="shared" ref="BJ176:BJ200" si="284">BF176*BG176*BH176</f>
        <v>#DIV/0!</v>
      </c>
      <c r="BK176">
        <f t="shared" ref="BK176:BK200" si="285">(BI176-BA176)/BH176</f>
        <v>7.2507891444956087E-3</v>
      </c>
      <c r="BL176" t="e">
        <f t="shared" ref="BL176:BL200" si="286">(AY176-BE176)/BE176</f>
        <v>#DIV/0!</v>
      </c>
      <c r="BM176" t="e">
        <f t="shared" ref="BM176:BM200" si="287">AX176/(AZ176+AX176/BE176)</f>
        <v>#DIV/0!</v>
      </c>
      <c r="BN176" t="s">
        <v>413</v>
      </c>
      <c r="BO176">
        <v>0</v>
      </c>
      <c r="BP176" t="e">
        <f t="shared" ref="BP176:BP207" si="288">IF(BO176&lt;&gt;0, BO176, BM176)</f>
        <v>#DIV/0!</v>
      </c>
      <c r="BQ176" t="e">
        <f t="shared" ref="BQ176:BQ207" si="289">1-BP176/BE176</f>
        <v>#DIV/0!</v>
      </c>
      <c r="BR176" t="e">
        <f t="shared" ref="BR176:BR200" si="290">(BE176-BD176)/(BE176-BP176)</f>
        <v>#DIV/0!</v>
      </c>
      <c r="BS176" t="e">
        <f t="shared" ref="BS176:BS200" si="291">(AY176-BE176)/(AY176-BP176)</f>
        <v>#DIV/0!</v>
      </c>
      <c r="BT176" t="e">
        <f t="shared" ref="BT176:BT200" si="292">(BE176-BD176)/(BE176-AX176)</f>
        <v>#DIV/0!</v>
      </c>
      <c r="BU176" t="e">
        <f t="shared" ref="BU176:BU200" si="293">(AY176-BE176)/(AY176-AX176)</f>
        <v>#DIV/0!</v>
      </c>
      <c r="BV176" t="e">
        <f t="shared" ref="BV176:BV200" si="294">(BR176*BP176/BD176)</f>
        <v>#DIV/0!</v>
      </c>
      <c r="BW176" t="e">
        <f t="shared" ref="BW176:BW207" si="295">(1-BV176)</f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ref="CP176:CP200" si="296">$B$10*DO176+$C$10*DP176+$F$10*EA176*(1-ED176)</f>
        <v>1200.02125</v>
      </c>
      <c r="CQ176">
        <f t="shared" ref="CQ176:CQ207" si="297">CP176*CR176</f>
        <v>1009.5239997991837</v>
      </c>
      <c r="CR176">
        <f t="shared" ref="CR176:CR200" si="298">($B$10*$D$8+$C$10*$D$8+$F$10*((EN176+EF176)/MAX(EN176+EF176+EO176, 0.1)*$I$8+EO176/MAX(EN176+EF176+EO176, 0.1)*$J$8))/($B$10+$C$10+$F$10)</f>
        <v>0.84125510260687775</v>
      </c>
      <c r="CS176">
        <f t="shared" ref="CS176:CS200" si="299">($B$10*$K$8+$C$10*$K$8+$F$10*((EN176+EF176)/MAX(EN176+EF176+EO176, 0.1)*$P$8+EO176/MAX(EN176+EF176+EO176, 0.1)*$Q$8))/($B$10+$C$10+$F$10)</f>
        <v>0.16202234803127388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1658764116.1875</v>
      </c>
      <c r="CZ176">
        <v>1038.1324999999999</v>
      </c>
      <c r="DA176">
        <v>1062.9449999999999</v>
      </c>
      <c r="DB176">
        <v>39.337562499999997</v>
      </c>
      <c r="DC176">
        <v>38.650537499999999</v>
      </c>
      <c r="DD176">
        <v>1040.98125</v>
      </c>
      <c r="DE176">
        <v>39.038899999999998</v>
      </c>
      <c r="DF176">
        <v>450.30787500000002</v>
      </c>
      <c r="DG176">
        <v>101.10225</v>
      </c>
      <c r="DH176">
        <v>9.9959175000000011E-2</v>
      </c>
      <c r="DI176">
        <v>35.9211375</v>
      </c>
      <c r="DJ176">
        <v>999.9</v>
      </c>
      <c r="DK176">
        <v>36.273449999999997</v>
      </c>
      <c r="DL176">
        <v>0</v>
      </c>
      <c r="DM176">
        <v>0</v>
      </c>
      <c r="DN176">
        <v>6014.6887499999993</v>
      </c>
      <c r="DO176">
        <v>0</v>
      </c>
      <c r="DP176">
        <v>1972.56375</v>
      </c>
      <c r="DQ176">
        <v>-24.810862499999999</v>
      </c>
      <c r="DR176">
        <v>1080.64375</v>
      </c>
      <c r="DS176">
        <v>1105.6812500000001</v>
      </c>
      <c r="DT176">
        <v>0.68703449999999999</v>
      </c>
      <c r="DU176">
        <v>1062.9449999999999</v>
      </c>
      <c r="DV176">
        <v>38.650537499999999</v>
      </c>
      <c r="DW176">
        <v>3.9771187499999998</v>
      </c>
      <c r="DX176">
        <v>3.90765875</v>
      </c>
      <c r="DY176">
        <v>28.807187500000001</v>
      </c>
      <c r="DZ176">
        <v>28.503487499999999</v>
      </c>
      <c r="EA176">
        <v>1200.02125</v>
      </c>
      <c r="EB176">
        <v>0.95799000000000001</v>
      </c>
      <c r="EC176">
        <v>4.2009837500000001E-2</v>
      </c>
      <c r="ED176">
        <v>0</v>
      </c>
      <c r="EE176">
        <v>1142.39625</v>
      </c>
      <c r="EF176">
        <v>5.0001600000000002</v>
      </c>
      <c r="EG176">
        <v>16613.474999999999</v>
      </c>
      <c r="EH176">
        <v>9515.3087500000001</v>
      </c>
      <c r="EI176">
        <v>50.960624999999993</v>
      </c>
      <c r="EJ176">
        <v>53.375</v>
      </c>
      <c r="EK176">
        <v>52.125</v>
      </c>
      <c r="EL176">
        <v>52.351374999999997</v>
      </c>
      <c r="EM176">
        <v>52.679374999999993</v>
      </c>
      <c r="EN176">
        <v>1144.8162500000001</v>
      </c>
      <c r="EO176">
        <v>50.204999999999998</v>
      </c>
      <c r="EP176">
        <v>0</v>
      </c>
      <c r="EQ176">
        <v>1206639.2999999521</v>
      </c>
      <c r="ER176">
        <v>0</v>
      </c>
      <c r="ES176">
        <v>1142.4356</v>
      </c>
      <c r="ET176">
        <v>-1.7192307675745111</v>
      </c>
      <c r="EU176">
        <v>145.1230771606202</v>
      </c>
      <c r="EV176">
        <v>16600.36</v>
      </c>
      <c r="EW176">
        <v>15</v>
      </c>
      <c r="EX176">
        <v>1658762409.5999999</v>
      </c>
      <c r="EY176" t="s">
        <v>416</v>
      </c>
      <c r="EZ176">
        <v>1658762408.0999999</v>
      </c>
      <c r="FA176">
        <v>1658762409.5999999</v>
      </c>
      <c r="FB176">
        <v>17</v>
      </c>
      <c r="FC176">
        <v>-3.2000000000000001E-2</v>
      </c>
      <c r="FD176">
        <v>-0.09</v>
      </c>
      <c r="FE176">
        <v>-1.837</v>
      </c>
      <c r="FF176">
        <v>0.29899999999999999</v>
      </c>
      <c r="FG176">
        <v>415</v>
      </c>
      <c r="FH176">
        <v>37</v>
      </c>
      <c r="FI176">
        <v>0.44</v>
      </c>
      <c r="FJ176">
        <v>0.12</v>
      </c>
      <c r="FK176">
        <v>-24.438697560975601</v>
      </c>
      <c r="FL176">
        <v>-1.527769337979108</v>
      </c>
      <c r="FM176">
        <v>0.18629106584472399</v>
      </c>
      <c r="FN176">
        <v>0</v>
      </c>
      <c r="FO176">
        <v>1142.526764705882</v>
      </c>
      <c r="FP176">
        <v>-0.82337662066471529</v>
      </c>
      <c r="FQ176">
        <v>0.23314626295694371</v>
      </c>
      <c r="FR176">
        <v>1</v>
      </c>
      <c r="FS176">
        <v>0.676979</v>
      </c>
      <c r="FT176">
        <v>6.4520696864112076E-2</v>
      </c>
      <c r="FU176">
        <v>6.4858976173263038E-3</v>
      </c>
      <c r="FV176">
        <v>1</v>
      </c>
      <c r="FW176">
        <v>2</v>
      </c>
      <c r="FX176">
        <v>3</v>
      </c>
      <c r="FY176" t="s">
        <v>472</v>
      </c>
      <c r="FZ176">
        <v>2.8847499999999999</v>
      </c>
      <c r="GA176">
        <v>2.8720699999999999</v>
      </c>
      <c r="GB176">
        <v>0.18457799999999999</v>
      </c>
      <c r="GC176">
        <v>0.18965199999999999</v>
      </c>
      <c r="GD176">
        <v>0.15417500000000001</v>
      </c>
      <c r="GE176">
        <v>0.15470700000000001</v>
      </c>
      <c r="GF176">
        <v>27875.5</v>
      </c>
      <c r="GG176">
        <v>24105.9</v>
      </c>
      <c r="GH176">
        <v>30586.6</v>
      </c>
      <c r="GI176">
        <v>27761.4</v>
      </c>
      <c r="GJ176">
        <v>34112.6</v>
      </c>
      <c r="GK176">
        <v>33111</v>
      </c>
      <c r="GL176">
        <v>39882.400000000001</v>
      </c>
      <c r="GM176">
        <v>38700.699999999997</v>
      </c>
      <c r="GN176">
        <v>1.94075</v>
      </c>
      <c r="GO176">
        <v>1.86063</v>
      </c>
      <c r="GP176">
        <v>0</v>
      </c>
      <c r="GQ176">
        <v>4.2416200000000001E-2</v>
      </c>
      <c r="GR176">
        <v>999.9</v>
      </c>
      <c r="GS176">
        <v>35.582099999999997</v>
      </c>
      <c r="GT176">
        <v>48.4</v>
      </c>
      <c r="GU176">
        <v>45.4</v>
      </c>
      <c r="GV176">
        <v>47.1021</v>
      </c>
      <c r="GW176">
        <v>30.790900000000001</v>
      </c>
      <c r="GX176">
        <v>33.100999999999999</v>
      </c>
      <c r="GY176">
        <v>1</v>
      </c>
      <c r="GZ176">
        <v>1.01614</v>
      </c>
      <c r="HA176">
        <v>2.8737900000000001</v>
      </c>
      <c r="HB176">
        <v>20.182200000000002</v>
      </c>
      <c r="HC176">
        <v>5.2138499999999999</v>
      </c>
      <c r="HD176">
        <v>11.98</v>
      </c>
      <c r="HE176">
        <v>4.9884500000000003</v>
      </c>
      <c r="HF176">
        <v>3.2924799999999999</v>
      </c>
      <c r="HG176">
        <v>8857.5</v>
      </c>
      <c r="HH176">
        <v>9999</v>
      </c>
      <c r="HI176">
        <v>9999</v>
      </c>
      <c r="HJ176">
        <v>999.9</v>
      </c>
      <c r="HK176">
        <v>4.9713700000000003</v>
      </c>
      <c r="HL176">
        <v>1.87456</v>
      </c>
      <c r="HM176">
        <v>1.8709100000000001</v>
      </c>
      <c r="HN176">
        <v>1.87073</v>
      </c>
      <c r="HO176">
        <v>1.8751100000000001</v>
      </c>
      <c r="HP176">
        <v>1.87185</v>
      </c>
      <c r="HQ176">
        <v>1.86737</v>
      </c>
      <c r="HR176">
        <v>1.8782099999999999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-2.85</v>
      </c>
      <c r="IG176">
        <v>0.29870000000000002</v>
      </c>
      <c r="IH176">
        <v>-1.5320121600852781</v>
      </c>
      <c r="II176">
        <v>1.7196870422270779E-5</v>
      </c>
      <c r="IJ176">
        <v>-2.1741833173098589E-6</v>
      </c>
      <c r="IK176">
        <v>9.0595066644434051E-10</v>
      </c>
      <c r="IL176">
        <v>0.29866999999999422</v>
      </c>
      <c r="IM176">
        <v>0</v>
      </c>
      <c r="IN176">
        <v>0</v>
      </c>
      <c r="IO176">
        <v>0</v>
      </c>
      <c r="IP176">
        <v>17</v>
      </c>
      <c r="IQ176">
        <v>2050</v>
      </c>
      <c r="IR176">
        <v>3</v>
      </c>
      <c r="IS176">
        <v>34</v>
      </c>
      <c r="IT176">
        <v>28.5</v>
      </c>
      <c r="IU176">
        <v>28.5</v>
      </c>
      <c r="IV176">
        <v>2.2973599999999998</v>
      </c>
      <c r="IW176">
        <v>2.5842299999999998</v>
      </c>
      <c r="IX176">
        <v>1.49902</v>
      </c>
      <c r="IY176">
        <v>2.2802699999999998</v>
      </c>
      <c r="IZ176">
        <v>1.69678</v>
      </c>
      <c r="JA176">
        <v>2.4060100000000002</v>
      </c>
      <c r="JB176">
        <v>48.270299999999999</v>
      </c>
      <c r="JC176">
        <v>12.661</v>
      </c>
      <c r="JD176">
        <v>18</v>
      </c>
      <c r="JE176">
        <v>468.78399999999999</v>
      </c>
      <c r="JF176">
        <v>489.01900000000001</v>
      </c>
      <c r="JG176">
        <v>29.9983</v>
      </c>
      <c r="JH176">
        <v>40.035299999999999</v>
      </c>
      <c r="JI176">
        <v>30.0001</v>
      </c>
      <c r="JJ176">
        <v>39.726799999999997</v>
      </c>
      <c r="JK176">
        <v>39.632100000000001</v>
      </c>
      <c r="JL176">
        <v>46.0349</v>
      </c>
      <c r="JM176">
        <v>22.277699999999999</v>
      </c>
      <c r="JN176">
        <v>0</v>
      </c>
      <c r="JO176">
        <v>30</v>
      </c>
      <c r="JP176">
        <v>1076.99</v>
      </c>
      <c r="JQ176">
        <v>38.746000000000002</v>
      </c>
      <c r="JR176">
        <v>97.490200000000002</v>
      </c>
      <c r="JS176">
        <v>97.460700000000003</v>
      </c>
    </row>
    <row r="177" spans="1:279" x14ac:dyDescent="0.2">
      <c r="A177">
        <v>162</v>
      </c>
      <c r="B177">
        <v>1658764122.5</v>
      </c>
      <c r="C177">
        <v>643</v>
      </c>
      <c r="D177" t="s">
        <v>743</v>
      </c>
      <c r="E177" t="s">
        <v>744</v>
      </c>
      <c r="F177">
        <v>4</v>
      </c>
      <c r="G177">
        <v>1658764120.5</v>
      </c>
      <c r="H177">
        <f t="shared" si="250"/>
        <v>5.3736231368304015E-4</v>
      </c>
      <c r="I177">
        <f t="shared" si="251"/>
        <v>0.5373623136830401</v>
      </c>
      <c r="J177">
        <f t="shared" si="252"/>
        <v>7.4076673808858269</v>
      </c>
      <c r="K177">
        <f t="shared" si="253"/>
        <v>1045.361428571428</v>
      </c>
      <c r="L177">
        <f t="shared" si="254"/>
        <v>542.0361045267116</v>
      </c>
      <c r="M177">
        <f t="shared" si="255"/>
        <v>54.854780594315756</v>
      </c>
      <c r="N177">
        <f t="shared" si="256"/>
        <v>105.79197829656805</v>
      </c>
      <c r="O177">
        <f t="shared" si="257"/>
        <v>2.5041817407532897E-2</v>
      </c>
      <c r="P177">
        <f t="shared" si="258"/>
        <v>2.147270292397724</v>
      </c>
      <c r="Q177">
        <f t="shared" si="259"/>
        <v>2.488069898506522E-2</v>
      </c>
      <c r="R177">
        <f t="shared" si="260"/>
        <v>1.5564826191320366E-2</v>
      </c>
      <c r="S177">
        <f t="shared" si="261"/>
        <v>194.42556261237561</v>
      </c>
      <c r="T177">
        <f t="shared" si="262"/>
        <v>37.240397632589676</v>
      </c>
      <c r="U177">
        <f t="shared" si="263"/>
        <v>36.270314285714292</v>
      </c>
      <c r="V177">
        <f t="shared" si="264"/>
        <v>6.0580666227044562</v>
      </c>
      <c r="W177">
        <f t="shared" si="265"/>
        <v>67.018787211714525</v>
      </c>
      <c r="X177">
        <f t="shared" si="266"/>
        <v>3.9807720931027961</v>
      </c>
      <c r="Y177">
        <f t="shared" si="267"/>
        <v>5.9397853329207644</v>
      </c>
      <c r="Z177">
        <f t="shared" si="268"/>
        <v>2.0772945296016601</v>
      </c>
      <c r="AA177">
        <f t="shared" si="269"/>
        <v>-23.697678033422072</v>
      </c>
      <c r="AB177">
        <f t="shared" si="270"/>
        <v>-41.545915195516443</v>
      </c>
      <c r="AC177">
        <f t="shared" si="271"/>
        <v>-4.5667948823800311</v>
      </c>
      <c r="AD177">
        <f t="shared" si="272"/>
        <v>124.61517450105706</v>
      </c>
      <c r="AE177">
        <f t="shared" si="273"/>
        <v>18.010135633769448</v>
      </c>
      <c r="AF177">
        <f t="shared" si="274"/>
        <v>0.53021370557396186</v>
      </c>
      <c r="AG177">
        <f t="shared" si="275"/>
        <v>7.4076673808858269</v>
      </c>
      <c r="AH177">
        <v>1110.874808301729</v>
      </c>
      <c r="AI177">
        <v>1090.75206060606</v>
      </c>
      <c r="AJ177">
        <v>1.7309741236265579</v>
      </c>
      <c r="AK177">
        <v>65.170809206373946</v>
      </c>
      <c r="AL177">
        <f t="shared" si="276"/>
        <v>0.5373623136830401</v>
      </c>
      <c r="AM177">
        <v>38.647349028751457</v>
      </c>
      <c r="AN177">
        <v>39.335243356643367</v>
      </c>
      <c r="AO177">
        <v>-1.288907189231231E-5</v>
      </c>
      <c r="AP177">
        <v>90.324460528769862</v>
      </c>
      <c r="AQ177">
        <v>0</v>
      </c>
      <c r="AR177">
        <v>0</v>
      </c>
      <c r="AS177">
        <f t="shared" si="277"/>
        <v>1</v>
      </c>
      <c r="AT177">
        <f t="shared" si="278"/>
        <v>0</v>
      </c>
      <c r="AU177">
        <f t="shared" si="279"/>
        <v>30770.739430298669</v>
      </c>
      <c r="AV177" t="s">
        <v>413</v>
      </c>
      <c r="AW177" t="s">
        <v>413</v>
      </c>
      <c r="AX177">
        <v>0</v>
      </c>
      <c r="AY177">
        <v>0</v>
      </c>
      <c r="AZ177" t="e">
        <f t="shared" si="28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281"/>
        <v>#DIV/0!</v>
      </c>
      <c r="BG177">
        <v>0.5</v>
      </c>
      <c r="BH177">
        <f t="shared" si="282"/>
        <v>1009.4978997991583</v>
      </c>
      <c r="BI177">
        <f t="shared" si="283"/>
        <v>7.4076673808858269</v>
      </c>
      <c r="BJ177" t="e">
        <f t="shared" si="284"/>
        <v>#DIV/0!</v>
      </c>
      <c r="BK177">
        <f t="shared" si="285"/>
        <v>7.337972057554154E-3</v>
      </c>
      <c r="BL177" t="e">
        <f t="shared" si="286"/>
        <v>#DIV/0!</v>
      </c>
      <c r="BM177" t="e">
        <f t="shared" si="287"/>
        <v>#DIV/0!</v>
      </c>
      <c r="BN177" t="s">
        <v>413</v>
      </c>
      <c r="BO177">
        <v>0</v>
      </c>
      <c r="BP177" t="e">
        <f t="shared" si="288"/>
        <v>#DIV/0!</v>
      </c>
      <c r="BQ177" t="e">
        <f t="shared" si="289"/>
        <v>#DIV/0!</v>
      </c>
      <c r="BR177" t="e">
        <f t="shared" si="290"/>
        <v>#DIV/0!</v>
      </c>
      <c r="BS177" t="e">
        <f t="shared" si="291"/>
        <v>#DIV/0!</v>
      </c>
      <c r="BT177" t="e">
        <f t="shared" si="292"/>
        <v>#DIV/0!</v>
      </c>
      <c r="BU177" t="e">
        <f t="shared" si="293"/>
        <v>#DIV/0!</v>
      </c>
      <c r="BV177" t="e">
        <f t="shared" si="294"/>
        <v>#DIV/0!</v>
      </c>
      <c r="BW177" t="e">
        <f t="shared" si="29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296"/>
        <v>1199.99</v>
      </c>
      <c r="CQ177">
        <f t="shared" si="297"/>
        <v>1009.4978997991583</v>
      </c>
      <c r="CR177">
        <f t="shared" si="298"/>
        <v>0.84125526029313435</v>
      </c>
      <c r="CS177">
        <f t="shared" si="299"/>
        <v>0.16202265236574939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1658764120.5</v>
      </c>
      <c r="CZ177">
        <v>1045.361428571428</v>
      </c>
      <c r="DA177">
        <v>1070.0957142857139</v>
      </c>
      <c r="DB177">
        <v>39.335171428571428</v>
      </c>
      <c r="DC177">
        <v>38.656528571428566</v>
      </c>
      <c r="DD177">
        <v>1048.22</v>
      </c>
      <c r="DE177">
        <v>39.036485714285718</v>
      </c>
      <c r="DF177">
        <v>450.33199999999999</v>
      </c>
      <c r="DG177">
        <v>101.10128571428569</v>
      </c>
      <c r="DH177">
        <v>0.1000551857142857</v>
      </c>
      <c r="DI177">
        <v>35.911428571428573</v>
      </c>
      <c r="DJ177">
        <v>999.89999999999986</v>
      </c>
      <c r="DK177">
        <v>36.270314285714292</v>
      </c>
      <c r="DL177">
        <v>0</v>
      </c>
      <c r="DM177">
        <v>0</v>
      </c>
      <c r="DN177">
        <v>6001.1614285714286</v>
      </c>
      <c r="DO177">
        <v>0</v>
      </c>
      <c r="DP177">
        <v>1986.3</v>
      </c>
      <c r="DQ177">
        <v>-24.732557142857139</v>
      </c>
      <c r="DR177">
        <v>1088.1642857142861</v>
      </c>
      <c r="DS177">
        <v>1113.1242857142861</v>
      </c>
      <c r="DT177">
        <v>0.67861657142857157</v>
      </c>
      <c r="DU177">
        <v>1070.0957142857139</v>
      </c>
      <c r="DV177">
        <v>38.656528571428566</v>
      </c>
      <c r="DW177">
        <v>3.9768342857142862</v>
      </c>
      <c r="DX177">
        <v>3.9082242857142862</v>
      </c>
      <c r="DY177">
        <v>28.80594285714286</v>
      </c>
      <c r="DZ177">
        <v>28.50598571428571</v>
      </c>
      <c r="EA177">
        <v>1199.99</v>
      </c>
      <c r="EB177">
        <v>0.95798499999999998</v>
      </c>
      <c r="EC177">
        <v>4.2014700000000009E-2</v>
      </c>
      <c r="ED177">
        <v>0</v>
      </c>
      <c r="EE177">
        <v>1142.2414285714281</v>
      </c>
      <c r="EF177">
        <v>5.0001600000000002</v>
      </c>
      <c r="EG177">
        <v>16618.7</v>
      </c>
      <c r="EH177">
        <v>9515.0714285714294</v>
      </c>
      <c r="EI177">
        <v>50.936999999999998</v>
      </c>
      <c r="EJ177">
        <v>53.392714285714291</v>
      </c>
      <c r="EK177">
        <v>52.125</v>
      </c>
      <c r="EL177">
        <v>52.339000000000013</v>
      </c>
      <c r="EM177">
        <v>52.669285714285706</v>
      </c>
      <c r="EN177">
        <v>1144.78</v>
      </c>
      <c r="EO177">
        <v>50.209999999999987</v>
      </c>
      <c r="EP177">
        <v>0</v>
      </c>
      <c r="EQ177">
        <v>1206643.5</v>
      </c>
      <c r="ER177">
        <v>0</v>
      </c>
      <c r="ES177">
        <v>1142.368461538462</v>
      </c>
      <c r="ET177">
        <v>-1.7011965783598351</v>
      </c>
      <c r="EU177">
        <v>129.08717959441759</v>
      </c>
      <c r="EV177">
        <v>16607.869230769229</v>
      </c>
      <c r="EW177">
        <v>15</v>
      </c>
      <c r="EX177">
        <v>1658762409.5999999</v>
      </c>
      <c r="EY177" t="s">
        <v>416</v>
      </c>
      <c r="EZ177">
        <v>1658762408.0999999</v>
      </c>
      <c r="FA177">
        <v>1658762409.5999999</v>
      </c>
      <c r="FB177">
        <v>17</v>
      </c>
      <c r="FC177">
        <v>-3.2000000000000001E-2</v>
      </c>
      <c r="FD177">
        <v>-0.09</v>
      </c>
      <c r="FE177">
        <v>-1.837</v>
      </c>
      <c r="FF177">
        <v>0.29899999999999999</v>
      </c>
      <c r="FG177">
        <v>415</v>
      </c>
      <c r="FH177">
        <v>37</v>
      </c>
      <c r="FI177">
        <v>0.44</v>
      </c>
      <c r="FJ177">
        <v>0.12</v>
      </c>
      <c r="FK177">
        <v>-24.544219999999999</v>
      </c>
      <c r="FL177">
        <v>-1.9254529080674949</v>
      </c>
      <c r="FM177">
        <v>0.21109387272017141</v>
      </c>
      <c r="FN177">
        <v>0</v>
      </c>
      <c r="FO177">
        <v>1142.4211764705881</v>
      </c>
      <c r="FP177">
        <v>-1.228113064160397</v>
      </c>
      <c r="FQ177">
        <v>0.26608009304896568</v>
      </c>
      <c r="FR177">
        <v>0</v>
      </c>
      <c r="FS177">
        <v>0.6804349999999999</v>
      </c>
      <c r="FT177">
        <v>4.8818724202625847E-2</v>
      </c>
      <c r="FU177">
        <v>6.1358445547454992E-3</v>
      </c>
      <c r="FV177">
        <v>1</v>
      </c>
      <c r="FW177">
        <v>1</v>
      </c>
      <c r="FX177">
        <v>3</v>
      </c>
      <c r="FY177" t="s">
        <v>417</v>
      </c>
      <c r="FZ177">
        <v>2.8849999999999998</v>
      </c>
      <c r="GA177">
        <v>2.8724599999999998</v>
      </c>
      <c r="GB177">
        <v>0.185333</v>
      </c>
      <c r="GC177">
        <v>0.19039500000000001</v>
      </c>
      <c r="GD177">
        <v>0.154168</v>
      </c>
      <c r="GE177">
        <v>0.154836</v>
      </c>
      <c r="GF177">
        <v>27849.3</v>
      </c>
      <c r="GG177">
        <v>24084</v>
      </c>
      <c r="GH177">
        <v>30586.3</v>
      </c>
      <c r="GI177">
        <v>27761.9</v>
      </c>
      <c r="GJ177">
        <v>34112.199999999997</v>
      </c>
      <c r="GK177">
        <v>33106.400000000001</v>
      </c>
      <c r="GL177">
        <v>39881.699999999997</v>
      </c>
      <c r="GM177">
        <v>38701.300000000003</v>
      </c>
      <c r="GN177">
        <v>1.9412499999999999</v>
      </c>
      <c r="GO177">
        <v>1.86052</v>
      </c>
      <c r="GP177">
        <v>0</v>
      </c>
      <c r="GQ177">
        <v>4.4010599999999997E-2</v>
      </c>
      <c r="GR177">
        <v>999.9</v>
      </c>
      <c r="GS177">
        <v>35.564100000000003</v>
      </c>
      <c r="GT177">
        <v>48.4</v>
      </c>
      <c r="GU177">
        <v>45.4</v>
      </c>
      <c r="GV177">
        <v>47.1036</v>
      </c>
      <c r="GW177">
        <v>31.000900000000001</v>
      </c>
      <c r="GX177">
        <v>33.762</v>
      </c>
      <c r="GY177">
        <v>1</v>
      </c>
      <c r="GZ177">
        <v>1.01613</v>
      </c>
      <c r="HA177">
        <v>2.86591</v>
      </c>
      <c r="HB177">
        <v>20.182400000000001</v>
      </c>
      <c r="HC177">
        <v>5.2142900000000001</v>
      </c>
      <c r="HD177">
        <v>11.98</v>
      </c>
      <c r="HE177">
        <v>4.9895500000000004</v>
      </c>
      <c r="HF177">
        <v>3.2925800000000001</v>
      </c>
      <c r="HG177">
        <v>8857.5</v>
      </c>
      <c r="HH177">
        <v>9999</v>
      </c>
      <c r="HI177">
        <v>9999</v>
      </c>
      <c r="HJ177">
        <v>999.9</v>
      </c>
      <c r="HK177">
        <v>4.9713799999999999</v>
      </c>
      <c r="HL177">
        <v>1.8745499999999999</v>
      </c>
      <c r="HM177">
        <v>1.8709100000000001</v>
      </c>
      <c r="HN177">
        <v>1.87073</v>
      </c>
      <c r="HO177">
        <v>1.8751199999999999</v>
      </c>
      <c r="HP177">
        <v>1.8718300000000001</v>
      </c>
      <c r="HQ177">
        <v>1.86737</v>
      </c>
      <c r="HR177">
        <v>1.8782000000000001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-2.86</v>
      </c>
      <c r="IG177">
        <v>0.29870000000000002</v>
      </c>
      <c r="IH177">
        <v>-1.5320121600852781</v>
      </c>
      <c r="II177">
        <v>1.7196870422270779E-5</v>
      </c>
      <c r="IJ177">
        <v>-2.1741833173098589E-6</v>
      </c>
      <c r="IK177">
        <v>9.0595066644434051E-10</v>
      </c>
      <c r="IL177">
        <v>0.29866999999999422</v>
      </c>
      <c r="IM177">
        <v>0</v>
      </c>
      <c r="IN177">
        <v>0</v>
      </c>
      <c r="IO177">
        <v>0</v>
      </c>
      <c r="IP177">
        <v>17</v>
      </c>
      <c r="IQ177">
        <v>2050</v>
      </c>
      <c r="IR177">
        <v>3</v>
      </c>
      <c r="IS177">
        <v>34</v>
      </c>
      <c r="IT177">
        <v>28.6</v>
      </c>
      <c r="IU177">
        <v>28.5</v>
      </c>
      <c r="IV177">
        <v>2.3107899999999999</v>
      </c>
      <c r="IW177">
        <v>2.5866699999999998</v>
      </c>
      <c r="IX177">
        <v>1.49902</v>
      </c>
      <c r="IY177">
        <v>2.2790499999999998</v>
      </c>
      <c r="IZ177">
        <v>1.69678</v>
      </c>
      <c r="JA177">
        <v>2.34741</v>
      </c>
      <c r="JB177">
        <v>48.270299999999999</v>
      </c>
      <c r="JC177">
        <v>12.6523</v>
      </c>
      <c r="JD177">
        <v>18</v>
      </c>
      <c r="JE177">
        <v>469.11599999999999</v>
      </c>
      <c r="JF177">
        <v>488.94400000000002</v>
      </c>
      <c r="JG177">
        <v>29.998100000000001</v>
      </c>
      <c r="JH177">
        <v>40.037999999999997</v>
      </c>
      <c r="JI177">
        <v>30.0001</v>
      </c>
      <c r="JJ177">
        <v>39.7301</v>
      </c>
      <c r="JK177">
        <v>39.632100000000001</v>
      </c>
      <c r="JL177">
        <v>46.283299999999997</v>
      </c>
      <c r="JM177">
        <v>21.989899999999999</v>
      </c>
      <c r="JN177">
        <v>0</v>
      </c>
      <c r="JO177">
        <v>30</v>
      </c>
      <c r="JP177">
        <v>1083.83</v>
      </c>
      <c r="JQ177">
        <v>38.755600000000001</v>
      </c>
      <c r="JR177">
        <v>97.488699999999994</v>
      </c>
      <c r="JS177">
        <v>97.462199999999996</v>
      </c>
    </row>
    <row r="178" spans="1:279" x14ac:dyDescent="0.2">
      <c r="A178">
        <v>163</v>
      </c>
      <c r="B178">
        <v>1658764126.5</v>
      </c>
      <c r="C178">
        <v>647</v>
      </c>
      <c r="D178" t="s">
        <v>745</v>
      </c>
      <c r="E178" t="s">
        <v>746</v>
      </c>
      <c r="F178">
        <v>4</v>
      </c>
      <c r="G178">
        <v>1658764124.1875</v>
      </c>
      <c r="H178">
        <f t="shared" si="250"/>
        <v>5.1349837932239829E-4</v>
      </c>
      <c r="I178">
        <f t="shared" si="251"/>
        <v>0.51349837932239828</v>
      </c>
      <c r="J178">
        <f t="shared" si="252"/>
        <v>7.5465041355326763</v>
      </c>
      <c r="K178">
        <f t="shared" si="253"/>
        <v>1051.4237499999999</v>
      </c>
      <c r="L178">
        <f t="shared" si="254"/>
        <v>516.85404289207213</v>
      </c>
      <c r="M178">
        <f t="shared" si="255"/>
        <v>52.305880693540374</v>
      </c>
      <c r="N178">
        <f t="shared" si="256"/>
        <v>106.40459522793913</v>
      </c>
      <c r="O178">
        <f t="shared" si="257"/>
        <v>2.3918066024763224E-2</v>
      </c>
      <c r="P178">
        <f t="shared" si="258"/>
        <v>2.1518445133996793</v>
      </c>
      <c r="Q178">
        <f t="shared" si="259"/>
        <v>2.3771348179831626E-2</v>
      </c>
      <c r="R178">
        <f t="shared" si="260"/>
        <v>1.4870199493770534E-2</v>
      </c>
      <c r="S178">
        <f t="shared" si="261"/>
        <v>194.42556261237561</v>
      </c>
      <c r="T178">
        <f t="shared" si="262"/>
        <v>37.241142928321693</v>
      </c>
      <c r="U178">
        <f t="shared" si="263"/>
        <v>36.271774999999991</v>
      </c>
      <c r="V178">
        <f t="shared" si="264"/>
        <v>6.0585521932447648</v>
      </c>
      <c r="W178">
        <f t="shared" si="265"/>
        <v>67.038925891541581</v>
      </c>
      <c r="X178">
        <f t="shared" si="266"/>
        <v>3.980896980190141</v>
      </c>
      <c r="Y178">
        <f t="shared" si="267"/>
        <v>5.9381872952896133</v>
      </c>
      <c r="Z178">
        <f t="shared" si="268"/>
        <v>2.0776552130546238</v>
      </c>
      <c r="AA178">
        <f t="shared" si="269"/>
        <v>-22.645278528117764</v>
      </c>
      <c r="AB178">
        <f t="shared" si="270"/>
        <v>-42.371290545670391</v>
      </c>
      <c r="AC178">
        <f t="shared" si="271"/>
        <v>-4.6475435843411814</v>
      </c>
      <c r="AD178">
        <f t="shared" si="272"/>
        <v>124.76144995424629</v>
      </c>
      <c r="AE178">
        <f t="shared" si="273"/>
        <v>18.074006478056443</v>
      </c>
      <c r="AF178">
        <f t="shared" si="274"/>
        <v>0.45638323458417385</v>
      </c>
      <c r="AG178">
        <f t="shared" si="275"/>
        <v>7.5465041355326763</v>
      </c>
      <c r="AH178">
        <v>1117.729037254597</v>
      </c>
      <c r="AI178">
        <v>1097.5621212121209</v>
      </c>
      <c r="AJ178">
        <v>1.7047754939329509</v>
      </c>
      <c r="AK178">
        <v>65.170809206373946</v>
      </c>
      <c r="AL178">
        <f t="shared" si="276"/>
        <v>0.51349837932239828</v>
      </c>
      <c r="AM178">
        <v>38.682190025068991</v>
      </c>
      <c r="AN178">
        <v>39.33947902097902</v>
      </c>
      <c r="AO178">
        <v>-6.3510783937121996E-6</v>
      </c>
      <c r="AP178">
        <v>90.324460528769862</v>
      </c>
      <c r="AQ178">
        <v>0</v>
      </c>
      <c r="AR178">
        <v>0</v>
      </c>
      <c r="AS178">
        <f t="shared" si="277"/>
        <v>1</v>
      </c>
      <c r="AT178">
        <f t="shared" si="278"/>
        <v>0</v>
      </c>
      <c r="AU178">
        <f t="shared" si="279"/>
        <v>30885.523719049615</v>
      </c>
      <c r="AV178" t="s">
        <v>413</v>
      </c>
      <c r="AW178" t="s">
        <v>413</v>
      </c>
      <c r="AX178">
        <v>0</v>
      </c>
      <c r="AY178">
        <v>0</v>
      </c>
      <c r="AZ178" t="e">
        <f t="shared" si="28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281"/>
        <v>#DIV/0!</v>
      </c>
      <c r="BG178">
        <v>0.5</v>
      </c>
      <c r="BH178">
        <f t="shared" si="282"/>
        <v>1009.4978997991583</v>
      </c>
      <c r="BI178">
        <f t="shared" si="283"/>
        <v>7.5465041355326763</v>
      </c>
      <c r="BJ178" t="e">
        <f t="shared" si="284"/>
        <v>#DIV/0!</v>
      </c>
      <c r="BK178">
        <f t="shared" si="285"/>
        <v>7.4755025612575016E-3</v>
      </c>
      <c r="BL178" t="e">
        <f t="shared" si="286"/>
        <v>#DIV/0!</v>
      </c>
      <c r="BM178" t="e">
        <f t="shared" si="287"/>
        <v>#DIV/0!</v>
      </c>
      <c r="BN178" t="s">
        <v>413</v>
      </c>
      <c r="BO178">
        <v>0</v>
      </c>
      <c r="BP178" t="e">
        <f t="shared" si="288"/>
        <v>#DIV/0!</v>
      </c>
      <c r="BQ178" t="e">
        <f t="shared" si="289"/>
        <v>#DIV/0!</v>
      </c>
      <c r="BR178" t="e">
        <f t="shared" si="290"/>
        <v>#DIV/0!</v>
      </c>
      <c r="BS178" t="e">
        <f t="shared" si="291"/>
        <v>#DIV/0!</v>
      </c>
      <c r="BT178" t="e">
        <f t="shared" si="292"/>
        <v>#DIV/0!</v>
      </c>
      <c r="BU178" t="e">
        <f t="shared" si="293"/>
        <v>#DIV/0!</v>
      </c>
      <c r="BV178" t="e">
        <f t="shared" si="294"/>
        <v>#DIV/0!</v>
      </c>
      <c r="BW178" t="e">
        <f t="shared" si="29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296"/>
        <v>1199.99</v>
      </c>
      <c r="CQ178">
        <f t="shared" si="297"/>
        <v>1009.4978997991583</v>
      </c>
      <c r="CR178">
        <f t="shared" si="298"/>
        <v>0.84125526029313435</v>
      </c>
      <c r="CS178">
        <f t="shared" si="299"/>
        <v>0.16202265236574939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1658764124.1875</v>
      </c>
      <c r="CZ178">
        <v>1051.4237499999999</v>
      </c>
      <c r="DA178">
        <v>1076.14375</v>
      </c>
      <c r="DB178">
        <v>39.336737499999998</v>
      </c>
      <c r="DC178">
        <v>38.752600000000001</v>
      </c>
      <c r="DD178">
        <v>1054.2925</v>
      </c>
      <c r="DE178">
        <v>39.038062500000002</v>
      </c>
      <c r="DF178">
        <v>450.33637499999998</v>
      </c>
      <c r="DG178">
        <v>101.1005</v>
      </c>
      <c r="DH178">
        <v>9.9986699999999998E-2</v>
      </c>
      <c r="DI178">
        <v>35.906537499999999</v>
      </c>
      <c r="DJ178">
        <v>999.9</v>
      </c>
      <c r="DK178">
        <v>36.271774999999991</v>
      </c>
      <c r="DL178">
        <v>0</v>
      </c>
      <c r="DM178">
        <v>0</v>
      </c>
      <c r="DN178">
        <v>6021.5625</v>
      </c>
      <c r="DO178">
        <v>0</v>
      </c>
      <c r="DP178">
        <v>2001.1937499999999</v>
      </c>
      <c r="DQ178">
        <v>-24.719975000000002</v>
      </c>
      <c r="DR178">
        <v>1094.47875</v>
      </c>
      <c r="DS178">
        <v>1119.5287499999999</v>
      </c>
      <c r="DT178">
        <v>0.58414600000000005</v>
      </c>
      <c r="DU178">
        <v>1076.14375</v>
      </c>
      <c r="DV178">
        <v>38.752600000000001</v>
      </c>
      <c r="DW178">
        <v>3.9769625</v>
      </c>
      <c r="DX178">
        <v>3.9179037499999998</v>
      </c>
      <c r="DY178">
        <v>28.806487499999999</v>
      </c>
      <c r="DZ178">
        <v>28.548562499999999</v>
      </c>
      <c r="EA178">
        <v>1199.99</v>
      </c>
      <c r="EB178">
        <v>0.95798499999999998</v>
      </c>
      <c r="EC178">
        <v>4.2014700000000002E-2</v>
      </c>
      <c r="ED178">
        <v>0</v>
      </c>
      <c r="EE178">
        <v>1142.19875</v>
      </c>
      <c r="EF178">
        <v>5.0001600000000002</v>
      </c>
      <c r="EG178">
        <v>16597.05</v>
      </c>
      <c r="EH178">
        <v>9515.0562499999996</v>
      </c>
      <c r="EI178">
        <v>50.936999999999998</v>
      </c>
      <c r="EJ178">
        <v>53.375</v>
      </c>
      <c r="EK178">
        <v>52.125</v>
      </c>
      <c r="EL178">
        <v>52.343374999999988</v>
      </c>
      <c r="EM178">
        <v>52.663749999999993</v>
      </c>
      <c r="EN178">
        <v>1144.78</v>
      </c>
      <c r="EO178">
        <v>50.21</v>
      </c>
      <c r="EP178">
        <v>0</v>
      </c>
      <c r="EQ178">
        <v>1206647.1000001431</v>
      </c>
      <c r="ER178">
        <v>0</v>
      </c>
      <c r="ES178">
        <v>1142.268846153846</v>
      </c>
      <c r="ET178">
        <v>-0.76820512433320043</v>
      </c>
      <c r="EU178">
        <v>-47.155556109253979</v>
      </c>
      <c r="EV178">
        <v>16607.29615384615</v>
      </c>
      <c r="EW178">
        <v>15</v>
      </c>
      <c r="EX178">
        <v>1658762409.5999999</v>
      </c>
      <c r="EY178" t="s">
        <v>416</v>
      </c>
      <c r="EZ178">
        <v>1658762408.0999999</v>
      </c>
      <c r="FA178">
        <v>1658762409.5999999</v>
      </c>
      <c r="FB178">
        <v>17</v>
      </c>
      <c r="FC178">
        <v>-3.2000000000000001E-2</v>
      </c>
      <c r="FD178">
        <v>-0.09</v>
      </c>
      <c r="FE178">
        <v>-1.837</v>
      </c>
      <c r="FF178">
        <v>0.29899999999999999</v>
      </c>
      <c r="FG178">
        <v>415</v>
      </c>
      <c r="FH178">
        <v>37</v>
      </c>
      <c r="FI178">
        <v>0.44</v>
      </c>
      <c r="FJ178">
        <v>0.12</v>
      </c>
      <c r="FK178">
        <v>-24.617750000000001</v>
      </c>
      <c r="FL178">
        <v>-1.503046153846088</v>
      </c>
      <c r="FM178">
        <v>0.18996158690640569</v>
      </c>
      <c r="FN178">
        <v>0</v>
      </c>
      <c r="FO178">
        <v>1142.3691176470591</v>
      </c>
      <c r="FP178">
        <v>-1.549427043431413</v>
      </c>
      <c r="FQ178">
        <v>0.27283228684926092</v>
      </c>
      <c r="FR178">
        <v>0</v>
      </c>
      <c r="FS178">
        <v>0.66515142500000002</v>
      </c>
      <c r="FT178">
        <v>-0.24800934709193351</v>
      </c>
      <c r="FU178">
        <v>3.8704150414320883E-2</v>
      </c>
      <c r="FV178">
        <v>0</v>
      </c>
      <c r="FW178">
        <v>0</v>
      </c>
      <c r="FX178">
        <v>3</v>
      </c>
      <c r="FY178" t="s">
        <v>425</v>
      </c>
      <c r="FZ178">
        <v>2.88503</v>
      </c>
      <c r="GA178">
        <v>2.8722599999999998</v>
      </c>
      <c r="GB178">
        <v>0.186083</v>
      </c>
      <c r="GC178">
        <v>0.19115699999999999</v>
      </c>
      <c r="GD178">
        <v>0.15418799999999999</v>
      </c>
      <c r="GE178">
        <v>0.15510199999999999</v>
      </c>
      <c r="GF178">
        <v>27823.5</v>
      </c>
      <c r="GG178">
        <v>24061.1</v>
      </c>
      <c r="GH178">
        <v>30586.3</v>
      </c>
      <c r="GI178">
        <v>27761.7</v>
      </c>
      <c r="GJ178">
        <v>34111.699999999997</v>
      </c>
      <c r="GK178">
        <v>33095.800000000003</v>
      </c>
      <c r="GL178">
        <v>39881.9</v>
      </c>
      <c r="GM178">
        <v>38701.1</v>
      </c>
      <c r="GN178">
        <v>1.94068</v>
      </c>
      <c r="GO178">
        <v>1.8608499999999999</v>
      </c>
      <c r="GP178">
        <v>0</v>
      </c>
      <c r="GQ178">
        <v>4.4509800000000002E-2</v>
      </c>
      <c r="GR178">
        <v>999.9</v>
      </c>
      <c r="GS178">
        <v>35.5503</v>
      </c>
      <c r="GT178">
        <v>48.4</v>
      </c>
      <c r="GU178">
        <v>45.4</v>
      </c>
      <c r="GV178">
        <v>47.1053</v>
      </c>
      <c r="GW178">
        <v>31.000900000000001</v>
      </c>
      <c r="GX178">
        <v>32.708300000000001</v>
      </c>
      <c r="GY178">
        <v>1</v>
      </c>
      <c r="GZ178">
        <v>1.016</v>
      </c>
      <c r="HA178">
        <v>2.8582900000000002</v>
      </c>
      <c r="HB178">
        <v>20.182600000000001</v>
      </c>
      <c r="HC178">
        <v>5.2138499999999999</v>
      </c>
      <c r="HD178">
        <v>11.98</v>
      </c>
      <c r="HE178">
        <v>4.9895500000000004</v>
      </c>
      <c r="HF178">
        <v>3.2925</v>
      </c>
      <c r="HG178">
        <v>8857.7000000000007</v>
      </c>
      <c r="HH178">
        <v>9999</v>
      </c>
      <c r="HI178">
        <v>9999</v>
      </c>
      <c r="HJ178">
        <v>999.9</v>
      </c>
      <c r="HK178">
        <v>4.9713500000000002</v>
      </c>
      <c r="HL178">
        <v>1.8745499999999999</v>
      </c>
      <c r="HM178">
        <v>1.8709</v>
      </c>
      <c r="HN178">
        <v>1.87073</v>
      </c>
      <c r="HO178">
        <v>1.8750800000000001</v>
      </c>
      <c r="HP178">
        <v>1.87182</v>
      </c>
      <c r="HQ178">
        <v>1.8673599999999999</v>
      </c>
      <c r="HR178">
        <v>1.8782000000000001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-2.87</v>
      </c>
      <c r="IG178">
        <v>0.29870000000000002</v>
      </c>
      <c r="IH178">
        <v>-1.5320121600852781</v>
      </c>
      <c r="II178">
        <v>1.7196870422270779E-5</v>
      </c>
      <c r="IJ178">
        <v>-2.1741833173098589E-6</v>
      </c>
      <c r="IK178">
        <v>9.0595066644434051E-10</v>
      </c>
      <c r="IL178">
        <v>0.29866999999999422</v>
      </c>
      <c r="IM178">
        <v>0</v>
      </c>
      <c r="IN178">
        <v>0</v>
      </c>
      <c r="IO178">
        <v>0</v>
      </c>
      <c r="IP178">
        <v>17</v>
      </c>
      <c r="IQ178">
        <v>2050</v>
      </c>
      <c r="IR178">
        <v>3</v>
      </c>
      <c r="IS178">
        <v>34</v>
      </c>
      <c r="IT178">
        <v>28.6</v>
      </c>
      <c r="IU178">
        <v>28.6</v>
      </c>
      <c r="IV178">
        <v>2.323</v>
      </c>
      <c r="IW178">
        <v>2.5964399999999999</v>
      </c>
      <c r="IX178">
        <v>1.49902</v>
      </c>
      <c r="IY178">
        <v>2.2790499999999998</v>
      </c>
      <c r="IZ178">
        <v>1.69678</v>
      </c>
      <c r="JA178">
        <v>2.2351100000000002</v>
      </c>
      <c r="JB178">
        <v>48.270299999999999</v>
      </c>
      <c r="JC178">
        <v>12.6435</v>
      </c>
      <c r="JD178">
        <v>18</v>
      </c>
      <c r="JE178">
        <v>468.76</v>
      </c>
      <c r="JF178">
        <v>489.21100000000001</v>
      </c>
      <c r="JG178">
        <v>29.998000000000001</v>
      </c>
      <c r="JH178">
        <v>40.039200000000001</v>
      </c>
      <c r="JI178">
        <v>30</v>
      </c>
      <c r="JJ178">
        <v>39.7301</v>
      </c>
      <c r="JK178">
        <v>39.6355</v>
      </c>
      <c r="JL178">
        <v>46.528500000000001</v>
      </c>
      <c r="JM178">
        <v>21.989899999999999</v>
      </c>
      <c r="JN178">
        <v>0</v>
      </c>
      <c r="JO178">
        <v>30</v>
      </c>
      <c r="JP178">
        <v>1090.52</v>
      </c>
      <c r="JQ178">
        <v>38.747799999999998</v>
      </c>
      <c r="JR178">
        <v>97.489099999999993</v>
      </c>
      <c r="JS178">
        <v>97.461699999999993</v>
      </c>
    </row>
    <row r="179" spans="1:279" x14ac:dyDescent="0.2">
      <c r="A179">
        <v>164</v>
      </c>
      <c r="B179">
        <v>1658764130.5</v>
      </c>
      <c r="C179">
        <v>651</v>
      </c>
      <c r="D179" t="s">
        <v>747</v>
      </c>
      <c r="E179" t="s">
        <v>748</v>
      </c>
      <c r="F179">
        <v>4</v>
      </c>
      <c r="G179">
        <v>1658764128.5</v>
      </c>
      <c r="H179">
        <f t="shared" si="250"/>
        <v>4.3792462873260679E-4</v>
      </c>
      <c r="I179">
        <f t="shared" si="251"/>
        <v>0.43792462873260679</v>
      </c>
      <c r="J179">
        <f t="shared" si="252"/>
        <v>7.450603652748816</v>
      </c>
      <c r="K179">
        <f t="shared" si="253"/>
        <v>1058.5857142857139</v>
      </c>
      <c r="L179">
        <f t="shared" si="254"/>
        <v>445.94238543308768</v>
      </c>
      <c r="M179">
        <f t="shared" si="255"/>
        <v>45.129553637369099</v>
      </c>
      <c r="N179">
        <f t="shared" si="256"/>
        <v>107.1293116177181</v>
      </c>
      <c r="O179">
        <f t="shared" si="257"/>
        <v>2.0410395932845785E-2</v>
      </c>
      <c r="P179">
        <f t="shared" si="258"/>
        <v>2.1485621720445653</v>
      </c>
      <c r="Q179">
        <f t="shared" si="259"/>
        <v>2.0303289690595031E-2</v>
      </c>
      <c r="R179">
        <f t="shared" si="260"/>
        <v>1.2699132172161301E-2</v>
      </c>
      <c r="S179">
        <f t="shared" si="261"/>
        <v>194.44115278743558</v>
      </c>
      <c r="T179">
        <f t="shared" si="262"/>
        <v>37.264855760291397</v>
      </c>
      <c r="U179">
        <f t="shared" si="263"/>
        <v>36.265700000000002</v>
      </c>
      <c r="V179">
        <f t="shared" si="264"/>
        <v>6.0565329641931598</v>
      </c>
      <c r="W179">
        <f t="shared" si="265"/>
        <v>67.072715878388692</v>
      </c>
      <c r="X179">
        <f t="shared" si="266"/>
        <v>3.9819875927370267</v>
      </c>
      <c r="Y179">
        <f t="shared" si="267"/>
        <v>5.9368217621556783</v>
      </c>
      <c r="Z179">
        <f t="shared" si="268"/>
        <v>2.074545371456133</v>
      </c>
      <c r="AA179">
        <f t="shared" si="269"/>
        <v>-19.31247612710796</v>
      </c>
      <c r="AB179">
        <f t="shared" si="270"/>
        <v>-42.087196295131442</v>
      </c>
      <c r="AC179">
        <f t="shared" si="271"/>
        <v>-4.6232046751978597</v>
      </c>
      <c r="AD179">
        <f t="shared" si="272"/>
        <v>128.41827568999832</v>
      </c>
      <c r="AE179">
        <f t="shared" si="273"/>
        <v>18.26006064320114</v>
      </c>
      <c r="AF179">
        <f t="shared" si="274"/>
        <v>0.42813955919508268</v>
      </c>
      <c r="AG179">
        <f t="shared" si="275"/>
        <v>7.450603652748816</v>
      </c>
      <c r="AH179">
        <v>1124.883864678656</v>
      </c>
      <c r="AI179">
        <v>1104.5797575757581</v>
      </c>
      <c r="AJ179">
        <v>1.752449012133755</v>
      </c>
      <c r="AK179">
        <v>65.170809206373946</v>
      </c>
      <c r="AL179">
        <f t="shared" si="276"/>
        <v>0.43792462873260679</v>
      </c>
      <c r="AM179">
        <v>38.792400392714733</v>
      </c>
      <c r="AN179">
        <v>39.352619580419621</v>
      </c>
      <c r="AO179">
        <v>2.905209214359546E-5</v>
      </c>
      <c r="AP179">
        <v>90.324460528769862</v>
      </c>
      <c r="AQ179">
        <v>0</v>
      </c>
      <c r="AR179">
        <v>0</v>
      </c>
      <c r="AS179">
        <f t="shared" si="277"/>
        <v>1</v>
      </c>
      <c r="AT179">
        <f t="shared" si="278"/>
        <v>0</v>
      </c>
      <c r="AU179">
        <f t="shared" si="279"/>
        <v>30803.941035476386</v>
      </c>
      <c r="AV179" t="s">
        <v>413</v>
      </c>
      <c r="AW179" t="s">
        <v>413</v>
      </c>
      <c r="AX179">
        <v>0</v>
      </c>
      <c r="AY179">
        <v>0</v>
      </c>
      <c r="AZ179" t="e">
        <f t="shared" si="28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281"/>
        <v>#DIV/0!</v>
      </c>
      <c r="BG179">
        <v>0.5</v>
      </c>
      <c r="BH179">
        <f t="shared" si="282"/>
        <v>1009.5795444494485</v>
      </c>
      <c r="BI179">
        <f t="shared" si="283"/>
        <v>7.450603652748816</v>
      </c>
      <c r="BJ179" t="e">
        <f t="shared" si="284"/>
        <v>#DIV/0!</v>
      </c>
      <c r="BK179">
        <f t="shared" si="285"/>
        <v>7.3799075008119698E-3</v>
      </c>
      <c r="BL179" t="e">
        <f t="shared" si="286"/>
        <v>#DIV/0!</v>
      </c>
      <c r="BM179" t="e">
        <f t="shared" si="287"/>
        <v>#DIV/0!</v>
      </c>
      <c r="BN179" t="s">
        <v>413</v>
      </c>
      <c r="BO179">
        <v>0</v>
      </c>
      <c r="BP179" t="e">
        <f t="shared" si="288"/>
        <v>#DIV/0!</v>
      </c>
      <c r="BQ179" t="e">
        <f t="shared" si="289"/>
        <v>#DIV/0!</v>
      </c>
      <c r="BR179" t="e">
        <f t="shared" si="290"/>
        <v>#DIV/0!</v>
      </c>
      <c r="BS179" t="e">
        <f t="shared" si="291"/>
        <v>#DIV/0!</v>
      </c>
      <c r="BT179" t="e">
        <f t="shared" si="292"/>
        <v>#DIV/0!</v>
      </c>
      <c r="BU179" t="e">
        <f t="shared" si="293"/>
        <v>#DIV/0!</v>
      </c>
      <c r="BV179" t="e">
        <f t="shared" si="294"/>
        <v>#DIV/0!</v>
      </c>
      <c r="BW179" t="e">
        <f t="shared" si="29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296"/>
        <v>1200.0871428571429</v>
      </c>
      <c r="CQ179">
        <f t="shared" si="297"/>
        <v>1009.5795444494485</v>
      </c>
      <c r="CR179">
        <f t="shared" si="298"/>
        <v>0.84125519589007691</v>
      </c>
      <c r="CS179">
        <f t="shared" si="299"/>
        <v>0.16202252806784853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1658764128.5</v>
      </c>
      <c r="CZ179">
        <v>1058.5857142857139</v>
      </c>
      <c r="DA179">
        <v>1083.515714285714</v>
      </c>
      <c r="DB179">
        <v>39.347542857142862</v>
      </c>
      <c r="DC179">
        <v>38.799614285714291</v>
      </c>
      <c r="DD179">
        <v>1061.4657142857141</v>
      </c>
      <c r="DE179">
        <v>39.04888571428571</v>
      </c>
      <c r="DF179">
        <v>450.37985714285708</v>
      </c>
      <c r="DG179">
        <v>101.1002857142857</v>
      </c>
      <c r="DH179">
        <v>0.1001274142857143</v>
      </c>
      <c r="DI179">
        <v>35.902357142857149</v>
      </c>
      <c r="DJ179">
        <v>999.89999999999986</v>
      </c>
      <c r="DK179">
        <v>36.265700000000002</v>
      </c>
      <c r="DL179">
        <v>0</v>
      </c>
      <c r="DM179">
        <v>0</v>
      </c>
      <c r="DN179">
        <v>6006.9671428571437</v>
      </c>
      <c r="DO179">
        <v>0</v>
      </c>
      <c r="DP179">
        <v>1954.8942857142861</v>
      </c>
      <c r="DQ179">
        <v>-24.931157142857149</v>
      </c>
      <c r="DR179">
        <v>1101.941428571429</v>
      </c>
      <c r="DS179">
        <v>1127.252857142857</v>
      </c>
      <c r="DT179">
        <v>0.54794042857142855</v>
      </c>
      <c r="DU179">
        <v>1083.515714285714</v>
      </c>
      <c r="DV179">
        <v>38.799614285714291</v>
      </c>
      <c r="DW179">
        <v>3.9780500000000001</v>
      </c>
      <c r="DX179">
        <v>3.9226557142857139</v>
      </c>
      <c r="DY179">
        <v>28.811228571428568</v>
      </c>
      <c r="DZ179">
        <v>28.56944285714286</v>
      </c>
      <c r="EA179">
        <v>1200.0871428571429</v>
      </c>
      <c r="EB179">
        <v>0.95798657142857135</v>
      </c>
      <c r="EC179">
        <v>4.2013157142857152E-2</v>
      </c>
      <c r="ED179">
        <v>0</v>
      </c>
      <c r="EE179">
        <v>1142.008571428571</v>
      </c>
      <c r="EF179">
        <v>5.0001600000000002</v>
      </c>
      <c r="EG179">
        <v>16351.471428571431</v>
      </c>
      <c r="EH179">
        <v>9515.8285714285721</v>
      </c>
      <c r="EI179">
        <v>50.919285714285706</v>
      </c>
      <c r="EJ179">
        <v>53.375</v>
      </c>
      <c r="EK179">
        <v>52.125</v>
      </c>
      <c r="EL179">
        <v>52.357000000000014</v>
      </c>
      <c r="EM179">
        <v>52.669285714285721</v>
      </c>
      <c r="EN179">
        <v>1144.8742857142861</v>
      </c>
      <c r="EO179">
        <v>50.211428571428563</v>
      </c>
      <c r="EP179">
        <v>0</v>
      </c>
      <c r="EQ179">
        <v>1206651.2999999521</v>
      </c>
      <c r="ER179">
        <v>0</v>
      </c>
      <c r="ES179">
        <v>1142.1923999999999</v>
      </c>
      <c r="ET179">
        <v>-0.54769231664455276</v>
      </c>
      <c r="EU179">
        <v>-1592.169231612216</v>
      </c>
      <c r="EV179">
        <v>16529.675999999999</v>
      </c>
      <c r="EW179">
        <v>15</v>
      </c>
      <c r="EX179">
        <v>1658762409.5999999</v>
      </c>
      <c r="EY179" t="s">
        <v>416</v>
      </c>
      <c r="EZ179">
        <v>1658762408.0999999</v>
      </c>
      <c r="FA179">
        <v>1658762409.5999999</v>
      </c>
      <c r="FB179">
        <v>17</v>
      </c>
      <c r="FC179">
        <v>-3.2000000000000001E-2</v>
      </c>
      <c r="FD179">
        <v>-0.09</v>
      </c>
      <c r="FE179">
        <v>-1.837</v>
      </c>
      <c r="FF179">
        <v>0.29899999999999999</v>
      </c>
      <c r="FG179">
        <v>415</v>
      </c>
      <c r="FH179">
        <v>37</v>
      </c>
      <c r="FI179">
        <v>0.44</v>
      </c>
      <c r="FJ179">
        <v>0.12</v>
      </c>
      <c r="FK179">
        <v>-24.727270000000001</v>
      </c>
      <c r="FL179">
        <v>-1.1647069418386371</v>
      </c>
      <c r="FM179">
        <v>0.1583379079690016</v>
      </c>
      <c r="FN179">
        <v>0</v>
      </c>
      <c r="FO179">
        <v>1142.28</v>
      </c>
      <c r="FP179">
        <v>-1.529106187684901</v>
      </c>
      <c r="FQ179">
        <v>0.27537140694834428</v>
      </c>
      <c r="FR179">
        <v>0</v>
      </c>
      <c r="FS179">
        <v>0.63907095000000003</v>
      </c>
      <c r="FT179">
        <v>-0.5380805628517813</v>
      </c>
      <c r="FU179">
        <v>5.9982368211812867E-2</v>
      </c>
      <c r="FV179">
        <v>0</v>
      </c>
      <c r="FW179">
        <v>0</v>
      </c>
      <c r="FX179">
        <v>3</v>
      </c>
      <c r="FY179" t="s">
        <v>425</v>
      </c>
      <c r="FZ179">
        <v>2.8851900000000001</v>
      </c>
      <c r="GA179">
        <v>2.87236</v>
      </c>
      <c r="GB179">
        <v>0.18684100000000001</v>
      </c>
      <c r="GC179">
        <v>0.191942</v>
      </c>
      <c r="GD179">
        <v>0.15421699999999999</v>
      </c>
      <c r="GE179">
        <v>0.15510499999999999</v>
      </c>
      <c r="GF179">
        <v>27797.5</v>
      </c>
      <c r="GG179">
        <v>24038</v>
      </c>
      <c r="GH179">
        <v>30586.400000000001</v>
      </c>
      <c r="GI179">
        <v>27762.3</v>
      </c>
      <c r="GJ179">
        <v>34110.699999999997</v>
      </c>
      <c r="GK179">
        <v>33096.6</v>
      </c>
      <c r="GL179">
        <v>39882.1</v>
      </c>
      <c r="GM179">
        <v>38702.199999999997</v>
      </c>
      <c r="GN179">
        <v>1.9411</v>
      </c>
      <c r="GO179">
        <v>1.86077</v>
      </c>
      <c r="GP179">
        <v>0</v>
      </c>
      <c r="GQ179">
        <v>4.47556E-2</v>
      </c>
      <c r="GR179">
        <v>999.9</v>
      </c>
      <c r="GS179">
        <v>35.540799999999997</v>
      </c>
      <c r="GT179">
        <v>48.4</v>
      </c>
      <c r="GU179">
        <v>45.4</v>
      </c>
      <c r="GV179">
        <v>47.103700000000003</v>
      </c>
      <c r="GW179">
        <v>30.070900000000002</v>
      </c>
      <c r="GX179">
        <v>32.339700000000001</v>
      </c>
      <c r="GY179">
        <v>1</v>
      </c>
      <c r="GZ179">
        <v>1.01596</v>
      </c>
      <c r="HA179">
        <v>2.8529100000000001</v>
      </c>
      <c r="HB179">
        <v>20.182700000000001</v>
      </c>
      <c r="HC179">
        <v>5.2144399999999997</v>
      </c>
      <c r="HD179">
        <v>11.98</v>
      </c>
      <c r="HE179">
        <v>4.9894999999999996</v>
      </c>
      <c r="HF179">
        <v>3.2925</v>
      </c>
      <c r="HG179">
        <v>8857.7000000000007</v>
      </c>
      <c r="HH179">
        <v>9999</v>
      </c>
      <c r="HI179">
        <v>9999</v>
      </c>
      <c r="HJ179">
        <v>999.9</v>
      </c>
      <c r="HK179">
        <v>4.9713799999999999</v>
      </c>
      <c r="HL179">
        <v>1.8745400000000001</v>
      </c>
      <c r="HM179">
        <v>1.8709100000000001</v>
      </c>
      <c r="HN179">
        <v>1.87073</v>
      </c>
      <c r="HO179">
        <v>1.87513</v>
      </c>
      <c r="HP179">
        <v>1.87182</v>
      </c>
      <c r="HQ179">
        <v>1.8673599999999999</v>
      </c>
      <c r="HR179">
        <v>1.8782000000000001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-2.88</v>
      </c>
      <c r="IG179">
        <v>0.29870000000000002</v>
      </c>
      <c r="IH179">
        <v>-1.5320121600852781</v>
      </c>
      <c r="II179">
        <v>1.7196870422270779E-5</v>
      </c>
      <c r="IJ179">
        <v>-2.1741833173098589E-6</v>
      </c>
      <c r="IK179">
        <v>9.0595066644434051E-10</v>
      </c>
      <c r="IL179">
        <v>0.29866999999999422</v>
      </c>
      <c r="IM179">
        <v>0</v>
      </c>
      <c r="IN179">
        <v>0</v>
      </c>
      <c r="IO179">
        <v>0</v>
      </c>
      <c r="IP179">
        <v>17</v>
      </c>
      <c r="IQ179">
        <v>2050</v>
      </c>
      <c r="IR179">
        <v>3</v>
      </c>
      <c r="IS179">
        <v>34</v>
      </c>
      <c r="IT179">
        <v>28.7</v>
      </c>
      <c r="IU179">
        <v>28.7</v>
      </c>
      <c r="IV179">
        <v>2.3339799999999999</v>
      </c>
      <c r="IW179">
        <v>2.5854499999999998</v>
      </c>
      <c r="IX179">
        <v>1.49902</v>
      </c>
      <c r="IY179">
        <v>2.2790499999999998</v>
      </c>
      <c r="IZ179">
        <v>1.69678</v>
      </c>
      <c r="JA179">
        <v>2.3132299999999999</v>
      </c>
      <c r="JB179">
        <v>48.270299999999999</v>
      </c>
      <c r="JC179">
        <v>12.6523</v>
      </c>
      <c r="JD179">
        <v>18</v>
      </c>
      <c r="JE179">
        <v>469.04500000000002</v>
      </c>
      <c r="JF179">
        <v>489.16</v>
      </c>
      <c r="JG179">
        <v>29.9983</v>
      </c>
      <c r="JH179">
        <v>40.039200000000001</v>
      </c>
      <c r="JI179">
        <v>30</v>
      </c>
      <c r="JJ179">
        <v>39.733600000000003</v>
      </c>
      <c r="JK179">
        <v>39.636099999999999</v>
      </c>
      <c r="JL179">
        <v>46.758400000000002</v>
      </c>
      <c r="JM179">
        <v>21.989899999999999</v>
      </c>
      <c r="JN179">
        <v>0</v>
      </c>
      <c r="JO179">
        <v>30</v>
      </c>
      <c r="JP179">
        <v>1097.2</v>
      </c>
      <c r="JQ179">
        <v>38.742699999999999</v>
      </c>
      <c r="JR179">
        <v>97.489400000000003</v>
      </c>
      <c r="JS179">
        <v>97.464100000000002</v>
      </c>
    </row>
    <row r="180" spans="1:279" x14ac:dyDescent="0.2">
      <c r="A180">
        <v>165</v>
      </c>
      <c r="B180">
        <v>1658764134.5</v>
      </c>
      <c r="C180">
        <v>655</v>
      </c>
      <c r="D180" t="s">
        <v>749</v>
      </c>
      <c r="E180" t="s">
        <v>750</v>
      </c>
      <c r="F180">
        <v>4</v>
      </c>
      <c r="G180">
        <v>1658764132.1875</v>
      </c>
      <c r="H180">
        <f t="shared" si="250"/>
        <v>4.4188887386171745E-4</v>
      </c>
      <c r="I180">
        <f t="shared" si="251"/>
        <v>0.44188887386171743</v>
      </c>
      <c r="J180">
        <f t="shared" si="252"/>
        <v>7.6946965190766656</v>
      </c>
      <c r="K180">
        <f t="shared" si="253"/>
        <v>1064.7537500000001</v>
      </c>
      <c r="L180">
        <f t="shared" si="254"/>
        <v>439.23327846824122</v>
      </c>
      <c r="M180">
        <f t="shared" si="255"/>
        <v>44.449849262929945</v>
      </c>
      <c r="N180">
        <f t="shared" si="256"/>
        <v>107.75172558575035</v>
      </c>
      <c r="O180">
        <f t="shared" si="257"/>
        <v>2.062584461741564E-2</v>
      </c>
      <c r="P180">
        <f t="shared" si="258"/>
        <v>2.146024867281449</v>
      </c>
      <c r="Q180">
        <f t="shared" si="259"/>
        <v>2.0516343216060551E-2</v>
      </c>
      <c r="R180">
        <f t="shared" si="260"/>
        <v>1.2832504212974188E-2</v>
      </c>
      <c r="S180">
        <f t="shared" si="261"/>
        <v>194.42279214019814</v>
      </c>
      <c r="T180">
        <f t="shared" si="262"/>
        <v>37.267716790548306</v>
      </c>
      <c r="U180">
        <f t="shared" si="263"/>
        <v>36.2601625</v>
      </c>
      <c r="V180">
        <f t="shared" si="264"/>
        <v>6.054692900453885</v>
      </c>
      <c r="W180">
        <f t="shared" si="265"/>
        <v>67.081276015623857</v>
      </c>
      <c r="X180">
        <f t="shared" si="266"/>
        <v>3.9831351463961036</v>
      </c>
      <c r="Y180">
        <f t="shared" si="267"/>
        <v>5.9377748650284978</v>
      </c>
      <c r="Z180">
        <f t="shared" si="268"/>
        <v>2.0715577540577814</v>
      </c>
      <c r="AA180">
        <f t="shared" si="269"/>
        <v>-19.487299337301739</v>
      </c>
      <c r="AB180">
        <f t="shared" si="270"/>
        <v>-41.059239033508582</v>
      </c>
      <c r="AC180">
        <f t="shared" si="271"/>
        <v>-4.5155605293252821</v>
      </c>
      <c r="AD180">
        <f t="shared" si="272"/>
        <v>129.36069324006252</v>
      </c>
      <c r="AE180">
        <f t="shared" si="273"/>
        <v>18.385193361153824</v>
      </c>
      <c r="AF180">
        <f t="shared" si="274"/>
        <v>0.43783523355974002</v>
      </c>
      <c r="AG180">
        <f t="shared" si="275"/>
        <v>7.6946965190766656</v>
      </c>
      <c r="AH180">
        <v>1132.092067582485</v>
      </c>
      <c r="AI180">
        <v>1111.530606060606</v>
      </c>
      <c r="AJ180">
        <v>1.738308388214697</v>
      </c>
      <c r="AK180">
        <v>65.170809206373946</v>
      </c>
      <c r="AL180">
        <f t="shared" si="276"/>
        <v>0.44188887386171743</v>
      </c>
      <c r="AM180">
        <v>38.79999447544175</v>
      </c>
      <c r="AN180">
        <v>39.365202797202812</v>
      </c>
      <c r="AO180">
        <v>3.8150577365267492E-5</v>
      </c>
      <c r="AP180">
        <v>90.324460528769862</v>
      </c>
      <c r="AQ180">
        <v>0</v>
      </c>
      <c r="AR180">
        <v>0</v>
      </c>
      <c r="AS180">
        <f t="shared" si="277"/>
        <v>1</v>
      </c>
      <c r="AT180">
        <f t="shared" si="278"/>
        <v>0</v>
      </c>
      <c r="AU180">
        <f t="shared" si="279"/>
        <v>30740.325410030135</v>
      </c>
      <c r="AV180" t="s">
        <v>413</v>
      </c>
      <c r="AW180" t="s">
        <v>413</v>
      </c>
      <c r="AX180">
        <v>0</v>
      </c>
      <c r="AY180">
        <v>0</v>
      </c>
      <c r="AZ180" t="e">
        <f t="shared" si="28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281"/>
        <v>#DIV/0!</v>
      </c>
      <c r="BG180">
        <v>0.5</v>
      </c>
      <c r="BH180">
        <f t="shared" si="282"/>
        <v>1009.4860513679782</v>
      </c>
      <c r="BI180">
        <f t="shared" si="283"/>
        <v>7.6946965190766656</v>
      </c>
      <c r="BJ180" t="e">
        <f t="shared" si="284"/>
        <v>#DIV/0!</v>
      </c>
      <c r="BK180">
        <f t="shared" si="285"/>
        <v>7.6223901347120173E-3</v>
      </c>
      <c r="BL180" t="e">
        <f t="shared" si="286"/>
        <v>#DIV/0!</v>
      </c>
      <c r="BM180" t="e">
        <f t="shared" si="287"/>
        <v>#DIV/0!</v>
      </c>
      <c r="BN180" t="s">
        <v>413</v>
      </c>
      <c r="BO180">
        <v>0</v>
      </c>
      <c r="BP180" t="e">
        <f t="shared" si="288"/>
        <v>#DIV/0!</v>
      </c>
      <c r="BQ180" t="e">
        <f t="shared" si="289"/>
        <v>#DIV/0!</v>
      </c>
      <c r="BR180" t="e">
        <f t="shared" si="290"/>
        <v>#DIV/0!</v>
      </c>
      <c r="BS180" t="e">
        <f t="shared" si="291"/>
        <v>#DIV/0!</v>
      </c>
      <c r="BT180" t="e">
        <f t="shared" si="292"/>
        <v>#DIV/0!</v>
      </c>
      <c r="BU180" t="e">
        <f t="shared" si="293"/>
        <v>#DIV/0!</v>
      </c>
      <c r="BV180" t="e">
        <f t="shared" si="294"/>
        <v>#DIV/0!</v>
      </c>
      <c r="BW180" t="e">
        <f t="shared" si="29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296"/>
        <v>1199.9762499999999</v>
      </c>
      <c r="CQ180">
        <f t="shared" si="297"/>
        <v>1009.4860513679782</v>
      </c>
      <c r="CR180">
        <f t="shared" si="298"/>
        <v>0.84125502597903778</v>
      </c>
      <c r="CS180">
        <f t="shared" si="299"/>
        <v>0.16202220013954288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1658764132.1875</v>
      </c>
      <c r="CZ180">
        <v>1064.7537500000001</v>
      </c>
      <c r="DA180">
        <v>1089.8675000000001</v>
      </c>
      <c r="DB180">
        <v>39.359537500000002</v>
      </c>
      <c r="DC180">
        <v>38.799212500000003</v>
      </c>
      <c r="DD180">
        <v>1067.64375</v>
      </c>
      <c r="DE180">
        <v>39.060850000000002</v>
      </c>
      <c r="DF180">
        <v>450.38387499999999</v>
      </c>
      <c r="DG180">
        <v>101.098625</v>
      </c>
      <c r="DH180">
        <v>0.100103425</v>
      </c>
      <c r="DI180">
        <v>35.905275000000003</v>
      </c>
      <c r="DJ180">
        <v>999.9</v>
      </c>
      <c r="DK180">
        <v>36.2601625</v>
      </c>
      <c r="DL180">
        <v>0</v>
      </c>
      <c r="DM180">
        <v>0</v>
      </c>
      <c r="DN180">
        <v>5995.78125</v>
      </c>
      <c r="DO180">
        <v>0</v>
      </c>
      <c r="DP180">
        <v>1674.7425000000001</v>
      </c>
      <c r="DQ180">
        <v>-25.114924999999999</v>
      </c>
      <c r="DR180">
        <v>1108.3800000000001</v>
      </c>
      <c r="DS180">
        <v>1133.8612499999999</v>
      </c>
      <c r="DT180">
        <v>0.56031412500000011</v>
      </c>
      <c r="DU180">
        <v>1089.8675000000001</v>
      </c>
      <c r="DV180">
        <v>38.799212500000003</v>
      </c>
      <c r="DW180">
        <v>3.9791924999999999</v>
      </c>
      <c r="DX180">
        <v>3.9225449999999999</v>
      </c>
      <c r="DY180">
        <v>28.816199999999998</v>
      </c>
      <c r="DZ180">
        <v>28.568962500000001</v>
      </c>
      <c r="EA180">
        <v>1199.9762499999999</v>
      </c>
      <c r="EB180">
        <v>0.95798775000000003</v>
      </c>
      <c r="EC180">
        <v>4.2012000000000001E-2</v>
      </c>
      <c r="ED180">
        <v>0</v>
      </c>
      <c r="EE180">
        <v>1142.2887499999999</v>
      </c>
      <c r="EF180">
        <v>5.0001600000000002</v>
      </c>
      <c r="EG180">
        <v>15954.75</v>
      </c>
      <c r="EH180">
        <v>9514.9674999999988</v>
      </c>
      <c r="EI180">
        <v>50.929250000000003</v>
      </c>
      <c r="EJ180">
        <v>53.375</v>
      </c>
      <c r="EK180">
        <v>52.125</v>
      </c>
      <c r="EL180">
        <v>52.367125000000001</v>
      </c>
      <c r="EM180">
        <v>52.640500000000003</v>
      </c>
      <c r="EN180">
        <v>1144.7750000000001</v>
      </c>
      <c r="EO180">
        <v>50.2</v>
      </c>
      <c r="EP180">
        <v>0</v>
      </c>
      <c r="EQ180">
        <v>1206655.5</v>
      </c>
      <c r="ER180">
        <v>0</v>
      </c>
      <c r="ES180">
        <v>1142.2161538461539</v>
      </c>
      <c r="ET180">
        <v>-0.15111112698794241</v>
      </c>
      <c r="EU180">
        <v>-3870.0820524864962</v>
      </c>
      <c r="EV180">
        <v>16336.58076923077</v>
      </c>
      <c r="EW180">
        <v>15</v>
      </c>
      <c r="EX180">
        <v>1658762409.5999999</v>
      </c>
      <c r="EY180" t="s">
        <v>416</v>
      </c>
      <c r="EZ180">
        <v>1658762408.0999999</v>
      </c>
      <c r="FA180">
        <v>1658762409.5999999</v>
      </c>
      <c r="FB180">
        <v>17</v>
      </c>
      <c r="FC180">
        <v>-3.2000000000000001E-2</v>
      </c>
      <c r="FD180">
        <v>-0.09</v>
      </c>
      <c r="FE180">
        <v>-1.837</v>
      </c>
      <c r="FF180">
        <v>0.29899999999999999</v>
      </c>
      <c r="FG180">
        <v>415</v>
      </c>
      <c r="FH180">
        <v>37</v>
      </c>
      <c r="FI180">
        <v>0.44</v>
      </c>
      <c r="FJ180">
        <v>0.12</v>
      </c>
      <c r="FK180">
        <v>-24.853055000000001</v>
      </c>
      <c r="FL180">
        <v>-1.104727204502864</v>
      </c>
      <c r="FM180">
        <v>0.14610026685465</v>
      </c>
      <c r="FN180">
        <v>0</v>
      </c>
      <c r="FO180">
        <v>1142.23794117647</v>
      </c>
      <c r="FP180">
        <v>-0.40748663367848048</v>
      </c>
      <c r="FQ180">
        <v>0.23288193691180761</v>
      </c>
      <c r="FR180">
        <v>1</v>
      </c>
      <c r="FS180">
        <v>0.61431340000000001</v>
      </c>
      <c r="FT180">
        <v>-0.58159240525328337</v>
      </c>
      <c r="FU180">
        <v>6.2524042833857124E-2</v>
      </c>
      <c r="FV180">
        <v>0</v>
      </c>
      <c r="FW180">
        <v>1</v>
      </c>
      <c r="FX180">
        <v>3</v>
      </c>
      <c r="FY180" t="s">
        <v>417</v>
      </c>
      <c r="FZ180">
        <v>2.8847499999999999</v>
      </c>
      <c r="GA180">
        <v>2.8721899999999998</v>
      </c>
      <c r="GB180">
        <v>0.18759600000000001</v>
      </c>
      <c r="GC180">
        <v>0.19270399999999999</v>
      </c>
      <c r="GD180">
        <v>0.154249</v>
      </c>
      <c r="GE180">
        <v>0.15509300000000001</v>
      </c>
      <c r="GF180">
        <v>27771.8</v>
      </c>
      <c r="GG180">
        <v>24014.9</v>
      </c>
      <c r="GH180">
        <v>30586.7</v>
      </c>
      <c r="GI180">
        <v>27761.9</v>
      </c>
      <c r="GJ180">
        <v>34110</v>
      </c>
      <c r="GK180">
        <v>33096</v>
      </c>
      <c r="GL180">
        <v>39882.699999999997</v>
      </c>
      <c r="GM180">
        <v>38700.9</v>
      </c>
      <c r="GN180">
        <v>1.94095</v>
      </c>
      <c r="GO180">
        <v>1.86073</v>
      </c>
      <c r="GP180">
        <v>0</v>
      </c>
      <c r="GQ180">
        <v>4.50611E-2</v>
      </c>
      <c r="GR180">
        <v>999.9</v>
      </c>
      <c r="GS180">
        <v>35.537300000000002</v>
      </c>
      <c r="GT180">
        <v>48.4</v>
      </c>
      <c r="GU180">
        <v>45.4</v>
      </c>
      <c r="GV180">
        <v>47.102200000000003</v>
      </c>
      <c r="GW180">
        <v>30.730899999999998</v>
      </c>
      <c r="GX180">
        <v>33.461500000000001</v>
      </c>
      <c r="GY180">
        <v>1</v>
      </c>
      <c r="GZ180">
        <v>1.0158499999999999</v>
      </c>
      <c r="HA180">
        <v>2.8522599999999998</v>
      </c>
      <c r="HB180">
        <v>20.182700000000001</v>
      </c>
      <c r="HC180">
        <v>5.2138499999999999</v>
      </c>
      <c r="HD180">
        <v>11.98</v>
      </c>
      <c r="HE180">
        <v>4.9897</v>
      </c>
      <c r="HF180">
        <v>3.2925</v>
      </c>
      <c r="HG180">
        <v>8857.7000000000007</v>
      </c>
      <c r="HH180">
        <v>9999</v>
      </c>
      <c r="HI180">
        <v>9999</v>
      </c>
      <c r="HJ180">
        <v>999.9</v>
      </c>
      <c r="HK180">
        <v>4.9713799999999999</v>
      </c>
      <c r="HL180">
        <v>1.8745499999999999</v>
      </c>
      <c r="HM180">
        <v>1.8709100000000001</v>
      </c>
      <c r="HN180">
        <v>1.87073</v>
      </c>
      <c r="HO180">
        <v>1.8751</v>
      </c>
      <c r="HP180">
        <v>1.87185</v>
      </c>
      <c r="HQ180">
        <v>1.86737</v>
      </c>
      <c r="HR180">
        <v>1.8782000000000001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-2.9</v>
      </c>
      <c r="IG180">
        <v>0.29870000000000002</v>
      </c>
      <c r="IH180">
        <v>-1.5320121600852781</v>
      </c>
      <c r="II180">
        <v>1.7196870422270779E-5</v>
      </c>
      <c r="IJ180">
        <v>-2.1741833173098589E-6</v>
      </c>
      <c r="IK180">
        <v>9.0595066644434051E-10</v>
      </c>
      <c r="IL180">
        <v>0.29866999999999422</v>
      </c>
      <c r="IM180">
        <v>0</v>
      </c>
      <c r="IN180">
        <v>0</v>
      </c>
      <c r="IO180">
        <v>0</v>
      </c>
      <c r="IP180">
        <v>17</v>
      </c>
      <c r="IQ180">
        <v>2050</v>
      </c>
      <c r="IR180">
        <v>3</v>
      </c>
      <c r="IS180">
        <v>34</v>
      </c>
      <c r="IT180">
        <v>28.8</v>
      </c>
      <c r="IU180">
        <v>28.7</v>
      </c>
      <c r="IV180">
        <v>2.34619</v>
      </c>
      <c r="IW180">
        <v>2.5842299999999998</v>
      </c>
      <c r="IX180">
        <v>1.49902</v>
      </c>
      <c r="IY180">
        <v>2.2778299999999998</v>
      </c>
      <c r="IZ180">
        <v>1.69678</v>
      </c>
      <c r="JA180">
        <v>2.3962400000000001</v>
      </c>
      <c r="JB180">
        <v>48.270299999999999</v>
      </c>
      <c r="JC180">
        <v>12.6523</v>
      </c>
      <c r="JD180">
        <v>18</v>
      </c>
      <c r="JE180">
        <v>468.95600000000002</v>
      </c>
      <c r="JF180">
        <v>489.12299999999999</v>
      </c>
      <c r="JG180">
        <v>29.999300000000002</v>
      </c>
      <c r="JH180">
        <v>40.039200000000001</v>
      </c>
      <c r="JI180">
        <v>29.9999</v>
      </c>
      <c r="JJ180">
        <v>39.734000000000002</v>
      </c>
      <c r="JK180">
        <v>39.636099999999999</v>
      </c>
      <c r="JL180">
        <v>46.992800000000003</v>
      </c>
      <c r="JM180">
        <v>21.989899999999999</v>
      </c>
      <c r="JN180">
        <v>0</v>
      </c>
      <c r="JO180">
        <v>30</v>
      </c>
      <c r="JP180">
        <v>1103.8800000000001</v>
      </c>
      <c r="JQ180">
        <v>38.741599999999998</v>
      </c>
      <c r="JR180">
        <v>97.490700000000004</v>
      </c>
      <c r="JS180">
        <v>97.461699999999993</v>
      </c>
    </row>
    <row r="181" spans="1:279" x14ac:dyDescent="0.2">
      <c r="A181">
        <v>166</v>
      </c>
      <c r="B181">
        <v>1658764138.5</v>
      </c>
      <c r="C181">
        <v>659</v>
      </c>
      <c r="D181" t="s">
        <v>751</v>
      </c>
      <c r="E181" t="s">
        <v>752</v>
      </c>
      <c r="F181">
        <v>4</v>
      </c>
      <c r="G181">
        <v>1658764136.5</v>
      </c>
      <c r="H181">
        <f t="shared" si="250"/>
        <v>4.5271471385756372E-4</v>
      </c>
      <c r="I181">
        <f t="shared" si="251"/>
        <v>0.45271471385756373</v>
      </c>
      <c r="J181">
        <f t="shared" si="252"/>
        <v>7.6526913478032572</v>
      </c>
      <c r="K181">
        <f t="shared" si="253"/>
        <v>1071.965714285715</v>
      </c>
      <c r="L181">
        <f t="shared" si="254"/>
        <v>462.88589931665467</v>
      </c>
      <c r="M181">
        <f t="shared" si="255"/>
        <v>46.843173355707727</v>
      </c>
      <c r="N181">
        <f t="shared" si="256"/>
        <v>108.48089315269857</v>
      </c>
      <c r="O181">
        <f t="shared" si="257"/>
        <v>2.1113971784239689E-2</v>
      </c>
      <c r="P181">
        <f t="shared" si="258"/>
        <v>2.1452000242579046</v>
      </c>
      <c r="Q181">
        <f t="shared" si="259"/>
        <v>2.0999197880705547E-2</v>
      </c>
      <c r="R181">
        <f t="shared" si="260"/>
        <v>1.3134758541854735E-2</v>
      </c>
      <c r="S181">
        <f t="shared" si="261"/>
        <v>194.44011432675799</v>
      </c>
      <c r="T181">
        <f t="shared" si="262"/>
        <v>37.270064933581637</v>
      </c>
      <c r="U181">
        <f t="shared" si="263"/>
        <v>36.269728571428573</v>
      </c>
      <c r="V181">
        <f t="shared" si="264"/>
        <v>6.0578719290967475</v>
      </c>
      <c r="W181">
        <f t="shared" si="265"/>
        <v>67.082817868554073</v>
      </c>
      <c r="X181">
        <f t="shared" si="266"/>
        <v>3.984425069000205</v>
      </c>
      <c r="Y181">
        <f t="shared" si="267"/>
        <v>5.9395612700818798</v>
      </c>
      <c r="Z181">
        <f t="shared" si="268"/>
        <v>2.0734468600965426</v>
      </c>
      <c r="AA181">
        <f t="shared" si="269"/>
        <v>-19.964718881118561</v>
      </c>
      <c r="AB181">
        <f t="shared" si="270"/>
        <v>-41.517424339330283</v>
      </c>
      <c r="AC181">
        <f t="shared" si="271"/>
        <v>-4.5680391903582178</v>
      </c>
      <c r="AD181">
        <f t="shared" si="272"/>
        <v>128.38993191595094</v>
      </c>
      <c r="AE181">
        <f t="shared" si="273"/>
        <v>18.39228713485188</v>
      </c>
      <c r="AF181">
        <f t="shared" si="274"/>
        <v>0.45210838665673758</v>
      </c>
      <c r="AG181">
        <f t="shared" si="275"/>
        <v>7.6526913478032572</v>
      </c>
      <c r="AH181">
        <v>1139.087518852218</v>
      </c>
      <c r="AI181">
        <v>1118.520424242424</v>
      </c>
      <c r="AJ181">
        <v>1.7488453402648769</v>
      </c>
      <c r="AK181">
        <v>65.170809206373946</v>
      </c>
      <c r="AL181">
        <f t="shared" si="276"/>
        <v>0.45271471385756373</v>
      </c>
      <c r="AM181">
        <v>38.796890205831488</v>
      </c>
      <c r="AN181">
        <v>39.376056643356669</v>
      </c>
      <c r="AO181">
        <v>3.8966810178695703E-5</v>
      </c>
      <c r="AP181">
        <v>90.324460528769862</v>
      </c>
      <c r="AQ181">
        <v>0</v>
      </c>
      <c r="AR181">
        <v>0</v>
      </c>
      <c r="AS181">
        <f t="shared" si="277"/>
        <v>1</v>
      </c>
      <c r="AT181">
        <f t="shared" si="278"/>
        <v>0</v>
      </c>
      <c r="AU181">
        <f t="shared" si="279"/>
        <v>30719.197668839392</v>
      </c>
      <c r="AV181" t="s">
        <v>413</v>
      </c>
      <c r="AW181" t="s">
        <v>413</v>
      </c>
      <c r="AX181">
        <v>0</v>
      </c>
      <c r="AY181">
        <v>0</v>
      </c>
      <c r="AZ181" t="e">
        <f t="shared" si="28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281"/>
        <v>#DIV/0!</v>
      </c>
      <c r="BG181">
        <v>0.5</v>
      </c>
      <c r="BH181">
        <f t="shared" si="282"/>
        <v>1009.5768426563515</v>
      </c>
      <c r="BI181">
        <f t="shared" si="283"/>
        <v>7.6526913478032572</v>
      </c>
      <c r="BJ181" t="e">
        <f t="shared" si="284"/>
        <v>#DIV/0!</v>
      </c>
      <c r="BK181">
        <f t="shared" si="285"/>
        <v>7.5800979424883131E-3</v>
      </c>
      <c r="BL181" t="e">
        <f t="shared" si="286"/>
        <v>#DIV/0!</v>
      </c>
      <c r="BM181" t="e">
        <f t="shared" si="287"/>
        <v>#DIV/0!</v>
      </c>
      <c r="BN181" t="s">
        <v>413</v>
      </c>
      <c r="BO181">
        <v>0</v>
      </c>
      <c r="BP181" t="e">
        <f t="shared" si="288"/>
        <v>#DIV/0!</v>
      </c>
      <c r="BQ181" t="e">
        <f t="shared" si="289"/>
        <v>#DIV/0!</v>
      </c>
      <c r="BR181" t="e">
        <f t="shared" si="290"/>
        <v>#DIV/0!</v>
      </c>
      <c r="BS181" t="e">
        <f t="shared" si="291"/>
        <v>#DIV/0!</v>
      </c>
      <c r="BT181" t="e">
        <f t="shared" si="292"/>
        <v>#DIV/0!</v>
      </c>
      <c r="BU181" t="e">
        <f t="shared" si="293"/>
        <v>#DIV/0!</v>
      </c>
      <c r="BV181" t="e">
        <f t="shared" si="294"/>
        <v>#DIV/0!</v>
      </c>
      <c r="BW181" t="e">
        <f t="shared" si="29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296"/>
        <v>1200.0842857142859</v>
      </c>
      <c r="CQ181">
        <f t="shared" si="297"/>
        <v>1009.5768426563515</v>
      </c>
      <c r="CR181">
        <f t="shared" si="298"/>
        <v>0.84125494740184426</v>
      </c>
      <c r="CS181">
        <f t="shared" si="299"/>
        <v>0.16202204848555943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1658764136.5</v>
      </c>
      <c r="CZ181">
        <v>1071.965714285715</v>
      </c>
      <c r="DA181">
        <v>1097.1185714285709</v>
      </c>
      <c r="DB181">
        <v>39.372528571428568</v>
      </c>
      <c r="DC181">
        <v>38.79382857142857</v>
      </c>
      <c r="DD181">
        <v>1074.8657142857139</v>
      </c>
      <c r="DE181">
        <v>39.073857142857143</v>
      </c>
      <c r="DF181">
        <v>450.29314285714293</v>
      </c>
      <c r="DG181">
        <v>101.0981428571429</v>
      </c>
      <c r="DH181">
        <v>9.9956771428571428E-2</v>
      </c>
      <c r="DI181">
        <v>35.910742857142857</v>
      </c>
      <c r="DJ181">
        <v>999.89999999999986</v>
      </c>
      <c r="DK181">
        <v>36.269728571428573</v>
      </c>
      <c r="DL181">
        <v>0</v>
      </c>
      <c r="DM181">
        <v>0</v>
      </c>
      <c r="DN181">
        <v>5992.142857142856</v>
      </c>
      <c r="DO181">
        <v>0</v>
      </c>
      <c r="DP181">
        <v>1309.3757142857139</v>
      </c>
      <c r="DQ181">
        <v>-25.153871428571431</v>
      </c>
      <c r="DR181">
        <v>1115.9000000000001</v>
      </c>
      <c r="DS181">
        <v>1141.398571428572</v>
      </c>
      <c r="DT181">
        <v>0.57866828571428575</v>
      </c>
      <c r="DU181">
        <v>1097.1185714285709</v>
      </c>
      <c r="DV181">
        <v>38.79382857142857</v>
      </c>
      <c r="DW181">
        <v>3.9804928571428571</v>
      </c>
      <c r="DX181">
        <v>3.9219928571428571</v>
      </c>
      <c r="DY181">
        <v>28.821828571428568</v>
      </c>
      <c r="DZ181">
        <v>28.56652857142857</v>
      </c>
      <c r="EA181">
        <v>1200.0842857142859</v>
      </c>
      <c r="EB181">
        <v>0.9579912857142856</v>
      </c>
      <c r="EC181">
        <v>4.2008528571428567E-2</v>
      </c>
      <c r="ED181">
        <v>0</v>
      </c>
      <c r="EE181">
        <v>1142.01</v>
      </c>
      <c r="EF181">
        <v>5.0001600000000002</v>
      </c>
      <c r="EG181">
        <v>15803.257142857139</v>
      </c>
      <c r="EH181">
        <v>9515.8428571428576</v>
      </c>
      <c r="EI181">
        <v>50.936999999999998</v>
      </c>
      <c r="EJ181">
        <v>53.375</v>
      </c>
      <c r="EK181">
        <v>52.142714285714291</v>
      </c>
      <c r="EL181">
        <v>52.357000000000014</v>
      </c>
      <c r="EM181">
        <v>52.633857142857153</v>
      </c>
      <c r="EN181">
        <v>1144.8828571428569</v>
      </c>
      <c r="EO181">
        <v>50.201428571428572</v>
      </c>
      <c r="EP181">
        <v>0</v>
      </c>
      <c r="EQ181">
        <v>1206659.1000001431</v>
      </c>
      <c r="ER181">
        <v>0</v>
      </c>
      <c r="ES181">
        <v>1142.1615384615379</v>
      </c>
      <c r="ET181">
        <v>-0.36102565902826711</v>
      </c>
      <c r="EU181">
        <v>-4114.1846137117009</v>
      </c>
      <c r="EV181">
        <v>16151.619230769231</v>
      </c>
      <c r="EW181">
        <v>15</v>
      </c>
      <c r="EX181">
        <v>1658762409.5999999</v>
      </c>
      <c r="EY181" t="s">
        <v>416</v>
      </c>
      <c r="EZ181">
        <v>1658762408.0999999</v>
      </c>
      <c r="FA181">
        <v>1658762409.5999999</v>
      </c>
      <c r="FB181">
        <v>17</v>
      </c>
      <c r="FC181">
        <v>-3.2000000000000001E-2</v>
      </c>
      <c r="FD181">
        <v>-0.09</v>
      </c>
      <c r="FE181">
        <v>-1.837</v>
      </c>
      <c r="FF181">
        <v>0.29899999999999999</v>
      </c>
      <c r="FG181">
        <v>415</v>
      </c>
      <c r="FH181">
        <v>37</v>
      </c>
      <c r="FI181">
        <v>0.44</v>
      </c>
      <c r="FJ181">
        <v>0.12</v>
      </c>
      <c r="FK181">
        <v>-24.9231525</v>
      </c>
      <c r="FL181">
        <v>-1.7397512195121649</v>
      </c>
      <c r="FM181">
        <v>0.18376892962018879</v>
      </c>
      <c r="FN181">
        <v>0</v>
      </c>
      <c r="FO181">
        <v>1142.162647058823</v>
      </c>
      <c r="FP181">
        <v>-0.136134462052074</v>
      </c>
      <c r="FQ181">
        <v>0.23356959944622319</v>
      </c>
      <c r="FR181">
        <v>1</v>
      </c>
      <c r="FS181">
        <v>0.59209642500000004</v>
      </c>
      <c r="FT181">
        <v>-0.37687689681050901</v>
      </c>
      <c r="FU181">
        <v>5.1576989218006651E-2</v>
      </c>
      <c r="FV181">
        <v>0</v>
      </c>
      <c r="FW181">
        <v>1</v>
      </c>
      <c r="FX181">
        <v>3</v>
      </c>
      <c r="FY181" t="s">
        <v>417</v>
      </c>
      <c r="FZ181">
        <v>2.8845700000000001</v>
      </c>
      <c r="GA181">
        <v>2.8720300000000001</v>
      </c>
      <c r="GB181">
        <v>0.18835099999999999</v>
      </c>
      <c r="GC181">
        <v>0.19345300000000001</v>
      </c>
      <c r="GD181">
        <v>0.154277</v>
      </c>
      <c r="GE181">
        <v>0.155086</v>
      </c>
      <c r="GF181">
        <v>27746.5</v>
      </c>
      <c r="GG181">
        <v>23991.9</v>
      </c>
      <c r="GH181">
        <v>30587.5</v>
      </c>
      <c r="GI181">
        <v>27761.3</v>
      </c>
      <c r="GJ181">
        <v>34110</v>
      </c>
      <c r="GK181">
        <v>33096</v>
      </c>
      <c r="GL181">
        <v>39884</v>
      </c>
      <c r="GM181">
        <v>38700.6</v>
      </c>
      <c r="GN181">
        <v>1.94065</v>
      </c>
      <c r="GO181">
        <v>1.8610800000000001</v>
      </c>
      <c r="GP181">
        <v>0</v>
      </c>
      <c r="GQ181">
        <v>4.53666E-2</v>
      </c>
      <c r="GR181">
        <v>999.9</v>
      </c>
      <c r="GS181">
        <v>35.536999999999999</v>
      </c>
      <c r="GT181">
        <v>48.4</v>
      </c>
      <c r="GU181">
        <v>45.4</v>
      </c>
      <c r="GV181">
        <v>47.104999999999997</v>
      </c>
      <c r="GW181">
        <v>30.6709</v>
      </c>
      <c r="GX181">
        <v>33.713900000000002</v>
      </c>
      <c r="GY181">
        <v>1</v>
      </c>
      <c r="GZ181">
        <v>1.01545</v>
      </c>
      <c r="HA181">
        <v>2.8580899999999998</v>
      </c>
      <c r="HB181">
        <v>20.182600000000001</v>
      </c>
      <c r="HC181">
        <v>5.2137000000000002</v>
      </c>
      <c r="HD181">
        <v>11.98</v>
      </c>
      <c r="HE181">
        <v>4.9896000000000003</v>
      </c>
      <c r="HF181">
        <v>3.2924500000000001</v>
      </c>
      <c r="HG181">
        <v>8857.9</v>
      </c>
      <c r="HH181">
        <v>9999</v>
      </c>
      <c r="HI181">
        <v>9999</v>
      </c>
      <c r="HJ181">
        <v>999.9</v>
      </c>
      <c r="HK181">
        <v>4.9713700000000003</v>
      </c>
      <c r="HL181">
        <v>1.8745499999999999</v>
      </c>
      <c r="HM181">
        <v>1.8709</v>
      </c>
      <c r="HN181">
        <v>1.87073</v>
      </c>
      <c r="HO181">
        <v>1.8751199999999999</v>
      </c>
      <c r="HP181">
        <v>1.87185</v>
      </c>
      <c r="HQ181">
        <v>1.86737</v>
      </c>
      <c r="HR181">
        <v>1.8782000000000001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-2.9</v>
      </c>
      <c r="IG181">
        <v>0.29870000000000002</v>
      </c>
      <c r="IH181">
        <v>-1.5320121600852781</v>
      </c>
      <c r="II181">
        <v>1.7196870422270779E-5</v>
      </c>
      <c r="IJ181">
        <v>-2.1741833173098589E-6</v>
      </c>
      <c r="IK181">
        <v>9.0595066644434051E-10</v>
      </c>
      <c r="IL181">
        <v>0.29866999999999422</v>
      </c>
      <c r="IM181">
        <v>0</v>
      </c>
      <c r="IN181">
        <v>0</v>
      </c>
      <c r="IO181">
        <v>0</v>
      </c>
      <c r="IP181">
        <v>17</v>
      </c>
      <c r="IQ181">
        <v>2050</v>
      </c>
      <c r="IR181">
        <v>3</v>
      </c>
      <c r="IS181">
        <v>34</v>
      </c>
      <c r="IT181">
        <v>28.8</v>
      </c>
      <c r="IU181">
        <v>28.8</v>
      </c>
      <c r="IV181">
        <v>2.3571800000000001</v>
      </c>
      <c r="IW181">
        <v>2.5927699999999998</v>
      </c>
      <c r="IX181">
        <v>1.49902</v>
      </c>
      <c r="IY181">
        <v>2.2790499999999998</v>
      </c>
      <c r="IZ181">
        <v>1.69678</v>
      </c>
      <c r="JA181">
        <v>2.33765</v>
      </c>
      <c r="JB181">
        <v>48.239600000000003</v>
      </c>
      <c r="JC181">
        <v>12.6435</v>
      </c>
      <c r="JD181">
        <v>18</v>
      </c>
      <c r="JE181">
        <v>468.77100000000002</v>
      </c>
      <c r="JF181">
        <v>489.38400000000001</v>
      </c>
      <c r="JG181">
        <v>30.000699999999998</v>
      </c>
      <c r="JH181">
        <v>40.039200000000001</v>
      </c>
      <c r="JI181">
        <v>29.9998</v>
      </c>
      <c r="JJ181">
        <v>39.734000000000002</v>
      </c>
      <c r="JK181">
        <v>39.636099999999999</v>
      </c>
      <c r="JL181">
        <v>47.226599999999998</v>
      </c>
      <c r="JM181">
        <v>21.989899999999999</v>
      </c>
      <c r="JN181">
        <v>0</v>
      </c>
      <c r="JO181">
        <v>30</v>
      </c>
      <c r="JP181">
        <v>1110.57</v>
      </c>
      <c r="JQ181">
        <v>38.741599999999998</v>
      </c>
      <c r="JR181">
        <v>97.493600000000001</v>
      </c>
      <c r="JS181">
        <v>97.4602</v>
      </c>
    </row>
    <row r="182" spans="1:279" x14ac:dyDescent="0.2">
      <c r="A182">
        <v>167</v>
      </c>
      <c r="B182">
        <v>1658764142.5</v>
      </c>
      <c r="C182">
        <v>663</v>
      </c>
      <c r="D182" t="s">
        <v>753</v>
      </c>
      <c r="E182" t="s">
        <v>754</v>
      </c>
      <c r="F182">
        <v>4</v>
      </c>
      <c r="G182">
        <v>1658764140.1875</v>
      </c>
      <c r="H182">
        <f t="shared" si="250"/>
        <v>4.6244098073558259E-4</v>
      </c>
      <c r="I182">
        <f t="shared" si="251"/>
        <v>0.4624409807355826</v>
      </c>
      <c r="J182">
        <f t="shared" si="252"/>
        <v>7.7884195634786995</v>
      </c>
      <c r="K182">
        <f t="shared" si="253"/>
        <v>1078.0925</v>
      </c>
      <c r="L182">
        <f t="shared" si="254"/>
        <v>471.63700599431854</v>
      </c>
      <c r="M182">
        <f t="shared" si="255"/>
        <v>47.729046814314891</v>
      </c>
      <c r="N182">
        <f t="shared" si="256"/>
        <v>109.10154790373177</v>
      </c>
      <c r="O182">
        <f t="shared" si="257"/>
        <v>2.1596266591301171E-2</v>
      </c>
      <c r="P182">
        <f t="shared" si="258"/>
        <v>2.1459742412544269</v>
      </c>
      <c r="Q182">
        <f t="shared" si="259"/>
        <v>2.1476248514005699E-2</v>
      </c>
      <c r="R182">
        <f t="shared" si="260"/>
        <v>1.3433382763147692E-2</v>
      </c>
      <c r="S182">
        <f t="shared" si="261"/>
        <v>194.41780161243824</v>
      </c>
      <c r="T182">
        <f t="shared" si="262"/>
        <v>37.257015104336418</v>
      </c>
      <c r="U182">
        <f t="shared" si="263"/>
        <v>36.264775</v>
      </c>
      <c r="V182">
        <f t="shared" si="264"/>
        <v>6.0562255608444708</v>
      </c>
      <c r="W182">
        <f t="shared" si="265"/>
        <v>67.130452291845913</v>
      </c>
      <c r="X182">
        <f t="shared" si="266"/>
        <v>3.9852575124691141</v>
      </c>
      <c r="Y182">
        <f t="shared" si="267"/>
        <v>5.9365867149880485</v>
      </c>
      <c r="Z182">
        <f t="shared" si="268"/>
        <v>2.0709680483753568</v>
      </c>
      <c r="AA182">
        <f t="shared" si="269"/>
        <v>-20.393647250439191</v>
      </c>
      <c r="AB182">
        <f t="shared" si="270"/>
        <v>-42.012743968359715</v>
      </c>
      <c r="AC182">
        <f t="shared" si="271"/>
        <v>-4.6205548127651568</v>
      </c>
      <c r="AD182">
        <f t="shared" si="272"/>
        <v>127.39085558087417</v>
      </c>
      <c r="AE182">
        <f t="shared" si="273"/>
        <v>18.386108841717398</v>
      </c>
      <c r="AF182">
        <f t="shared" si="274"/>
        <v>0.4608052981417402</v>
      </c>
      <c r="AG182">
        <f t="shared" si="275"/>
        <v>7.7884195634786995</v>
      </c>
      <c r="AH182">
        <v>1146.02935074018</v>
      </c>
      <c r="AI182">
        <v>1125.4106060606059</v>
      </c>
      <c r="AJ182">
        <v>1.724755537838256</v>
      </c>
      <c r="AK182">
        <v>65.170809206373946</v>
      </c>
      <c r="AL182">
        <f t="shared" si="276"/>
        <v>0.4624409807355826</v>
      </c>
      <c r="AM182">
        <v>38.793395525706543</v>
      </c>
      <c r="AN182">
        <v>39.385209090909143</v>
      </c>
      <c r="AO182">
        <v>1.453835726662946E-5</v>
      </c>
      <c r="AP182">
        <v>90.324460528769862</v>
      </c>
      <c r="AQ182">
        <v>0</v>
      </c>
      <c r="AR182">
        <v>0</v>
      </c>
      <c r="AS182">
        <f t="shared" si="277"/>
        <v>1</v>
      </c>
      <c r="AT182">
        <f t="shared" si="278"/>
        <v>0</v>
      </c>
      <c r="AU182">
        <f t="shared" si="279"/>
        <v>30739.419463006998</v>
      </c>
      <c r="AV182" t="s">
        <v>413</v>
      </c>
      <c r="AW182" t="s">
        <v>413</v>
      </c>
      <c r="AX182">
        <v>0</v>
      </c>
      <c r="AY182">
        <v>0</v>
      </c>
      <c r="AZ182" t="e">
        <f t="shared" si="28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281"/>
        <v>#DIV/0!</v>
      </c>
      <c r="BG182">
        <v>0.5</v>
      </c>
      <c r="BH182">
        <f t="shared" si="282"/>
        <v>1009.4597997991906</v>
      </c>
      <c r="BI182">
        <f t="shared" si="283"/>
        <v>7.7884195634786995</v>
      </c>
      <c r="BJ182" t="e">
        <f t="shared" si="284"/>
        <v>#DIV/0!</v>
      </c>
      <c r="BK182">
        <f t="shared" si="285"/>
        <v>7.7154331108856746E-3</v>
      </c>
      <c r="BL182" t="e">
        <f t="shared" si="286"/>
        <v>#DIV/0!</v>
      </c>
      <c r="BM182" t="e">
        <f t="shared" si="287"/>
        <v>#DIV/0!</v>
      </c>
      <c r="BN182" t="s">
        <v>413</v>
      </c>
      <c r="BO182">
        <v>0</v>
      </c>
      <c r="BP182" t="e">
        <f t="shared" si="288"/>
        <v>#DIV/0!</v>
      </c>
      <c r="BQ182" t="e">
        <f t="shared" si="289"/>
        <v>#DIV/0!</v>
      </c>
      <c r="BR182" t="e">
        <f t="shared" si="290"/>
        <v>#DIV/0!</v>
      </c>
      <c r="BS182" t="e">
        <f t="shared" si="291"/>
        <v>#DIV/0!</v>
      </c>
      <c r="BT182" t="e">
        <f t="shared" si="292"/>
        <v>#DIV/0!</v>
      </c>
      <c r="BU182" t="e">
        <f t="shared" si="293"/>
        <v>#DIV/0!</v>
      </c>
      <c r="BV182" t="e">
        <f t="shared" si="294"/>
        <v>#DIV/0!</v>
      </c>
      <c r="BW182" t="e">
        <f t="shared" si="29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296"/>
        <v>1199.9449999999999</v>
      </c>
      <c r="CQ182">
        <f t="shared" si="297"/>
        <v>1009.4597997991906</v>
      </c>
      <c r="CR182">
        <f t="shared" si="298"/>
        <v>0.84125505735612105</v>
      </c>
      <c r="CS182">
        <f t="shared" si="299"/>
        <v>0.16202226069731385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1658764140.1875</v>
      </c>
      <c r="CZ182">
        <v>1078.0925</v>
      </c>
      <c r="DA182">
        <v>1103.2537500000001</v>
      </c>
      <c r="DB182">
        <v>39.380525000000013</v>
      </c>
      <c r="DC182">
        <v>38.790687499999997</v>
      </c>
      <c r="DD182">
        <v>1081.0025000000001</v>
      </c>
      <c r="DE182">
        <v>39.081899999999997</v>
      </c>
      <c r="DF182">
        <v>450.28525000000002</v>
      </c>
      <c r="DG182">
        <v>101.09875</v>
      </c>
      <c r="DH182">
        <v>9.9939262500000001E-2</v>
      </c>
      <c r="DI182">
        <v>35.9016375</v>
      </c>
      <c r="DJ182">
        <v>999.9</v>
      </c>
      <c r="DK182">
        <v>36.264775</v>
      </c>
      <c r="DL182">
        <v>0</v>
      </c>
      <c r="DM182">
        <v>0</v>
      </c>
      <c r="DN182">
        <v>5995.5487499999999</v>
      </c>
      <c r="DO182">
        <v>0</v>
      </c>
      <c r="DP182">
        <v>1358.0474999999999</v>
      </c>
      <c r="DQ182">
        <v>-25.161725000000001</v>
      </c>
      <c r="DR182">
        <v>1122.29</v>
      </c>
      <c r="DS182">
        <v>1147.7762499999999</v>
      </c>
      <c r="DT182">
        <v>0.58984999999999999</v>
      </c>
      <c r="DU182">
        <v>1103.2537500000001</v>
      </c>
      <c r="DV182">
        <v>38.790687499999997</v>
      </c>
      <c r="DW182">
        <v>3.9813200000000002</v>
      </c>
      <c r="DX182">
        <v>3.9216912499999999</v>
      </c>
      <c r="DY182">
        <v>28.825412499999999</v>
      </c>
      <c r="DZ182">
        <v>28.5651875</v>
      </c>
      <c r="EA182">
        <v>1199.9449999999999</v>
      </c>
      <c r="EB182">
        <v>0.95798775000000003</v>
      </c>
      <c r="EC182">
        <v>4.2012000000000001E-2</v>
      </c>
      <c r="ED182">
        <v>0</v>
      </c>
      <c r="EE182">
        <v>1142.1824999999999</v>
      </c>
      <c r="EF182">
        <v>5.0001600000000002</v>
      </c>
      <c r="EG182">
        <v>15926.5625</v>
      </c>
      <c r="EH182">
        <v>9514.7037500000006</v>
      </c>
      <c r="EI182">
        <v>50.960624999999993</v>
      </c>
      <c r="EJ182">
        <v>53.351374999999997</v>
      </c>
      <c r="EK182">
        <v>52.125</v>
      </c>
      <c r="EL182">
        <v>52.319875000000003</v>
      </c>
      <c r="EM182">
        <v>52.66375</v>
      </c>
      <c r="EN182">
        <v>1144.7449999999999</v>
      </c>
      <c r="EO182">
        <v>50.2</v>
      </c>
      <c r="EP182">
        <v>0</v>
      </c>
      <c r="EQ182">
        <v>1206663.2999999521</v>
      </c>
      <c r="ER182">
        <v>0</v>
      </c>
      <c r="ES182">
        <v>1142.1324</v>
      </c>
      <c r="ET182">
        <v>7.538460069987532E-2</v>
      </c>
      <c r="EU182">
        <v>-1421.769231546142</v>
      </c>
      <c r="EV182">
        <v>15958.915999999999</v>
      </c>
      <c r="EW182">
        <v>15</v>
      </c>
      <c r="EX182">
        <v>1658762409.5999999</v>
      </c>
      <c r="EY182" t="s">
        <v>416</v>
      </c>
      <c r="EZ182">
        <v>1658762408.0999999</v>
      </c>
      <c r="FA182">
        <v>1658762409.5999999</v>
      </c>
      <c r="FB182">
        <v>17</v>
      </c>
      <c r="FC182">
        <v>-3.2000000000000001E-2</v>
      </c>
      <c r="FD182">
        <v>-0.09</v>
      </c>
      <c r="FE182">
        <v>-1.837</v>
      </c>
      <c r="FF182">
        <v>0.29899999999999999</v>
      </c>
      <c r="FG182">
        <v>415</v>
      </c>
      <c r="FH182">
        <v>37</v>
      </c>
      <c r="FI182">
        <v>0.44</v>
      </c>
      <c r="FJ182">
        <v>0.12</v>
      </c>
      <c r="FK182">
        <v>-25.0017225</v>
      </c>
      <c r="FL182">
        <v>-1.726242776735381</v>
      </c>
      <c r="FM182">
        <v>0.18162046482637889</v>
      </c>
      <c r="FN182">
        <v>0</v>
      </c>
      <c r="FO182">
        <v>1142.191176470589</v>
      </c>
      <c r="FP182">
        <v>-0.31627197335651719</v>
      </c>
      <c r="FQ182">
        <v>0.23089040825213539</v>
      </c>
      <c r="FR182">
        <v>1</v>
      </c>
      <c r="FS182">
        <v>0.57295505000000002</v>
      </c>
      <c r="FT182">
        <v>1.1890266416506701E-2</v>
      </c>
      <c r="FU182">
        <v>2.4666791889045889E-2</v>
      </c>
      <c r="FV182">
        <v>1</v>
      </c>
      <c r="FW182">
        <v>2</v>
      </c>
      <c r="FX182">
        <v>3</v>
      </c>
      <c r="FY182" t="s">
        <v>472</v>
      </c>
      <c r="FZ182">
        <v>2.8851499999999999</v>
      </c>
      <c r="GA182">
        <v>2.8720699999999999</v>
      </c>
      <c r="GB182">
        <v>0.18909699999999999</v>
      </c>
      <c r="GC182">
        <v>0.19420899999999999</v>
      </c>
      <c r="GD182">
        <v>0.15430199999999999</v>
      </c>
      <c r="GE182">
        <v>0.15506900000000001</v>
      </c>
      <c r="GF182">
        <v>27720.9</v>
      </c>
      <c r="GG182">
        <v>23969.8</v>
      </c>
      <c r="GH182">
        <v>30587.5</v>
      </c>
      <c r="GI182">
        <v>27761.9</v>
      </c>
      <c r="GJ182">
        <v>34109</v>
      </c>
      <c r="GK182">
        <v>33097.4</v>
      </c>
      <c r="GL182">
        <v>39884</v>
      </c>
      <c r="GM182">
        <v>38701.4</v>
      </c>
      <c r="GN182">
        <v>1.9406000000000001</v>
      </c>
      <c r="GO182">
        <v>1.8609199999999999</v>
      </c>
      <c r="GP182">
        <v>0</v>
      </c>
      <c r="GQ182">
        <v>4.51803E-2</v>
      </c>
      <c r="GR182">
        <v>999.9</v>
      </c>
      <c r="GS182">
        <v>35.5306</v>
      </c>
      <c r="GT182">
        <v>48.4</v>
      </c>
      <c r="GU182">
        <v>45.4</v>
      </c>
      <c r="GV182">
        <v>47.100999999999999</v>
      </c>
      <c r="GW182">
        <v>30.610900000000001</v>
      </c>
      <c r="GX182">
        <v>32.423900000000003</v>
      </c>
      <c r="GY182">
        <v>1</v>
      </c>
      <c r="GZ182">
        <v>1.0152399999999999</v>
      </c>
      <c r="HA182">
        <v>2.8680300000000001</v>
      </c>
      <c r="HB182">
        <v>20.182700000000001</v>
      </c>
      <c r="HC182">
        <v>5.2138499999999999</v>
      </c>
      <c r="HD182">
        <v>11.98</v>
      </c>
      <c r="HE182">
        <v>4.9893999999999998</v>
      </c>
      <c r="HF182">
        <v>3.29243</v>
      </c>
      <c r="HG182">
        <v>8857.9</v>
      </c>
      <c r="HH182">
        <v>9999</v>
      </c>
      <c r="HI182">
        <v>9999</v>
      </c>
      <c r="HJ182">
        <v>999.9</v>
      </c>
      <c r="HK182">
        <v>4.9713399999999996</v>
      </c>
      <c r="HL182">
        <v>1.8745499999999999</v>
      </c>
      <c r="HM182">
        <v>1.8709</v>
      </c>
      <c r="HN182">
        <v>1.87073</v>
      </c>
      <c r="HO182">
        <v>1.8750800000000001</v>
      </c>
      <c r="HP182">
        <v>1.87185</v>
      </c>
      <c r="HQ182">
        <v>1.8673599999999999</v>
      </c>
      <c r="HR182">
        <v>1.8782000000000001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-2.92</v>
      </c>
      <c r="IG182">
        <v>0.29859999999999998</v>
      </c>
      <c r="IH182">
        <v>-1.5320121600852781</v>
      </c>
      <c r="II182">
        <v>1.7196870422270779E-5</v>
      </c>
      <c r="IJ182">
        <v>-2.1741833173098589E-6</v>
      </c>
      <c r="IK182">
        <v>9.0595066644434051E-10</v>
      </c>
      <c r="IL182">
        <v>0.29866999999999422</v>
      </c>
      <c r="IM182">
        <v>0</v>
      </c>
      <c r="IN182">
        <v>0</v>
      </c>
      <c r="IO182">
        <v>0</v>
      </c>
      <c r="IP182">
        <v>17</v>
      </c>
      <c r="IQ182">
        <v>2050</v>
      </c>
      <c r="IR182">
        <v>3</v>
      </c>
      <c r="IS182">
        <v>34</v>
      </c>
      <c r="IT182">
        <v>28.9</v>
      </c>
      <c r="IU182">
        <v>28.9</v>
      </c>
      <c r="IV182">
        <v>2.36938</v>
      </c>
      <c r="IW182">
        <v>2.5854499999999998</v>
      </c>
      <c r="IX182">
        <v>1.49902</v>
      </c>
      <c r="IY182">
        <v>2.2790499999999998</v>
      </c>
      <c r="IZ182">
        <v>1.69678</v>
      </c>
      <c r="JA182">
        <v>2.2900399999999999</v>
      </c>
      <c r="JB182">
        <v>48.239600000000003</v>
      </c>
      <c r="JC182">
        <v>12.6435</v>
      </c>
      <c r="JD182">
        <v>18</v>
      </c>
      <c r="JE182">
        <v>468.74</v>
      </c>
      <c r="JF182">
        <v>489.27199999999999</v>
      </c>
      <c r="JG182">
        <v>30.001899999999999</v>
      </c>
      <c r="JH182">
        <v>40.039200000000001</v>
      </c>
      <c r="JI182">
        <v>29.9999</v>
      </c>
      <c r="JJ182">
        <v>39.734000000000002</v>
      </c>
      <c r="JK182">
        <v>39.636099999999999</v>
      </c>
      <c r="JL182">
        <v>47.459299999999999</v>
      </c>
      <c r="JM182">
        <v>21.989899999999999</v>
      </c>
      <c r="JN182">
        <v>0</v>
      </c>
      <c r="JO182">
        <v>30</v>
      </c>
      <c r="JP182">
        <v>1117.25</v>
      </c>
      <c r="JQ182">
        <v>38.741599999999998</v>
      </c>
      <c r="JR182">
        <v>97.493600000000001</v>
      </c>
      <c r="JS182">
        <v>97.462299999999999</v>
      </c>
    </row>
    <row r="183" spans="1:279" x14ac:dyDescent="0.2">
      <c r="A183">
        <v>168</v>
      </c>
      <c r="B183">
        <v>1658764146.5</v>
      </c>
      <c r="C183">
        <v>667</v>
      </c>
      <c r="D183" t="s">
        <v>755</v>
      </c>
      <c r="E183" t="s">
        <v>756</v>
      </c>
      <c r="F183">
        <v>4</v>
      </c>
      <c r="G183">
        <v>1658764144.5</v>
      </c>
      <c r="H183">
        <f t="shared" si="250"/>
        <v>4.7142399713379746E-4</v>
      </c>
      <c r="I183">
        <f t="shared" si="251"/>
        <v>0.47142399713379746</v>
      </c>
      <c r="J183">
        <f t="shared" si="252"/>
        <v>7.820032535274712</v>
      </c>
      <c r="K183">
        <f t="shared" si="253"/>
        <v>1085.231428571429</v>
      </c>
      <c r="L183">
        <f t="shared" si="254"/>
        <v>488.92421931232929</v>
      </c>
      <c r="M183">
        <f t="shared" si="255"/>
        <v>49.478769735286718</v>
      </c>
      <c r="N183">
        <f t="shared" si="256"/>
        <v>109.82461870942939</v>
      </c>
      <c r="O183">
        <f t="shared" si="257"/>
        <v>2.2085395464560297E-2</v>
      </c>
      <c r="P183">
        <f t="shared" si="258"/>
        <v>2.1521209503231917</v>
      </c>
      <c r="Q183">
        <f t="shared" si="259"/>
        <v>2.1960252595993913E-2</v>
      </c>
      <c r="R183">
        <f t="shared" si="260"/>
        <v>1.3736342244243575E-2</v>
      </c>
      <c r="S183">
        <f t="shared" si="261"/>
        <v>194.43503575529675</v>
      </c>
      <c r="T183">
        <f t="shared" si="262"/>
        <v>37.238888584083398</v>
      </c>
      <c r="U183">
        <f t="shared" si="263"/>
        <v>36.248699999999999</v>
      </c>
      <c r="V183">
        <f t="shared" si="264"/>
        <v>6.0508855527498469</v>
      </c>
      <c r="W183">
        <f t="shared" si="265"/>
        <v>67.18891401184996</v>
      </c>
      <c r="X183">
        <f t="shared" si="266"/>
        <v>3.9861593815865541</v>
      </c>
      <c r="Y183">
        <f t="shared" si="267"/>
        <v>5.9327635223922872</v>
      </c>
      <c r="Z183">
        <f t="shared" si="268"/>
        <v>2.0647261711632927</v>
      </c>
      <c r="AA183">
        <f t="shared" si="269"/>
        <v>-20.789798273600468</v>
      </c>
      <c r="AB183">
        <f t="shared" si="270"/>
        <v>-41.626506904834635</v>
      </c>
      <c r="AC183">
        <f t="shared" si="271"/>
        <v>-4.5643854594268332</v>
      </c>
      <c r="AD183">
        <f t="shared" si="272"/>
        <v>127.45434511743483</v>
      </c>
      <c r="AE183">
        <f t="shared" si="273"/>
        <v>18.416555147258521</v>
      </c>
      <c r="AF183">
        <f t="shared" si="274"/>
        <v>0.47519060515108336</v>
      </c>
      <c r="AG183">
        <f t="shared" si="275"/>
        <v>7.820032535274712</v>
      </c>
      <c r="AH183">
        <v>1152.9918566112849</v>
      </c>
      <c r="AI183">
        <v>1132.324060606061</v>
      </c>
      <c r="AJ183">
        <v>1.7258013703067021</v>
      </c>
      <c r="AK183">
        <v>65.170809206373946</v>
      </c>
      <c r="AL183">
        <f t="shared" si="276"/>
        <v>0.47142399713379746</v>
      </c>
      <c r="AM183">
        <v>38.787445248595937</v>
      </c>
      <c r="AN183">
        <v>39.390606993007033</v>
      </c>
      <c r="AO183">
        <v>2.9222799138956651E-5</v>
      </c>
      <c r="AP183">
        <v>90.324460528769862</v>
      </c>
      <c r="AQ183">
        <v>0</v>
      </c>
      <c r="AR183">
        <v>0</v>
      </c>
      <c r="AS183">
        <f t="shared" si="277"/>
        <v>1</v>
      </c>
      <c r="AT183">
        <f t="shared" si="278"/>
        <v>0</v>
      </c>
      <c r="AU183">
        <f t="shared" si="279"/>
        <v>30894.123381017278</v>
      </c>
      <c r="AV183" t="s">
        <v>413</v>
      </c>
      <c r="AW183" t="s">
        <v>413</v>
      </c>
      <c r="AX183">
        <v>0</v>
      </c>
      <c r="AY183">
        <v>0</v>
      </c>
      <c r="AZ183" t="e">
        <f t="shared" si="28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281"/>
        <v>#DIV/0!</v>
      </c>
      <c r="BG183">
        <v>0.5</v>
      </c>
      <c r="BH183">
        <f t="shared" si="282"/>
        <v>1009.5493283706203</v>
      </c>
      <c r="BI183">
        <f t="shared" si="283"/>
        <v>7.820032535274712</v>
      </c>
      <c r="BJ183" t="e">
        <f t="shared" si="284"/>
        <v>#DIV/0!</v>
      </c>
      <c r="BK183">
        <f t="shared" si="285"/>
        <v>7.7460628376584528E-3</v>
      </c>
      <c r="BL183" t="e">
        <f t="shared" si="286"/>
        <v>#DIV/0!</v>
      </c>
      <c r="BM183" t="e">
        <f t="shared" si="287"/>
        <v>#DIV/0!</v>
      </c>
      <c r="BN183" t="s">
        <v>413</v>
      </c>
      <c r="BO183">
        <v>0</v>
      </c>
      <c r="BP183" t="e">
        <f t="shared" si="288"/>
        <v>#DIV/0!</v>
      </c>
      <c r="BQ183" t="e">
        <f t="shared" si="289"/>
        <v>#DIV/0!</v>
      </c>
      <c r="BR183" t="e">
        <f t="shared" si="290"/>
        <v>#DIV/0!</v>
      </c>
      <c r="BS183" t="e">
        <f t="shared" si="291"/>
        <v>#DIV/0!</v>
      </c>
      <c r="BT183" t="e">
        <f t="shared" si="292"/>
        <v>#DIV/0!</v>
      </c>
      <c r="BU183" t="e">
        <f t="shared" si="293"/>
        <v>#DIV/0!</v>
      </c>
      <c r="BV183" t="e">
        <f t="shared" si="294"/>
        <v>#DIV/0!</v>
      </c>
      <c r="BW183" t="e">
        <f t="shared" si="29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296"/>
        <v>1200.0514285714289</v>
      </c>
      <c r="CQ183">
        <f t="shared" si="297"/>
        <v>1009.5493283706203</v>
      </c>
      <c r="CR183">
        <f t="shared" si="298"/>
        <v>0.84125505318752292</v>
      </c>
      <c r="CS183">
        <f t="shared" si="299"/>
        <v>0.1620222526519193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1658764144.5</v>
      </c>
      <c r="CZ183">
        <v>1085.231428571429</v>
      </c>
      <c r="DA183">
        <v>1110.457142857143</v>
      </c>
      <c r="DB183">
        <v>39.389214285714282</v>
      </c>
      <c r="DC183">
        <v>38.780999999999999</v>
      </c>
      <c r="DD183">
        <v>1088.1542857142861</v>
      </c>
      <c r="DE183">
        <v>39.090528571428578</v>
      </c>
      <c r="DF183">
        <v>450.30828571428572</v>
      </c>
      <c r="DG183">
        <v>101.0994285714286</v>
      </c>
      <c r="DH183">
        <v>9.9832542857142867E-2</v>
      </c>
      <c r="DI183">
        <v>35.88992857142857</v>
      </c>
      <c r="DJ183">
        <v>999.89999999999986</v>
      </c>
      <c r="DK183">
        <v>36.248699999999999</v>
      </c>
      <c r="DL183">
        <v>0</v>
      </c>
      <c r="DM183">
        <v>0</v>
      </c>
      <c r="DN183">
        <v>6022.8571428571431</v>
      </c>
      <c r="DO183">
        <v>0</v>
      </c>
      <c r="DP183">
        <v>1429.221428571429</v>
      </c>
      <c r="DQ183">
        <v>-25.225114285714291</v>
      </c>
      <c r="DR183">
        <v>1129.732857142857</v>
      </c>
      <c r="DS183">
        <v>1155.26</v>
      </c>
      <c r="DT183">
        <v>0.6081927142857142</v>
      </c>
      <c r="DU183">
        <v>1110.457142857143</v>
      </c>
      <c r="DV183">
        <v>38.780999999999999</v>
      </c>
      <c r="DW183">
        <v>3.9822242857142851</v>
      </c>
      <c r="DX183">
        <v>3.9207357142857142</v>
      </c>
      <c r="DY183">
        <v>28.82931428571429</v>
      </c>
      <c r="DZ183">
        <v>28.56101428571429</v>
      </c>
      <c r="EA183">
        <v>1200.0514285714289</v>
      </c>
      <c r="EB183">
        <v>0.95798814285714273</v>
      </c>
      <c r="EC183">
        <v>4.2011614285714302E-2</v>
      </c>
      <c r="ED183">
        <v>0</v>
      </c>
      <c r="EE183">
        <v>1142.028571428571</v>
      </c>
      <c r="EF183">
        <v>5.0001600000000002</v>
      </c>
      <c r="EG183">
        <v>15867.67142857143</v>
      </c>
      <c r="EH183">
        <v>9515.5471428571418</v>
      </c>
      <c r="EI183">
        <v>50.964000000000013</v>
      </c>
      <c r="EJ183">
        <v>53.330000000000013</v>
      </c>
      <c r="EK183">
        <v>52.125</v>
      </c>
      <c r="EL183">
        <v>52.365857142857138</v>
      </c>
      <c r="EM183">
        <v>52.669285714285721</v>
      </c>
      <c r="EN183">
        <v>1144.8471428571429</v>
      </c>
      <c r="EO183">
        <v>50.20428571428571</v>
      </c>
      <c r="EP183">
        <v>0</v>
      </c>
      <c r="EQ183">
        <v>1206667.5</v>
      </c>
      <c r="ER183">
        <v>0</v>
      </c>
      <c r="ES183">
        <v>1142.145769230769</v>
      </c>
      <c r="ET183">
        <v>-0.54871795785622901</v>
      </c>
      <c r="EU183">
        <v>427.5999994168385</v>
      </c>
      <c r="EV183">
        <v>15879.89615384615</v>
      </c>
      <c r="EW183">
        <v>15</v>
      </c>
      <c r="EX183">
        <v>1658762409.5999999</v>
      </c>
      <c r="EY183" t="s">
        <v>416</v>
      </c>
      <c r="EZ183">
        <v>1658762408.0999999</v>
      </c>
      <c r="FA183">
        <v>1658762409.5999999</v>
      </c>
      <c r="FB183">
        <v>17</v>
      </c>
      <c r="FC183">
        <v>-3.2000000000000001E-2</v>
      </c>
      <c r="FD183">
        <v>-0.09</v>
      </c>
      <c r="FE183">
        <v>-1.837</v>
      </c>
      <c r="FF183">
        <v>0.29899999999999999</v>
      </c>
      <c r="FG183">
        <v>415</v>
      </c>
      <c r="FH183">
        <v>37</v>
      </c>
      <c r="FI183">
        <v>0.44</v>
      </c>
      <c r="FJ183">
        <v>0.12</v>
      </c>
      <c r="FK183">
        <v>-25.105824999999999</v>
      </c>
      <c r="FL183">
        <v>-1.0799504690431481</v>
      </c>
      <c r="FM183">
        <v>0.1193901079445024</v>
      </c>
      <c r="FN183">
        <v>0</v>
      </c>
      <c r="FO183">
        <v>1142.1320588235301</v>
      </c>
      <c r="FP183">
        <v>-0.30145149686031431</v>
      </c>
      <c r="FQ183">
        <v>0.2280193414366545</v>
      </c>
      <c r="FR183">
        <v>1</v>
      </c>
      <c r="FS183">
        <v>0.57490439999999998</v>
      </c>
      <c r="FT183">
        <v>0.21951530206378819</v>
      </c>
      <c r="FU183">
        <v>2.1191544307577019E-2</v>
      </c>
      <c r="FV183">
        <v>0</v>
      </c>
      <c r="FW183">
        <v>1</v>
      </c>
      <c r="FX183">
        <v>3</v>
      </c>
      <c r="FY183" t="s">
        <v>417</v>
      </c>
      <c r="FZ183">
        <v>2.88469</v>
      </c>
      <c r="GA183">
        <v>2.8723299999999998</v>
      </c>
      <c r="GB183">
        <v>0.18984300000000001</v>
      </c>
      <c r="GC183">
        <v>0.194942</v>
      </c>
      <c r="GD183">
        <v>0.15431600000000001</v>
      </c>
      <c r="GE183">
        <v>0.15504399999999999</v>
      </c>
      <c r="GF183">
        <v>27695.4</v>
      </c>
      <c r="GG183">
        <v>23948.5</v>
      </c>
      <c r="GH183">
        <v>30587.7</v>
      </c>
      <c r="GI183">
        <v>27762.6</v>
      </c>
      <c r="GJ183">
        <v>34108.6</v>
      </c>
      <c r="GK183">
        <v>33099</v>
      </c>
      <c r="GL183">
        <v>39884.199999999997</v>
      </c>
      <c r="GM183">
        <v>38702.1</v>
      </c>
      <c r="GN183">
        <v>1.94085</v>
      </c>
      <c r="GO183">
        <v>1.8609800000000001</v>
      </c>
      <c r="GP183">
        <v>0</v>
      </c>
      <c r="GQ183">
        <v>4.5098399999999997E-2</v>
      </c>
      <c r="GR183">
        <v>999.9</v>
      </c>
      <c r="GS183">
        <v>35.518300000000004</v>
      </c>
      <c r="GT183">
        <v>48.4</v>
      </c>
      <c r="GU183">
        <v>45.4</v>
      </c>
      <c r="GV183">
        <v>47.103499999999997</v>
      </c>
      <c r="GW183">
        <v>30.790900000000001</v>
      </c>
      <c r="GX183">
        <v>33.665900000000001</v>
      </c>
      <c r="GY183">
        <v>1</v>
      </c>
      <c r="GZ183">
        <v>1.0152399999999999</v>
      </c>
      <c r="HA183">
        <v>2.8774700000000002</v>
      </c>
      <c r="HB183">
        <v>20.182400000000001</v>
      </c>
      <c r="HC183">
        <v>5.2144399999999997</v>
      </c>
      <c r="HD183">
        <v>11.98</v>
      </c>
      <c r="HE183">
        <v>4.9902499999999996</v>
      </c>
      <c r="HF183">
        <v>3.2925499999999999</v>
      </c>
      <c r="HG183">
        <v>8857.9</v>
      </c>
      <c r="HH183">
        <v>9999</v>
      </c>
      <c r="HI183">
        <v>9999</v>
      </c>
      <c r="HJ183">
        <v>999.9</v>
      </c>
      <c r="HK183">
        <v>4.9713500000000002</v>
      </c>
      <c r="HL183">
        <v>1.8745400000000001</v>
      </c>
      <c r="HM183">
        <v>1.8708899999999999</v>
      </c>
      <c r="HN183">
        <v>1.87073</v>
      </c>
      <c r="HO183">
        <v>1.8751</v>
      </c>
      <c r="HP183">
        <v>1.8718399999999999</v>
      </c>
      <c r="HQ183">
        <v>1.86737</v>
      </c>
      <c r="HR183">
        <v>1.8782000000000001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-2.92</v>
      </c>
      <c r="IG183">
        <v>0.29859999999999998</v>
      </c>
      <c r="IH183">
        <v>-1.5320121600852781</v>
      </c>
      <c r="II183">
        <v>1.7196870422270779E-5</v>
      </c>
      <c r="IJ183">
        <v>-2.1741833173098589E-6</v>
      </c>
      <c r="IK183">
        <v>9.0595066644434051E-10</v>
      </c>
      <c r="IL183">
        <v>0.29866999999999422</v>
      </c>
      <c r="IM183">
        <v>0</v>
      </c>
      <c r="IN183">
        <v>0</v>
      </c>
      <c r="IO183">
        <v>0</v>
      </c>
      <c r="IP183">
        <v>17</v>
      </c>
      <c r="IQ183">
        <v>2050</v>
      </c>
      <c r="IR183">
        <v>3</v>
      </c>
      <c r="IS183">
        <v>34</v>
      </c>
      <c r="IT183">
        <v>29</v>
      </c>
      <c r="IU183">
        <v>28.9</v>
      </c>
      <c r="IV183">
        <v>2.3791500000000001</v>
      </c>
      <c r="IW183">
        <v>2.5830099999999998</v>
      </c>
      <c r="IX183">
        <v>1.49902</v>
      </c>
      <c r="IY183">
        <v>2.2802699999999998</v>
      </c>
      <c r="IZ183">
        <v>1.69678</v>
      </c>
      <c r="JA183">
        <v>2.4108900000000002</v>
      </c>
      <c r="JB183">
        <v>48.239600000000003</v>
      </c>
      <c r="JC183">
        <v>12.6523</v>
      </c>
      <c r="JD183">
        <v>18</v>
      </c>
      <c r="JE183">
        <v>468.91699999999997</v>
      </c>
      <c r="JF183">
        <v>489.334</v>
      </c>
      <c r="JG183">
        <v>30.002300000000002</v>
      </c>
      <c r="JH183">
        <v>40.039200000000001</v>
      </c>
      <c r="JI183">
        <v>29.9999</v>
      </c>
      <c r="JJ183">
        <v>39.737499999999997</v>
      </c>
      <c r="JK183">
        <v>39.639400000000002</v>
      </c>
      <c r="JL183">
        <v>47.669600000000003</v>
      </c>
      <c r="JM183">
        <v>21.989899999999999</v>
      </c>
      <c r="JN183">
        <v>0</v>
      </c>
      <c r="JO183">
        <v>30</v>
      </c>
      <c r="JP183">
        <v>1123.94</v>
      </c>
      <c r="JQ183">
        <v>38.741599999999998</v>
      </c>
      <c r="JR183">
        <v>97.494200000000006</v>
      </c>
      <c r="JS183">
        <v>97.464299999999994</v>
      </c>
    </row>
    <row r="184" spans="1:279" x14ac:dyDescent="0.2">
      <c r="A184">
        <v>169</v>
      </c>
      <c r="B184">
        <v>1658764150.5</v>
      </c>
      <c r="C184">
        <v>671</v>
      </c>
      <c r="D184" t="s">
        <v>757</v>
      </c>
      <c r="E184" t="s">
        <v>758</v>
      </c>
      <c r="F184">
        <v>4</v>
      </c>
      <c r="G184">
        <v>1658764148.1875</v>
      </c>
      <c r="H184">
        <f t="shared" si="250"/>
        <v>4.8330604796920323E-4</v>
      </c>
      <c r="I184">
        <f t="shared" si="251"/>
        <v>0.48330604796920323</v>
      </c>
      <c r="J184">
        <f t="shared" si="252"/>
        <v>7.8263788427920895</v>
      </c>
      <c r="K184">
        <f t="shared" si="253"/>
        <v>1091.33125</v>
      </c>
      <c r="L184">
        <f t="shared" si="254"/>
        <v>508.67443816506619</v>
      </c>
      <c r="M184">
        <f t="shared" si="255"/>
        <v>51.4774521542451</v>
      </c>
      <c r="N184">
        <f t="shared" si="256"/>
        <v>110.44186220357562</v>
      </c>
      <c r="O184">
        <f t="shared" si="257"/>
        <v>2.2666671965830679E-2</v>
      </c>
      <c r="P184">
        <f t="shared" si="258"/>
        <v>2.1443085958115322</v>
      </c>
      <c r="Q184">
        <f t="shared" si="259"/>
        <v>2.2534399082070632E-2</v>
      </c>
      <c r="R184">
        <f t="shared" si="260"/>
        <v>1.4095819166457262E-2</v>
      </c>
      <c r="S184">
        <f t="shared" si="261"/>
        <v>194.43026061242432</v>
      </c>
      <c r="T184">
        <f t="shared" si="262"/>
        <v>37.226783067982616</v>
      </c>
      <c r="U184">
        <f t="shared" si="263"/>
        <v>36.2445375</v>
      </c>
      <c r="V184">
        <f t="shared" si="264"/>
        <v>6.0495034646908552</v>
      </c>
      <c r="W184">
        <f t="shared" si="265"/>
        <v>67.243334081982582</v>
      </c>
      <c r="X184">
        <f t="shared" si="266"/>
        <v>3.9866607205619937</v>
      </c>
      <c r="Y184">
        <f t="shared" si="267"/>
        <v>5.9287076927230977</v>
      </c>
      <c r="Z184">
        <f t="shared" si="268"/>
        <v>2.0628427441288615</v>
      </c>
      <c r="AA184">
        <f t="shared" si="269"/>
        <v>-21.313796715441864</v>
      </c>
      <c r="AB184">
        <f t="shared" si="270"/>
        <v>-42.430990310071017</v>
      </c>
      <c r="AC184">
        <f t="shared" si="271"/>
        <v>-4.6691727031002035</v>
      </c>
      <c r="AD184">
        <f t="shared" si="272"/>
        <v>126.01630088381123</v>
      </c>
      <c r="AE184">
        <f t="shared" si="273"/>
        <v>18.236573102552317</v>
      </c>
      <c r="AF184">
        <f t="shared" si="274"/>
        <v>0.48451958812710244</v>
      </c>
      <c r="AG184">
        <f t="shared" si="275"/>
        <v>7.8263788427920895</v>
      </c>
      <c r="AH184">
        <v>1159.769923349327</v>
      </c>
      <c r="AI184">
        <v>1139.174727272728</v>
      </c>
      <c r="AJ184">
        <v>1.71175866435221</v>
      </c>
      <c r="AK184">
        <v>65.170809206373946</v>
      </c>
      <c r="AL184">
        <f t="shared" si="276"/>
        <v>0.48330604796920323</v>
      </c>
      <c r="AM184">
        <v>38.778204053442977</v>
      </c>
      <c r="AN184">
        <v>39.396615384615401</v>
      </c>
      <c r="AO184">
        <v>1.697710386265962E-5</v>
      </c>
      <c r="AP184">
        <v>90.324460528769862</v>
      </c>
      <c r="AQ184">
        <v>0</v>
      </c>
      <c r="AR184">
        <v>0</v>
      </c>
      <c r="AS184">
        <f t="shared" si="277"/>
        <v>1</v>
      </c>
      <c r="AT184">
        <f t="shared" si="278"/>
        <v>0</v>
      </c>
      <c r="AU184">
        <f t="shared" si="279"/>
        <v>30700.214407792784</v>
      </c>
      <c r="AV184" t="s">
        <v>413</v>
      </c>
      <c r="AW184" t="s">
        <v>413</v>
      </c>
      <c r="AX184">
        <v>0</v>
      </c>
      <c r="AY184">
        <v>0</v>
      </c>
      <c r="AZ184" t="e">
        <f t="shared" si="28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281"/>
        <v>#DIV/0!</v>
      </c>
      <c r="BG184">
        <v>0.5</v>
      </c>
      <c r="BH184">
        <f t="shared" si="282"/>
        <v>1009.5239997991837</v>
      </c>
      <c r="BI184">
        <f t="shared" si="283"/>
        <v>7.8263788427920895</v>
      </c>
      <c r="BJ184" t="e">
        <f t="shared" si="284"/>
        <v>#DIV/0!</v>
      </c>
      <c r="BK184">
        <f t="shared" si="285"/>
        <v>7.7525436189223107E-3</v>
      </c>
      <c r="BL184" t="e">
        <f t="shared" si="286"/>
        <v>#DIV/0!</v>
      </c>
      <c r="BM184" t="e">
        <f t="shared" si="287"/>
        <v>#DIV/0!</v>
      </c>
      <c r="BN184" t="s">
        <v>413</v>
      </c>
      <c r="BO184">
        <v>0</v>
      </c>
      <c r="BP184" t="e">
        <f t="shared" si="288"/>
        <v>#DIV/0!</v>
      </c>
      <c r="BQ184" t="e">
        <f t="shared" si="289"/>
        <v>#DIV/0!</v>
      </c>
      <c r="BR184" t="e">
        <f t="shared" si="290"/>
        <v>#DIV/0!</v>
      </c>
      <c r="BS184" t="e">
        <f t="shared" si="291"/>
        <v>#DIV/0!</v>
      </c>
      <c r="BT184" t="e">
        <f t="shared" si="292"/>
        <v>#DIV/0!</v>
      </c>
      <c r="BU184" t="e">
        <f t="shared" si="293"/>
        <v>#DIV/0!</v>
      </c>
      <c r="BV184" t="e">
        <f t="shared" si="294"/>
        <v>#DIV/0!</v>
      </c>
      <c r="BW184" t="e">
        <f t="shared" si="29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296"/>
        <v>1200.02125</v>
      </c>
      <c r="CQ184">
        <f t="shared" si="297"/>
        <v>1009.5239997991837</v>
      </c>
      <c r="CR184">
        <f t="shared" si="298"/>
        <v>0.84125510260687775</v>
      </c>
      <c r="CS184">
        <f t="shared" si="299"/>
        <v>0.16202234803127388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1658764148.1875</v>
      </c>
      <c r="CZ184">
        <v>1091.33125</v>
      </c>
      <c r="DA184">
        <v>1116.3325</v>
      </c>
      <c r="DB184">
        <v>39.394187500000001</v>
      </c>
      <c r="DC184">
        <v>38.7740875</v>
      </c>
      <c r="DD184">
        <v>1094.26125</v>
      </c>
      <c r="DE184">
        <v>39.095500000000001</v>
      </c>
      <c r="DF184">
        <v>450.34575000000001</v>
      </c>
      <c r="DG184">
        <v>101.099125</v>
      </c>
      <c r="DH184">
        <v>0.1000867</v>
      </c>
      <c r="DI184">
        <v>35.877499999999998</v>
      </c>
      <c r="DJ184">
        <v>999.9</v>
      </c>
      <c r="DK184">
        <v>36.2445375</v>
      </c>
      <c r="DL184">
        <v>0</v>
      </c>
      <c r="DM184">
        <v>0</v>
      </c>
      <c r="DN184">
        <v>5988.1224999999986</v>
      </c>
      <c r="DO184">
        <v>0</v>
      </c>
      <c r="DP184">
        <v>1435.7225000000001</v>
      </c>
      <c r="DQ184">
        <v>-25.000937499999999</v>
      </c>
      <c r="DR184">
        <v>1136.0899999999999</v>
      </c>
      <c r="DS184">
        <v>1161.365</v>
      </c>
      <c r="DT184">
        <v>0.62008387499999995</v>
      </c>
      <c r="DU184">
        <v>1116.3325</v>
      </c>
      <c r="DV184">
        <v>38.7740875</v>
      </c>
      <c r="DW184">
        <v>3.9827137499999998</v>
      </c>
      <c r="DX184">
        <v>3.9200237499999999</v>
      </c>
      <c r="DY184">
        <v>28.8314375</v>
      </c>
      <c r="DZ184">
        <v>28.5579125</v>
      </c>
      <c r="EA184">
        <v>1200.02125</v>
      </c>
      <c r="EB184">
        <v>0.95798637499999995</v>
      </c>
      <c r="EC184">
        <v>4.2013349999999998E-2</v>
      </c>
      <c r="ED184">
        <v>0</v>
      </c>
      <c r="EE184">
        <v>1142.18</v>
      </c>
      <c r="EF184">
        <v>5.0001600000000002</v>
      </c>
      <c r="EG184">
        <v>16046.7125</v>
      </c>
      <c r="EH184">
        <v>9515.3087500000001</v>
      </c>
      <c r="EI184">
        <v>50.921499999999988</v>
      </c>
      <c r="EJ184">
        <v>53.327749999999988</v>
      </c>
      <c r="EK184">
        <v>52.093499999999999</v>
      </c>
      <c r="EL184">
        <v>52.327749999999988</v>
      </c>
      <c r="EM184">
        <v>52.663749999999993</v>
      </c>
      <c r="EN184">
        <v>1144.8162500000001</v>
      </c>
      <c r="EO184">
        <v>50.204999999999998</v>
      </c>
      <c r="EP184">
        <v>0</v>
      </c>
      <c r="EQ184">
        <v>1206671.1000001431</v>
      </c>
      <c r="ER184">
        <v>0</v>
      </c>
      <c r="ES184">
        <v>1142.134230769231</v>
      </c>
      <c r="ET184">
        <v>0.80444443483749306</v>
      </c>
      <c r="EU184">
        <v>1061.579486410976</v>
      </c>
      <c r="EV184">
        <v>15925.01538461539</v>
      </c>
      <c r="EW184">
        <v>15</v>
      </c>
      <c r="EX184">
        <v>1658762409.5999999</v>
      </c>
      <c r="EY184" t="s">
        <v>416</v>
      </c>
      <c r="EZ184">
        <v>1658762408.0999999</v>
      </c>
      <c r="FA184">
        <v>1658762409.5999999</v>
      </c>
      <c r="FB184">
        <v>17</v>
      </c>
      <c r="FC184">
        <v>-3.2000000000000001E-2</v>
      </c>
      <c r="FD184">
        <v>-0.09</v>
      </c>
      <c r="FE184">
        <v>-1.837</v>
      </c>
      <c r="FF184">
        <v>0.29899999999999999</v>
      </c>
      <c r="FG184">
        <v>415</v>
      </c>
      <c r="FH184">
        <v>37</v>
      </c>
      <c r="FI184">
        <v>0.44</v>
      </c>
      <c r="FJ184">
        <v>0.12</v>
      </c>
      <c r="FK184">
        <v>-25.135860000000001</v>
      </c>
      <c r="FL184">
        <v>7.8808255159548382E-2</v>
      </c>
      <c r="FM184">
        <v>8.3361642258295232E-2</v>
      </c>
      <c r="FN184">
        <v>1</v>
      </c>
      <c r="FO184">
        <v>1142.1629411764709</v>
      </c>
      <c r="FP184">
        <v>-0.23040489667301531</v>
      </c>
      <c r="FQ184">
        <v>0.22356114325857651</v>
      </c>
      <c r="FR184">
        <v>1</v>
      </c>
      <c r="FS184">
        <v>0.58930344999999995</v>
      </c>
      <c r="FT184">
        <v>0.2242849981238263</v>
      </c>
      <c r="FU184">
        <v>2.1611368848305279E-2</v>
      </c>
      <c r="FV184">
        <v>0</v>
      </c>
      <c r="FW184">
        <v>2</v>
      </c>
      <c r="FX184">
        <v>3</v>
      </c>
      <c r="FY184" t="s">
        <v>472</v>
      </c>
      <c r="FZ184">
        <v>2.8848600000000002</v>
      </c>
      <c r="GA184">
        <v>2.8719899999999998</v>
      </c>
      <c r="GB184">
        <v>0.19057499999999999</v>
      </c>
      <c r="GC184">
        <v>0.19562299999999999</v>
      </c>
      <c r="GD184">
        <v>0.15432799999999999</v>
      </c>
      <c r="GE184">
        <v>0.155026</v>
      </c>
      <c r="GF184">
        <v>27671</v>
      </c>
      <c r="GG184">
        <v>23928.6</v>
      </c>
      <c r="GH184">
        <v>30588.6</v>
      </c>
      <c r="GI184">
        <v>27763.200000000001</v>
      </c>
      <c r="GJ184">
        <v>34109.1</v>
      </c>
      <c r="GK184">
        <v>33100.6</v>
      </c>
      <c r="GL184">
        <v>39885.300000000003</v>
      </c>
      <c r="GM184">
        <v>38703.1</v>
      </c>
      <c r="GN184">
        <v>1.94068</v>
      </c>
      <c r="GO184">
        <v>1.8612</v>
      </c>
      <c r="GP184">
        <v>0</v>
      </c>
      <c r="GQ184">
        <v>4.5165400000000001E-2</v>
      </c>
      <c r="GR184">
        <v>999.9</v>
      </c>
      <c r="GS184">
        <v>35.508200000000002</v>
      </c>
      <c r="GT184">
        <v>48.4</v>
      </c>
      <c r="GU184">
        <v>45.4</v>
      </c>
      <c r="GV184">
        <v>47.100499999999997</v>
      </c>
      <c r="GW184">
        <v>30.910900000000002</v>
      </c>
      <c r="GX184">
        <v>32.968800000000002</v>
      </c>
      <c r="GY184">
        <v>1</v>
      </c>
      <c r="GZ184">
        <v>1.01515</v>
      </c>
      <c r="HA184">
        <v>2.8820199999999998</v>
      </c>
      <c r="HB184">
        <v>20.182300000000001</v>
      </c>
      <c r="HC184">
        <v>5.2144399999999997</v>
      </c>
      <c r="HD184">
        <v>11.98</v>
      </c>
      <c r="HE184">
        <v>4.9900500000000001</v>
      </c>
      <c r="HF184">
        <v>3.2926500000000001</v>
      </c>
      <c r="HG184">
        <v>8858.1</v>
      </c>
      <c r="HH184">
        <v>9999</v>
      </c>
      <c r="HI184">
        <v>9999</v>
      </c>
      <c r="HJ184">
        <v>999.9</v>
      </c>
      <c r="HK184">
        <v>4.9713399999999996</v>
      </c>
      <c r="HL184">
        <v>1.8745499999999999</v>
      </c>
      <c r="HM184">
        <v>1.8708899999999999</v>
      </c>
      <c r="HN184">
        <v>1.87073</v>
      </c>
      <c r="HO184">
        <v>1.8750899999999999</v>
      </c>
      <c r="HP184">
        <v>1.87182</v>
      </c>
      <c r="HQ184">
        <v>1.8673599999999999</v>
      </c>
      <c r="HR184">
        <v>1.8782000000000001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-2.93</v>
      </c>
      <c r="IG184">
        <v>0.29859999999999998</v>
      </c>
      <c r="IH184">
        <v>-1.5320121600852781</v>
      </c>
      <c r="II184">
        <v>1.7196870422270779E-5</v>
      </c>
      <c r="IJ184">
        <v>-2.1741833173098589E-6</v>
      </c>
      <c r="IK184">
        <v>9.0595066644434051E-10</v>
      </c>
      <c r="IL184">
        <v>0.29866999999999422</v>
      </c>
      <c r="IM184">
        <v>0</v>
      </c>
      <c r="IN184">
        <v>0</v>
      </c>
      <c r="IO184">
        <v>0</v>
      </c>
      <c r="IP184">
        <v>17</v>
      </c>
      <c r="IQ184">
        <v>2050</v>
      </c>
      <c r="IR184">
        <v>3</v>
      </c>
      <c r="IS184">
        <v>34</v>
      </c>
      <c r="IT184">
        <v>29</v>
      </c>
      <c r="IU184">
        <v>29</v>
      </c>
      <c r="IV184">
        <v>2.3913600000000002</v>
      </c>
      <c r="IW184">
        <v>2.5927699999999998</v>
      </c>
      <c r="IX184">
        <v>1.49902</v>
      </c>
      <c r="IY184">
        <v>2.2778299999999998</v>
      </c>
      <c r="IZ184">
        <v>1.69678</v>
      </c>
      <c r="JA184">
        <v>2.2656200000000002</v>
      </c>
      <c r="JB184">
        <v>48.239600000000003</v>
      </c>
      <c r="JC184">
        <v>12.6348</v>
      </c>
      <c r="JD184">
        <v>18</v>
      </c>
      <c r="JE184">
        <v>468.81200000000001</v>
      </c>
      <c r="JF184">
        <v>489.50700000000001</v>
      </c>
      <c r="JG184">
        <v>30.0017</v>
      </c>
      <c r="JH184">
        <v>40.039200000000001</v>
      </c>
      <c r="JI184">
        <v>29.9998</v>
      </c>
      <c r="JJ184">
        <v>39.737900000000003</v>
      </c>
      <c r="JK184">
        <v>39.639899999999997</v>
      </c>
      <c r="JL184">
        <v>47.902999999999999</v>
      </c>
      <c r="JM184">
        <v>21.989899999999999</v>
      </c>
      <c r="JN184">
        <v>0</v>
      </c>
      <c r="JO184">
        <v>30</v>
      </c>
      <c r="JP184">
        <v>1130.6300000000001</v>
      </c>
      <c r="JQ184">
        <v>38.741599999999998</v>
      </c>
      <c r="JR184">
        <v>97.496899999999997</v>
      </c>
      <c r="JS184">
        <v>97.466800000000006</v>
      </c>
    </row>
    <row r="185" spans="1:279" x14ac:dyDescent="0.2">
      <c r="A185">
        <v>170</v>
      </c>
      <c r="B185">
        <v>1658764154.5</v>
      </c>
      <c r="C185">
        <v>675</v>
      </c>
      <c r="D185" t="s">
        <v>759</v>
      </c>
      <c r="E185" t="s">
        <v>760</v>
      </c>
      <c r="F185">
        <v>4</v>
      </c>
      <c r="G185">
        <v>1658764152.5</v>
      </c>
      <c r="H185">
        <f t="shared" si="250"/>
        <v>4.8748557047596211E-4</v>
      </c>
      <c r="I185">
        <f t="shared" si="251"/>
        <v>0.48748557047596208</v>
      </c>
      <c r="J185">
        <f t="shared" si="252"/>
        <v>7.8615862143440944</v>
      </c>
      <c r="K185">
        <f t="shared" si="253"/>
        <v>1098.26</v>
      </c>
      <c r="L185">
        <f t="shared" si="254"/>
        <v>519.41720542653911</v>
      </c>
      <c r="M185">
        <f t="shared" si="255"/>
        <v>52.565367729484734</v>
      </c>
      <c r="N185">
        <f t="shared" si="256"/>
        <v>111.14464472769316</v>
      </c>
      <c r="O185">
        <f t="shared" si="257"/>
        <v>2.2936399486471831E-2</v>
      </c>
      <c r="P185">
        <f t="shared" si="258"/>
        <v>2.1452343102560114</v>
      </c>
      <c r="Q185">
        <f t="shared" si="259"/>
        <v>2.2801028065204433E-2</v>
      </c>
      <c r="R185">
        <f t="shared" si="260"/>
        <v>1.4262738414312245E-2</v>
      </c>
      <c r="S185">
        <f t="shared" si="261"/>
        <v>194.43047575528743</v>
      </c>
      <c r="T185">
        <f t="shared" si="262"/>
        <v>37.207517944776605</v>
      </c>
      <c r="U185">
        <f t="shared" si="263"/>
        <v>36.225771428571427</v>
      </c>
      <c r="V185">
        <f t="shared" si="264"/>
        <v>6.0432759105017864</v>
      </c>
      <c r="W185">
        <f t="shared" si="265"/>
        <v>67.310331325137156</v>
      </c>
      <c r="X185">
        <f t="shared" si="266"/>
        <v>3.9868291976947638</v>
      </c>
      <c r="Y185">
        <f t="shared" si="267"/>
        <v>5.9230568609693881</v>
      </c>
      <c r="Z185">
        <f t="shared" si="268"/>
        <v>2.0564467128070225</v>
      </c>
      <c r="AA185">
        <f t="shared" si="269"/>
        <v>-21.498113657989929</v>
      </c>
      <c r="AB185">
        <f t="shared" si="270"/>
        <v>-42.283055652381343</v>
      </c>
      <c r="AC185">
        <f t="shared" si="271"/>
        <v>-4.6500712012376137</v>
      </c>
      <c r="AD185">
        <f t="shared" si="272"/>
        <v>125.99923524367856</v>
      </c>
      <c r="AE185">
        <f t="shared" si="273"/>
        <v>18.033310626693581</v>
      </c>
      <c r="AF185">
        <f t="shared" si="274"/>
        <v>0.49127658999493162</v>
      </c>
      <c r="AG185">
        <f t="shared" si="275"/>
        <v>7.8615862143440944</v>
      </c>
      <c r="AH185">
        <v>1166.051061457536</v>
      </c>
      <c r="AI185">
        <v>1145.7686666666671</v>
      </c>
      <c r="AJ185">
        <v>1.647611787405951</v>
      </c>
      <c r="AK185">
        <v>65.170809206373946</v>
      </c>
      <c r="AL185">
        <f t="shared" si="276"/>
        <v>0.48748557047596208</v>
      </c>
      <c r="AM185">
        <v>38.770978268891618</v>
      </c>
      <c r="AN185">
        <v>39.39499580419583</v>
      </c>
      <c r="AO185">
        <v>-3.4282892500199328E-6</v>
      </c>
      <c r="AP185">
        <v>90.324460528769862</v>
      </c>
      <c r="AQ185">
        <v>0</v>
      </c>
      <c r="AR185">
        <v>0</v>
      </c>
      <c r="AS185">
        <f t="shared" si="277"/>
        <v>1</v>
      </c>
      <c r="AT185">
        <f t="shared" si="278"/>
        <v>0</v>
      </c>
      <c r="AU185">
        <f t="shared" si="279"/>
        <v>30725.008967305635</v>
      </c>
      <c r="AV185" t="s">
        <v>413</v>
      </c>
      <c r="AW185" t="s">
        <v>413</v>
      </c>
      <c r="AX185">
        <v>0</v>
      </c>
      <c r="AY185">
        <v>0</v>
      </c>
      <c r="AZ185" t="e">
        <f t="shared" si="28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281"/>
        <v>#DIV/0!</v>
      </c>
      <c r="BG185">
        <v>0.5</v>
      </c>
      <c r="BH185">
        <f t="shared" si="282"/>
        <v>1009.5253283706151</v>
      </c>
      <c r="BI185">
        <f t="shared" si="283"/>
        <v>7.8615862143440944</v>
      </c>
      <c r="BJ185" t="e">
        <f t="shared" si="284"/>
        <v>#DIV/0!</v>
      </c>
      <c r="BK185">
        <f t="shared" si="285"/>
        <v>7.7874085903647215E-3</v>
      </c>
      <c r="BL185" t="e">
        <f t="shared" si="286"/>
        <v>#DIV/0!</v>
      </c>
      <c r="BM185" t="e">
        <f t="shared" si="287"/>
        <v>#DIV/0!</v>
      </c>
      <c r="BN185" t="s">
        <v>413</v>
      </c>
      <c r="BO185">
        <v>0</v>
      </c>
      <c r="BP185" t="e">
        <f t="shared" si="288"/>
        <v>#DIV/0!</v>
      </c>
      <c r="BQ185" t="e">
        <f t="shared" si="289"/>
        <v>#DIV/0!</v>
      </c>
      <c r="BR185" t="e">
        <f t="shared" si="290"/>
        <v>#DIV/0!</v>
      </c>
      <c r="BS185" t="e">
        <f t="shared" si="291"/>
        <v>#DIV/0!</v>
      </c>
      <c r="BT185" t="e">
        <f t="shared" si="292"/>
        <v>#DIV/0!</v>
      </c>
      <c r="BU185" t="e">
        <f t="shared" si="293"/>
        <v>#DIV/0!</v>
      </c>
      <c r="BV185" t="e">
        <f t="shared" si="294"/>
        <v>#DIV/0!</v>
      </c>
      <c r="BW185" t="e">
        <f t="shared" si="29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296"/>
        <v>1200.022857142857</v>
      </c>
      <c r="CQ185">
        <f t="shared" si="297"/>
        <v>1009.5253283706151</v>
      </c>
      <c r="CR185">
        <f t="shared" si="298"/>
        <v>0.84125508306916852</v>
      </c>
      <c r="CS185">
        <f t="shared" si="299"/>
        <v>0.16202231032349529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1658764152.5</v>
      </c>
      <c r="CZ185">
        <v>1098.26</v>
      </c>
      <c r="DA185">
        <v>1123.008571428571</v>
      </c>
      <c r="DB185">
        <v>39.395285714285713</v>
      </c>
      <c r="DC185">
        <v>38.766442857142863</v>
      </c>
      <c r="DD185">
        <v>1101.201428571429</v>
      </c>
      <c r="DE185">
        <v>39.096614285714281</v>
      </c>
      <c r="DF185">
        <v>450.27714285714279</v>
      </c>
      <c r="DG185">
        <v>101.1007142857143</v>
      </c>
      <c r="DH185">
        <v>9.9952885714285719E-2</v>
      </c>
      <c r="DI185">
        <v>35.860171428571427</v>
      </c>
      <c r="DJ185">
        <v>999.89999999999986</v>
      </c>
      <c r="DK185">
        <v>36.225771428571427</v>
      </c>
      <c r="DL185">
        <v>0</v>
      </c>
      <c r="DM185">
        <v>0</v>
      </c>
      <c r="DN185">
        <v>5992.1428571428569</v>
      </c>
      <c r="DO185">
        <v>0</v>
      </c>
      <c r="DP185">
        <v>1564.037142857143</v>
      </c>
      <c r="DQ185">
        <v>-24.746985714285721</v>
      </c>
      <c r="DR185">
        <v>1143.298571428571</v>
      </c>
      <c r="DS185">
        <v>1168.3</v>
      </c>
      <c r="DT185">
        <v>0.62886371428571419</v>
      </c>
      <c r="DU185">
        <v>1123.008571428571</v>
      </c>
      <c r="DV185">
        <v>38.766442857142863</v>
      </c>
      <c r="DW185">
        <v>3.9828899999999998</v>
      </c>
      <c r="DX185">
        <v>3.919311428571429</v>
      </c>
      <c r="DY185">
        <v>28.832228571428569</v>
      </c>
      <c r="DZ185">
        <v>28.554771428571431</v>
      </c>
      <c r="EA185">
        <v>1200.022857142857</v>
      </c>
      <c r="EB185">
        <v>0.95799042857142858</v>
      </c>
      <c r="EC185">
        <v>4.2009371428571432E-2</v>
      </c>
      <c r="ED185">
        <v>0</v>
      </c>
      <c r="EE185">
        <v>1142.3914285714291</v>
      </c>
      <c r="EF185">
        <v>5.0001600000000002</v>
      </c>
      <c r="EG185">
        <v>16218.071428571429</v>
      </c>
      <c r="EH185">
        <v>9515.3314285714296</v>
      </c>
      <c r="EI185">
        <v>50.946000000000012</v>
      </c>
      <c r="EJ185">
        <v>53.311999999999998</v>
      </c>
      <c r="EK185">
        <v>52.125</v>
      </c>
      <c r="EL185">
        <v>52.321285714285708</v>
      </c>
      <c r="EM185">
        <v>52.651571428571437</v>
      </c>
      <c r="EN185">
        <v>1144.818571428571</v>
      </c>
      <c r="EO185">
        <v>50.204285714285717</v>
      </c>
      <c r="EP185">
        <v>0</v>
      </c>
      <c r="EQ185">
        <v>1206675.2999999521</v>
      </c>
      <c r="ER185">
        <v>0</v>
      </c>
      <c r="ES185">
        <v>1142.2103999999999</v>
      </c>
      <c r="ET185">
        <v>1.1492307619845481</v>
      </c>
      <c r="EU185">
        <v>1666.707694710537</v>
      </c>
      <c r="EV185">
        <v>16037.191999999999</v>
      </c>
      <c r="EW185">
        <v>15</v>
      </c>
      <c r="EX185">
        <v>1658762409.5999999</v>
      </c>
      <c r="EY185" t="s">
        <v>416</v>
      </c>
      <c r="EZ185">
        <v>1658762408.0999999</v>
      </c>
      <c r="FA185">
        <v>1658762409.5999999</v>
      </c>
      <c r="FB185">
        <v>17</v>
      </c>
      <c r="FC185">
        <v>-3.2000000000000001E-2</v>
      </c>
      <c r="FD185">
        <v>-0.09</v>
      </c>
      <c r="FE185">
        <v>-1.837</v>
      </c>
      <c r="FF185">
        <v>0.29899999999999999</v>
      </c>
      <c r="FG185">
        <v>415</v>
      </c>
      <c r="FH185">
        <v>37</v>
      </c>
      <c r="FI185">
        <v>0.44</v>
      </c>
      <c r="FJ185">
        <v>0.12</v>
      </c>
      <c r="FK185">
        <v>-25.060952499999999</v>
      </c>
      <c r="FL185">
        <v>1.415262664165164</v>
      </c>
      <c r="FM185">
        <v>0.1864266289824229</v>
      </c>
      <c r="FN185">
        <v>0</v>
      </c>
      <c r="FO185">
        <v>1142.1849999999999</v>
      </c>
      <c r="FP185">
        <v>0.62352940278971392</v>
      </c>
      <c r="FQ185">
        <v>0.2378488150559602</v>
      </c>
      <c r="FR185">
        <v>1</v>
      </c>
      <c r="FS185">
        <v>0.60310885000000003</v>
      </c>
      <c r="FT185">
        <v>0.20079019136960399</v>
      </c>
      <c r="FU185">
        <v>1.94436379267744E-2</v>
      </c>
      <c r="FV185">
        <v>0</v>
      </c>
      <c r="FW185">
        <v>1</v>
      </c>
      <c r="FX185">
        <v>3</v>
      </c>
      <c r="FY185" t="s">
        <v>417</v>
      </c>
      <c r="FZ185">
        <v>2.8851499999999999</v>
      </c>
      <c r="GA185">
        <v>2.8722500000000002</v>
      </c>
      <c r="GB185">
        <v>0.19128000000000001</v>
      </c>
      <c r="GC185">
        <v>0.19636400000000001</v>
      </c>
      <c r="GD185">
        <v>0.15432899999999999</v>
      </c>
      <c r="GE185">
        <v>0.155004</v>
      </c>
      <c r="GF185">
        <v>27645.8</v>
      </c>
      <c r="GG185">
        <v>23906.6</v>
      </c>
      <c r="GH185">
        <v>30587.5</v>
      </c>
      <c r="GI185">
        <v>27763.4</v>
      </c>
      <c r="GJ185">
        <v>34107.9</v>
      </c>
      <c r="GK185">
        <v>33101.800000000003</v>
      </c>
      <c r="GL185">
        <v>39884</v>
      </c>
      <c r="GM185">
        <v>38703.4</v>
      </c>
      <c r="GN185">
        <v>1.9408000000000001</v>
      </c>
      <c r="GO185">
        <v>1.861</v>
      </c>
      <c r="GP185">
        <v>0</v>
      </c>
      <c r="GQ185">
        <v>4.4889699999999998E-2</v>
      </c>
      <c r="GR185">
        <v>999.9</v>
      </c>
      <c r="GS185">
        <v>35.493899999999996</v>
      </c>
      <c r="GT185">
        <v>48.4</v>
      </c>
      <c r="GU185">
        <v>45.4</v>
      </c>
      <c r="GV185">
        <v>47.100499999999997</v>
      </c>
      <c r="GW185">
        <v>30.820900000000002</v>
      </c>
      <c r="GX185">
        <v>32.339700000000001</v>
      </c>
      <c r="GY185">
        <v>1</v>
      </c>
      <c r="GZ185">
        <v>1.0146599999999999</v>
      </c>
      <c r="HA185">
        <v>2.8820299999999999</v>
      </c>
      <c r="HB185">
        <v>20.182400000000001</v>
      </c>
      <c r="HC185">
        <v>5.2144399999999997</v>
      </c>
      <c r="HD185">
        <v>11.98</v>
      </c>
      <c r="HE185">
        <v>4.9897</v>
      </c>
      <c r="HF185">
        <v>3.2926000000000002</v>
      </c>
      <c r="HG185">
        <v>8858.1</v>
      </c>
      <c r="HH185">
        <v>9999</v>
      </c>
      <c r="HI185">
        <v>9999</v>
      </c>
      <c r="HJ185">
        <v>999.9</v>
      </c>
      <c r="HK185">
        <v>4.9713700000000003</v>
      </c>
      <c r="HL185">
        <v>1.8745499999999999</v>
      </c>
      <c r="HM185">
        <v>1.8709</v>
      </c>
      <c r="HN185">
        <v>1.87073</v>
      </c>
      <c r="HO185">
        <v>1.8750800000000001</v>
      </c>
      <c r="HP185">
        <v>1.87182</v>
      </c>
      <c r="HQ185">
        <v>1.8673599999999999</v>
      </c>
      <c r="HR185">
        <v>1.8782000000000001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-2.94</v>
      </c>
      <c r="IG185">
        <v>0.29870000000000002</v>
      </c>
      <c r="IH185">
        <v>-1.5320121600852781</v>
      </c>
      <c r="II185">
        <v>1.7196870422270779E-5</v>
      </c>
      <c r="IJ185">
        <v>-2.1741833173098589E-6</v>
      </c>
      <c r="IK185">
        <v>9.0595066644434051E-10</v>
      </c>
      <c r="IL185">
        <v>0.29866999999999422</v>
      </c>
      <c r="IM185">
        <v>0</v>
      </c>
      <c r="IN185">
        <v>0</v>
      </c>
      <c r="IO185">
        <v>0</v>
      </c>
      <c r="IP185">
        <v>17</v>
      </c>
      <c r="IQ185">
        <v>2050</v>
      </c>
      <c r="IR185">
        <v>3</v>
      </c>
      <c r="IS185">
        <v>34</v>
      </c>
      <c r="IT185">
        <v>29.1</v>
      </c>
      <c r="IU185">
        <v>29.1</v>
      </c>
      <c r="IV185">
        <v>2.4023400000000001</v>
      </c>
      <c r="IW185">
        <v>2.5817899999999998</v>
      </c>
      <c r="IX185">
        <v>1.49902</v>
      </c>
      <c r="IY185">
        <v>2.2790499999999998</v>
      </c>
      <c r="IZ185">
        <v>1.69678</v>
      </c>
      <c r="JA185">
        <v>2.3290999999999999</v>
      </c>
      <c r="JB185">
        <v>48.239600000000003</v>
      </c>
      <c r="JC185">
        <v>12.6435</v>
      </c>
      <c r="JD185">
        <v>18</v>
      </c>
      <c r="JE185">
        <v>468.88900000000001</v>
      </c>
      <c r="JF185">
        <v>489.35899999999998</v>
      </c>
      <c r="JG185">
        <v>30.000699999999998</v>
      </c>
      <c r="JH185">
        <v>40.039200000000001</v>
      </c>
      <c r="JI185">
        <v>29.9999</v>
      </c>
      <c r="JJ185">
        <v>39.737900000000003</v>
      </c>
      <c r="JK185">
        <v>39.640300000000003</v>
      </c>
      <c r="JL185">
        <v>48.132800000000003</v>
      </c>
      <c r="JM185">
        <v>21.989899999999999</v>
      </c>
      <c r="JN185">
        <v>0</v>
      </c>
      <c r="JO185">
        <v>30</v>
      </c>
      <c r="JP185">
        <v>1137.32</v>
      </c>
      <c r="JQ185">
        <v>38.741599999999998</v>
      </c>
      <c r="JR185">
        <v>97.493600000000001</v>
      </c>
      <c r="JS185">
        <v>97.467600000000004</v>
      </c>
    </row>
    <row r="186" spans="1:279" x14ac:dyDescent="0.2">
      <c r="A186">
        <v>171</v>
      </c>
      <c r="B186">
        <v>1658764158.5</v>
      </c>
      <c r="C186">
        <v>679</v>
      </c>
      <c r="D186" t="s">
        <v>761</v>
      </c>
      <c r="E186" t="s">
        <v>762</v>
      </c>
      <c r="F186">
        <v>4</v>
      </c>
      <c r="G186">
        <v>1658764156.1875</v>
      </c>
      <c r="H186">
        <f t="shared" si="250"/>
        <v>4.9226824877796299E-4</v>
      </c>
      <c r="I186">
        <f t="shared" si="251"/>
        <v>0.49226824877796299</v>
      </c>
      <c r="J186">
        <f t="shared" si="252"/>
        <v>8.0032632726838635</v>
      </c>
      <c r="K186">
        <f t="shared" si="253"/>
        <v>1104.12375</v>
      </c>
      <c r="L186">
        <f t="shared" si="254"/>
        <v>522.13386903268599</v>
      </c>
      <c r="M186">
        <f t="shared" si="255"/>
        <v>52.840248327849743</v>
      </c>
      <c r="N186">
        <f t="shared" si="256"/>
        <v>111.73795954428772</v>
      </c>
      <c r="O186">
        <f t="shared" si="257"/>
        <v>2.3221584359653245E-2</v>
      </c>
      <c r="P186">
        <f t="shared" si="258"/>
        <v>2.14973998264119</v>
      </c>
      <c r="Q186">
        <f t="shared" si="259"/>
        <v>2.3083125589820775E-2</v>
      </c>
      <c r="R186">
        <f t="shared" si="260"/>
        <v>1.4439324535691278E-2</v>
      </c>
      <c r="S186">
        <f t="shared" si="261"/>
        <v>194.42609061249425</v>
      </c>
      <c r="T186">
        <f t="shared" si="262"/>
        <v>37.187372666130486</v>
      </c>
      <c r="U186">
        <f t="shared" si="263"/>
        <v>36.210062499999999</v>
      </c>
      <c r="V186">
        <f t="shared" si="264"/>
        <v>6.0380671567388431</v>
      </c>
      <c r="W186">
        <f t="shared" si="265"/>
        <v>67.368411408886033</v>
      </c>
      <c r="X186">
        <f t="shared" si="266"/>
        <v>3.9867688638237686</v>
      </c>
      <c r="Y186">
        <f t="shared" si="267"/>
        <v>5.9178608793763328</v>
      </c>
      <c r="Z186">
        <f t="shared" si="268"/>
        <v>2.0512982929150745</v>
      </c>
      <c r="AA186">
        <f t="shared" si="269"/>
        <v>-21.709029771108167</v>
      </c>
      <c r="AB186">
        <f t="shared" si="270"/>
        <v>-42.399388964493397</v>
      </c>
      <c r="AC186">
        <f t="shared" si="271"/>
        <v>-4.6523770795058725</v>
      </c>
      <c r="AD186">
        <f t="shared" si="272"/>
        <v>125.66529479738682</v>
      </c>
      <c r="AE186">
        <f t="shared" si="273"/>
        <v>18.354855763958593</v>
      </c>
      <c r="AF186">
        <f t="shared" si="274"/>
        <v>0.49753390565715705</v>
      </c>
      <c r="AG186">
        <f t="shared" si="275"/>
        <v>8.0032632726838635</v>
      </c>
      <c r="AH186">
        <v>1173.093245382199</v>
      </c>
      <c r="AI186">
        <v>1152.458666666666</v>
      </c>
      <c r="AJ186">
        <v>1.6752662807663941</v>
      </c>
      <c r="AK186">
        <v>65.170809206373946</v>
      </c>
      <c r="AL186">
        <f t="shared" si="276"/>
        <v>0.49226824877796299</v>
      </c>
      <c r="AM186">
        <v>38.762947093450748</v>
      </c>
      <c r="AN186">
        <v>39.392927972027998</v>
      </c>
      <c r="AO186">
        <v>8.6590372799258263E-6</v>
      </c>
      <c r="AP186">
        <v>90.324460528769862</v>
      </c>
      <c r="AQ186">
        <v>0</v>
      </c>
      <c r="AR186">
        <v>0</v>
      </c>
      <c r="AS186">
        <f t="shared" si="277"/>
        <v>1</v>
      </c>
      <c r="AT186">
        <f t="shared" si="278"/>
        <v>0</v>
      </c>
      <c r="AU186">
        <f t="shared" si="279"/>
        <v>30839.158330479415</v>
      </c>
      <c r="AV186" t="s">
        <v>413</v>
      </c>
      <c r="AW186" t="s">
        <v>413</v>
      </c>
      <c r="AX186">
        <v>0</v>
      </c>
      <c r="AY186">
        <v>0</v>
      </c>
      <c r="AZ186" t="e">
        <f t="shared" si="28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281"/>
        <v>#DIV/0!</v>
      </c>
      <c r="BG186">
        <v>0.5</v>
      </c>
      <c r="BH186">
        <f t="shared" si="282"/>
        <v>1009.5047997992198</v>
      </c>
      <c r="BI186">
        <f t="shared" si="283"/>
        <v>8.0032632726838635</v>
      </c>
      <c r="BJ186" t="e">
        <f t="shared" si="284"/>
        <v>#DIV/0!</v>
      </c>
      <c r="BK186">
        <f t="shared" si="285"/>
        <v>7.9279100745985858E-3</v>
      </c>
      <c r="BL186" t="e">
        <f t="shared" si="286"/>
        <v>#DIV/0!</v>
      </c>
      <c r="BM186" t="e">
        <f t="shared" si="287"/>
        <v>#DIV/0!</v>
      </c>
      <c r="BN186" t="s">
        <v>413</v>
      </c>
      <c r="BO186">
        <v>0</v>
      </c>
      <c r="BP186" t="e">
        <f t="shared" si="288"/>
        <v>#DIV/0!</v>
      </c>
      <c r="BQ186" t="e">
        <f t="shared" si="289"/>
        <v>#DIV/0!</v>
      </c>
      <c r="BR186" t="e">
        <f t="shared" si="290"/>
        <v>#DIV/0!</v>
      </c>
      <c r="BS186" t="e">
        <f t="shared" si="291"/>
        <v>#DIV/0!</v>
      </c>
      <c r="BT186" t="e">
        <f t="shared" si="292"/>
        <v>#DIV/0!</v>
      </c>
      <c r="BU186" t="e">
        <f t="shared" si="293"/>
        <v>#DIV/0!</v>
      </c>
      <c r="BV186" t="e">
        <f t="shared" si="294"/>
        <v>#DIV/0!</v>
      </c>
      <c r="BW186" t="e">
        <f t="shared" si="29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296"/>
        <v>1199.99875</v>
      </c>
      <c r="CQ186">
        <f t="shared" si="297"/>
        <v>1009.5047997992198</v>
      </c>
      <c r="CR186">
        <f t="shared" si="298"/>
        <v>0.84125487613984584</v>
      </c>
      <c r="CS186">
        <f t="shared" si="299"/>
        <v>0.16202191094990245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1658764156.1875</v>
      </c>
      <c r="CZ186">
        <v>1104.12375</v>
      </c>
      <c r="DA186">
        <v>1129.31125</v>
      </c>
      <c r="DB186">
        <v>39.394724999999987</v>
      </c>
      <c r="DC186">
        <v>38.757937499999997</v>
      </c>
      <c r="DD186">
        <v>1107.07375</v>
      </c>
      <c r="DE186">
        <v>39.096049999999998</v>
      </c>
      <c r="DF186">
        <v>450.32324999999997</v>
      </c>
      <c r="DG186">
        <v>101.10062499999999</v>
      </c>
      <c r="DH186">
        <v>9.9951062499999993E-2</v>
      </c>
      <c r="DI186">
        <v>35.844225000000002</v>
      </c>
      <c r="DJ186">
        <v>999.9</v>
      </c>
      <c r="DK186">
        <v>36.210062499999999</v>
      </c>
      <c r="DL186">
        <v>0</v>
      </c>
      <c r="DM186">
        <v>0</v>
      </c>
      <c r="DN186">
        <v>6012.1875</v>
      </c>
      <c r="DO186">
        <v>0</v>
      </c>
      <c r="DP186">
        <v>1760.335</v>
      </c>
      <c r="DQ186">
        <v>-25.185837500000002</v>
      </c>
      <c r="DR186">
        <v>1149.405</v>
      </c>
      <c r="DS186">
        <v>1174.8462500000001</v>
      </c>
      <c r="DT186">
        <v>0.63679325000000009</v>
      </c>
      <c r="DU186">
        <v>1129.31125</v>
      </c>
      <c r="DV186">
        <v>38.757937499999997</v>
      </c>
      <c r="DW186">
        <v>3.9828199999999998</v>
      </c>
      <c r="DX186">
        <v>3.9184412499999999</v>
      </c>
      <c r="DY186">
        <v>28.831924999999998</v>
      </c>
      <c r="DZ186">
        <v>28.5509375</v>
      </c>
      <c r="EA186">
        <v>1199.99875</v>
      </c>
      <c r="EB186">
        <v>0.95799637500000001</v>
      </c>
      <c r="EC186">
        <v>4.2003499999999999E-2</v>
      </c>
      <c r="ED186">
        <v>0</v>
      </c>
      <c r="EE186">
        <v>1142.60625</v>
      </c>
      <c r="EF186">
        <v>5.0001600000000002</v>
      </c>
      <c r="EG186">
        <v>16289.475</v>
      </c>
      <c r="EH186">
        <v>9515.1525000000001</v>
      </c>
      <c r="EI186">
        <v>50.936999999999998</v>
      </c>
      <c r="EJ186">
        <v>53.311999999999998</v>
      </c>
      <c r="EK186">
        <v>52.117125000000001</v>
      </c>
      <c r="EL186">
        <v>52.288749999999993</v>
      </c>
      <c r="EM186">
        <v>52.648249999999997</v>
      </c>
      <c r="EN186">
        <v>1144.80375</v>
      </c>
      <c r="EO186">
        <v>50.195</v>
      </c>
      <c r="EP186">
        <v>0</v>
      </c>
      <c r="EQ186">
        <v>1206679.5</v>
      </c>
      <c r="ER186">
        <v>0</v>
      </c>
      <c r="ES186">
        <v>1142.320769230769</v>
      </c>
      <c r="ET186">
        <v>2.013675211415237</v>
      </c>
      <c r="EU186">
        <v>1944.7247882470369</v>
      </c>
      <c r="EV186">
        <v>16123.469230769229</v>
      </c>
      <c r="EW186">
        <v>15</v>
      </c>
      <c r="EX186">
        <v>1658762409.5999999</v>
      </c>
      <c r="EY186" t="s">
        <v>416</v>
      </c>
      <c r="EZ186">
        <v>1658762408.0999999</v>
      </c>
      <c r="FA186">
        <v>1658762409.5999999</v>
      </c>
      <c r="FB186">
        <v>17</v>
      </c>
      <c r="FC186">
        <v>-3.2000000000000001E-2</v>
      </c>
      <c r="FD186">
        <v>-0.09</v>
      </c>
      <c r="FE186">
        <v>-1.837</v>
      </c>
      <c r="FF186">
        <v>0.29899999999999999</v>
      </c>
      <c r="FG186">
        <v>415</v>
      </c>
      <c r="FH186">
        <v>37</v>
      </c>
      <c r="FI186">
        <v>0.44</v>
      </c>
      <c r="FJ186">
        <v>0.12</v>
      </c>
      <c r="FK186">
        <v>-25.061695</v>
      </c>
      <c r="FL186">
        <v>0.69911144465292285</v>
      </c>
      <c r="FM186">
        <v>0.19352184624739391</v>
      </c>
      <c r="FN186">
        <v>0</v>
      </c>
      <c r="FO186">
        <v>1142.273235294118</v>
      </c>
      <c r="FP186">
        <v>1.184568371949994</v>
      </c>
      <c r="FQ186">
        <v>0.26569244258811298</v>
      </c>
      <c r="FR186">
        <v>0</v>
      </c>
      <c r="FS186">
        <v>0.61520679999999994</v>
      </c>
      <c r="FT186">
        <v>0.1777081125703554</v>
      </c>
      <c r="FU186">
        <v>1.7351189436462279E-2</v>
      </c>
      <c r="FV186">
        <v>0</v>
      </c>
      <c r="FW186">
        <v>0</v>
      </c>
      <c r="FX186">
        <v>3</v>
      </c>
      <c r="FY186" t="s">
        <v>425</v>
      </c>
      <c r="FZ186">
        <v>2.88449</v>
      </c>
      <c r="GA186">
        <v>2.8722699999999999</v>
      </c>
      <c r="GB186">
        <v>0.192001</v>
      </c>
      <c r="GC186">
        <v>0.197105</v>
      </c>
      <c r="GD186">
        <v>0.15432199999999999</v>
      </c>
      <c r="GE186">
        <v>0.15498400000000001</v>
      </c>
      <c r="GF186">
        <v>27621.1</v>
      </c>
      <c r="GG186">
        <v>23884.799999999999</v>
      </c>
      <c r="GH186">
        <v>30587.599999999999</v>
      </c>
      <c r="GI186">
        <v>27763.8</v>
      </c>
      <c r="GJ186">
        <v>34108.199999999997</v>
      </c>
      <c r="GK186">
        <v>33103.199999999997</v>
      </c>
      <c r="GL186">
        <v>39883.9</v>
      </c>
      <c r="GM186">
        <v>38704.199999999997</v>
      </c>
      <c r="GN186">
        <v>1.94055</v>
      </c>
      <c r="GO186">
        <v>1.8610500000000001</v>
      </c>
      <c r="GP186">
        <v>0</v>
      </c>
      <c r="GQ186">
        <v>4.4673699999999997E-2</v>
      </c>
      <c r="GR186">
        <v>999.9</v>
      </c>
      <c r="GS186">
        <v>35.476399999999998</v>
      </c>
      <c r="GT186">
        <v>48.4</v>
      </c>
      <c r="GU186">
        <v>45.4</v>
      </c>
      <c r="GV186">
        <v>47.103099999999998</v>
      </c>
      <c r="GW186">
        <v>30.700900000000001</v>
      </c>
      <c r="GX186">
        <v>33.681899999999999</v>
      </c>
      <c r="GY186">
        <v>1</v>
      </c>
      <c r="GZ186">
        <v>1.0146599999999999</v>
      </c>
      <c r="HA186">
        <v>2.87263</v>
      </c>
      <c r="HB186">
        <v>20.182600000000001</v>
      </c>
      <c r="HC186">
        <v>5.2138499999999999</v>
      </c>
      <c r="HD186">
        <v>11.98</v>
      </c>
      <c r="HE186">
        <v>4.9898499999999997</v>
      </c>
      <c r="HF186">
        <v>3.2925800000000001</v>
      </c>
      <c r="HG186">
        <v>8858.2999999999993</v>
      </c>
      <c r="HH186">
        <v>9999</v>
      </c>
      <c r="HI186">
        <v>9999</v>
      </c>
      <c r="HJ186">
        <v>999.9</v>
      </c>
      <c r="HK186">
        <v>4.9713500000000002</v>
      </c>
      <c r="HL186">
        <v>1.87456</v>
      </c>
      <c r="HM186">
        <v>1.8708899999999999</v>
      </c>
      <c r="HN186">
        <v>1.87073</v>
      </c>
      <c r="HO186">
        <v>1.8751</v>
      </c>
      <c r="HP186">
        <v>1.87182</v>
      </c>
      <c r="HQ186">
        <v>1.8673599999999999</v>
      </c>
      <c r="HR186">
        <v>1.8782000000000001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-2.95</v>
      </c>
      <c r="IG186">
        <v>0.29870000000000002</v>
      </c>
      <c r="IH186">
        <v>-1.5320121600852781</v>
      </c>
      <c r="II186">
        <v>1.7196870422270779E-5</v>
      </c>
      <c r="IJ186">
        <v>-2.1741833173098589E-6</v>
      </c>
      <c r="IK186">
        <v>9.0595066644434051E-10</v>
      </c>
      <c r="IL186">
        <v>0.29866999999999422</v>
      </c>
      <c r="IM186">
        <v>0</v>
      </c>
      <c r="IN186">
        <v>0</v>
      </c>
      <c r="IO186">
        <v>0</v>
      </c>
      <c r="IP186">
        <v>17</v>
      </c>
      <c r="IQ186">
        <v>2050</v>
      </c>
      <c r="IR186">
        <v>3</v>
      </c>
      <c r="IS186">
        <v>34</v>
      </c>
      <c r="IT186">
        <v>29.2</v>
      </c>
      <c r="IU186">
        <v>29.1</v>
      </c>
      <c r="IV186">
        <v>2.4145500000000002</v>
      </c>
      <c r="IW186">
        <v>2.5842299999999998</v>
      </c>
      <c r="IX186">
        <v>1.49902</v>
      </c>
      <c r="IY186">
        <v>2.2802699999999998</v>
      </c>
      <c r="IZ186">
        <v>1.69678</v>
      </c>
      <c r="JA186">
        <v>2.4072300000000002</v>
      </c>
      <c r="JB186">
        <v>48.239600000000003</v>
      </c>
      <c r="JC186">
        <v>12.6435</v>
      </c>
      <c r="JD186">
        <v>18</v>
      </c>
      <c r="JE186">
        <v>468.73500000000001</v>
      </c>
      <c r="JF186">
        <v>489.4</v>
      </c>
      <c r="JG186">
        <v>29.998899999999999</v>
      </c>
      <c r="JH186">
        <v>40.035499999999999</v>
      </c>
      <c r="JI186">
        <v>29.9999</v>
      </c>
      <c r="JJ186">
        <v>39.737900000000003</v>
      </c>
      <c r="JK186">
        <v>39.640500000000003</v>
      </c>
      <c r="JL186">
        <v>48.362200000000001</v>
      </c>
      <c r="JM186">
        <v>21.989899999999999</v>
      </c>
      <c r="JN186">
        <v>0</v>
      </c>
      <c r="JO186">
        <v>30</v>
      </c>
      <c r="JP186">
        <v>1144</v>
      </c>
      <c r="JQ186">
        <v>38.741599999999998</v>
      </c>
      <c r="JR186">
        <v>97.493700000000004</v>
      </c>
      <c r="JS186">
        <v>97.469300000000004</v>
      </c>
    </row>
    <row r="187" spans="1:279" x14ac:dyDescent="0.2">
      <c r="A187">
        <v>172</v>
      </c>
      <c r="B187">
        <v>1658764162</v>
      </c>
      <c r="C187">
        <v>682.5</v>
      </c>
      <c r="D187" t="s">
        <v>763</v>
      </c>
      <c r="E187" t="s">
        <v>764</v>
      </c>
      <c r="F187">
        <v>4</v>
      </c>
      <c r="G187">
        <v>1658764159.625</v>
      </c>
      <c r="H187">
        <f t="shared" si="250"/>
        <v>4.9474873198304898E-4</v>
      </c>
      <c r="I187">
        <f t="shared" si="251"/>
        <v>0.49474873198304903</v>
      </c>
      <c r="J187">
        <f t="shared" si="252"/>
        <v>8.052327752640851</v>
      </c>
      <c r="K187">
        <f t="shared" si="253"/>
        <v>1109.7012500000001</v>
      </c>
      <c r="L187">
        <f t="shared" si="254"/>
        <v>528.74984695923342</v>
      </c>
      <c r="M187">
        <f t="shared" si="255"/>
        <v>53.50994783593719</v>
      </c>
      <c r="N187">
        <f t="shared" si="256"/>
        <v>112.30273888959159</v>
      </c>
      <c r="O187">
        <f t="shared" si="257"/>
        <v>2.3413712503788268E-2</v>
      </c>
      <c r="P187">
        <f t="shared" si="258"/>
        <v>2.1520092648499798</v>
      </c>
      <c r="Q187">
        <f t="shared" si="259"/>
        <v>2.327310808094489E-2</v>
      </c>
      <c r="R187">
        <f t="shared" si="260"/>
        <v>1.4558254803570498E-2</v>
      </c>
      <c r="S187">
        <f t="shared" si="261"/>
        <v>194.42217111236874</v>
      </c>
      <c r="T187">
        <f t="shared" si="262"/>
        <v>37.176764066258784</v>
      </c>
      <c r="U187">
        <f t="shared" si="263"/>
        <v>36.189725000000003</v>
      </c>
      <c r="V187">
        <f t="shared" si="264"/>
        <v>6.0313294573393685</v>
      </c>
      <c r="W187">
        <f t="shared" si="265"/>
        <v>67.394287777990996</v>
      </c>
      <c r="X187">
        <f t="shared" si="266"/>
        <v>3.9864429321956893</v>
      </c>
      <c r="Y187">
        <f t="shared" si="267"/>
        <v>5.9151050684410453</v>
      </c>
      <c r="Z187">
        <f t="shared" si="268"/>
        <v>2.0448865251436792</v>
      </c>
      <c r="AA187">
        <f t="shared" si="269"/>
        <v>-21.818419080452461</v>
      </c>
      <c r="AB187">
        <f t="shared" si="270"/>
        <v>-41.066418997123037</v>
      </c>
      <c r="AC187">
        <f t="shared" si="271"/>
        <v>-4.5007326710305904</v>
      </c>
      <c r="AD187">
        <f t="shared" si="272"/>
        <v>127.03660036376266</v>
      </c>
      <c r="AE187">
        <f t="shared" si="273"/>
        <v>18.428844650602297</v>
      </c>
      <c r="AF187">
        <f t="shared" si="274"/>
        <v>0.49949355191667577</v>
      </c>
      <c r="AG187">
        <f t="shared" si="275"/>
        <v>8.052327752640851</v>
      </c>
      <c r="AH187">
        <v>1179.151093145058</v>
      </c>
      <c r="AI187">
        <v>1158.3596969696971</v>
      </c>
      <c r="AJ187">
        <v>1.6906638729015551</v>
      </c>
      <c r="AK187">
        <v>65.170809206373946</v>
      </c>
      <c r="AL187">
        <f t="shared" si="276"/>
        <v>0.49474873198304903</v>
      </c>
      <c r="AM187">
        <v>38.755571801564159</v>
      </c>
      <c r="AN187">
        <v>39.38888811188815</v>
      </c>
      <c r="AO187">
        <v>-7.9524675818663154E-6</v>
      </c>
      <c r="AP187">
        <v>90.324460528769862</v>
      </c>
      <c r="AQ187">
        <v>0</v>
      </c>
      <c r="AR187">
        <v>0</v>
      </c>
      <c r="AS187">
        <f t="shared" si="277"/>
        <v>1</v>
      </c>
      <c r="AT187">
        <f t="shared" si="278"/>
        <v>0</v>
      </c>
      <c r="AU187">
        <f t="shared" si="279"/>
        <v>30896.705090973199</v>
      </c>
      <c r="AV187" t="s">
        <v>413</v>
      </c>
      <c r="AW187" t="s">
        <v>413</v>
      </c>
      <c r="AX187">
        <v>0</v>
      </c>
      <c r="AY187">
        <v>0</v>
      </c>
      <c r="AZ187" t="e">
        <f t="shared" si="28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281"/>
        <v>#DIV/0!</v>
      </c>
      <c r="BG187">
        <v>0.5</v>
      </c>
      <c r="BH187">
        <f t="shared" si="282"/>
        <v>1009.4800497991548</v>
      </c>
      <c r="BI187">
        <f t="shared" si="283"/>
        <v>8.052327752640851</v>
      </c>
      <c r="BJ187" t="e">
        <f t="shared" si="284"/>
        <v>#DIV/0!</v>
      </c>
      <c r="BK187">
        <f t="shared" si="285"/>
        <v>7.9767081620314689E-3</v>
      </c>
      <c r="BL187" t="e">
        <f t="shared" si="286"/>
        <v>#DIV/0!</v>
      </c>
      <c r="BM187" t="e">
        <f t="shared" si="287"/>
        <v>#DIV/0!</v>
      </c>
      <c r="BN187" t="s">
        <v>413</v>
      </c>
      <c r="BO187">
        <v>0</v>
      </c>
      <c r="BP187" t="e">
        <f t="shared" si="288"/>
        <v>#DIV/0!</v>
      </c>
      <c r="BQ187" t="e">
        <f t="shared" si="289"/>
        <v>#DIV/0!</v>
      </c>
      <c r="BR187" t="e">
        <f t="shared" si="290"/>
        <v>#DIV/0!</v>
      </c>
      <c r="BS187" t="e">
        <f t="shared" si="291"/>
        <v>#DIV/0!</v>
      </c>
      <c r="BT187" t="e">
        <f t="shared" si="292"/>
        <v>#DIV/0!</v>
      </c>
      <c r="BU187" t="e">
        <f t="shared" si="293"/>
        <v>#DIV/0!</v>
      </c>
      <c r="BV187" t="e">
        <f t="shared" si="294"/>
        <v>#DIV/0!</v>
      </c>
      <c r="BW187" t="e">
        <f t="shared" si="29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296"/>
        <v>1199.96875</v>
      </c>
      <c r="CQ187">
        <f t="shared" si="297"/>
        <v>1009.4800497991548</v>
      </c>
      <c r="CR187">
        <f t="shared" si="298"/>
        <v>0.84125528252227799</v>
      </c>
      <c r="CS187">
        <f t="shared" si="299"/>
        <v>0.16202269526799656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1658764159.625</v>
      </c>
      <c r="CZ187">
        <v>1109.7012500000001</v>
      </c>
      <c r="DA187">
        <v>1134.9949999999999</v>
      </c>
      <c r="DB187">
        <v>39.3913875</v>
      </c>
      <c r="DC187">
        <v>38.752062500000001</v>
      </c>
      <c r="DD187">
        <v>1112.6575</v>
      </c>
      <c r="DE187">
        <v>39.092725000000002</v>
      </c>
      <c r="DF187">
        <v>450.304125</v>
      </c>
      <c r="DG187">
        <v>101.101</v>
      </c>
      <c r="DH187">
        <v>9.9876262500000007E-2</v>
      </c>
      <c r="DI187">
        <v>35.835762500000001</v>
      </c>
      <c r="DJ187">
        <v>999.9</v>
      </c>
      <c r="DK187">
        <v>36.189725000000003</v>
      </c>
      <c r="DL187">
        <v>0</v>
      </c>
      <c r="DM187">
        <v>0</v>
      </c>
      <c r="DN187">
        <v>6022.2662500000006</v>
      </c>
      <c r="DO187">
        <v>0</v>
      </c>
      <c r="DP187">
        <v>1753.105</v>
      </c>
      <c r="DQ187">
        <v>-25.293212499999999</v>
      </c>
      <c r="DR187">
        <v>1155.2075</v>
      </c>
      <c r="DS187">
        <v>1180.7525000000001</v>
      </c>
      <c r="DT187">
        <v>0.63932900000000004</v>
      </c>
      <c r="DU187">
        <v>1134.9949999999999</v>
      </c>
      <c r="DV187">
        <v>38.752062500000001</v>
      </c>
      <c r="DW187">
        <v>3.9825124999999999</v>
      </c>
      <c r="DX187">
        <v>3.917875</v>
      </c>
      <c r="DY187">
        <v>28.830575</v>
      </c>
      <c r="DZ187">
        <v>28.548437499999999</v>
      </c>
      <c r="EA187">
        <v>1199.96875</v>
      </c>
      <c r="EB187">
        <v>0.95798499999999998</v>
      </c>
      <c r="EC187">
        <v>4.2014700000000002E-2</v>
      </c>
      <c r="ED187">
        <v>0</v>
      </c>
      <c r="EE187">
        <v>1142.5362500000001</v>
      </c>
      <c r="EF187">
        <v>5.0001600000000002</v>
      </c>
      <c r="EG187">
        <v>16136.012500000001</v>
      </c>
      <c r="EH187">
        <v>9514.8937499999993</v>
      </c>
      <c r="EI187">
        <v>50.937124999999988</v>
      </c>
      <c r="EJ187">
        <v>53.311999999999998</v>
      </c>
      <c r="EK187">
        <v>52.117125000000001</v>
      </c>
      <c r="EL187">
        <v>52.265500000000003</v>
      </c>
      <c r="EM187">
        <v>52.671499999999988</v>
      </c>
      <c r="EN187">
        <v>1144.75875</v>
      </c>
      <c r="EO187">
        <v>50.21</v>
      </c>
      <c r="EP187">
        <v>0</v>
      </c>
      <c r="EQ187">
        <v>1206683.1000001431</v>
      </c>
      <c r="ER187">
        <v>0</v>
      </c>
      <c r="ES187">
        <v>1142.424615384615</v>
      </c>
      <c r="ET187">
        <v>1.654700855140897</v>
      </c>
      <c r="EU187">
        <v>260.88546946216752</v>
      </c>
      <c r="EV187">
        <v>16164.70384615385</v>
      </c>
      <c r="EW187">
        <v>15</v>
      </c>
      <c r="EX187">
        <v>1658762409.5999999</v>
      </c>
      <c r="EY187" t="s">
        <v>416</v>
      </c>
      <c r="EZ187">
        <v>1658762408.0999999</v>
      </c>
      <c r="FA187">
        <v>1658762409.5999999</v>
      </c>
      <c r="FB187">
        <v>17</v>
      </c>
      <c r="FC187">
        <v>-3.2000000000000001E-2</v>
      </c>
      <c r="FD187">
        <v>-0.09</v>
      </c>
      <c r="FE187">
        <v>-1.837</v>
      </c>
      <c r="FF187">
        <v>0.29899999999999999</v>
      </c>
      <c r="FG187">
        <v>415</v>
      </c>
      <c r="FH187">
        <v>37</v>
      </c>
      <c r="FI187">
        <v>0.44</v>
      </c>
      <c r="FJ187">
        <v>0.12</v>
      </c>
      <c r="FK187">
        <v>-25.0890825</v>
      </c>
      <c r="FL187">
        <v>-0.36434634146334832</v>
      </c>
      <c r="FM187">
        <v>0.2133123424552599</v>
      </c>
      <c r="FN187">
        <v>1</v>
      </c>
      <c r="FO187">
        <v>1142.3188235294119</v>
      </c>
      <c r="FP187">
        <v>1.835294116305408</v>
      </c>
      <c r="FQ187">
        <v>0.26722720786408122</v>
      </c>
      <c r="FR187">
        <v>0</v>
      </c>
      <c r="FS187">
        <v>0.6254780499999999</v>
      </c>
      <c r="FT187">
        <v>0.12933215009380661</v>
      </c>
      <c r="FU187">
        <v>1.2806002857937371E-2</v>
      </c>
      <c r="FV187">
        <v>0</v>
      </c>
      <c r="FW187">
        <v>1</v>
      </c>
      <c r="FX187">
        <v>3</v>
      </c>
      <c r="FY187" t="s">
        <v>417</v>
      </c>
      <c r="FZ187">
        <v>2.8847700000000001</v>
      </c>
      <c r="GA187">
        <v>2.8722099999999999</v>
      </c>
      <c r="GB187">
        <v>0.19262599999999999</v>
      </c>
      <c r="GC187">
        <v>0.19773499999999999</v>
      </c>
      <c r="GD187">
        <v>0.154307</v>
      </c>
      <c r="GE187">
        <v>0.15496599999999999</v>
      </c>
      <c r="GF187">
        <v>27599.3</v>
      </c>
      <c r="GG187">
        <v>23865.9</v>
      </c>
      <c r="GH187">
        <v>30587.4</v>
      </c>
      <c r="GI187">
        <v>27763.7</v>
      </c>
      <c r="GJ187">
        <v>34108.5</v>
      </c>
      <c r="GK187">
        <v>33104.1</v>
      </c>
      <c r="GL187">
        <v>39883.599999999999</v>
      </c>
      <c r="GM187">
        <v>38704.400000000001</v>
      </c>
      <c r="GN187">
        <v>1.9404999999999999</v>
      </c>
      <c r="GO187">
        <v>1.86138</v>
      </c>
      <c r="GP187">
        <v>0</v>
      </c>
      <c r="GQ187">
        <v>4.4345900000000001E-2</v>
      </c>
      <c r="GR187">
        <v>999.9</v>
      </c>
      <c r="GS187">
        <v>35.458599999999997</v>
      </c>
      <c r="GT187">
        <v>48.4</v>
      </c>
      <c r="GU187">
        <v>45.4</v>
      </c>
      <c r="GV187">
        <v>47.1023</v>
      </c>
      <c r="GW187">
        <v>30.790900000000001</v>
      </c>
      <c r="GX187">
        <v>32.840499999999999</v>
      </c>
      <c r="GY187">
        <v>1</v>
      </c>
      <c r="GZ187">
        <v>1.01458</v>
      </c>
      <c r="HA187">
        <v>2.8606600000000002</v>
      </c>
      <c r="HB187">
        <v>20.182200000000002</v>
      </c>
      <c r="HC187">
        <v>5.2092000000000001</v>
      </c>
      <c r="HD187">
        <v>11.98</v>
      </c>
      <c r="HE187">
        <v>4.9879499999999997</v>
      </c>
      <c r="HF187">
        <v>3.2917299999999998</v>
      </c>
      <c r="HG187">
        <v>8858.2999999999993</v>
      </c>
      <c r="HH187">
        <v>9999</v>
      </c>
      <c r="HI187">
        <v>9999</v>
      </c>
      <c r="HJ187">
        <v>999.9</v>
      </c>
      <c r="HK187">
        <v>4.9713399999999996</v>
      </c>
      <c r="HL187">
        <v>1.8745400000000001</v>
      </c>
      <c r="HM187">
        <v>1.8709</v>
      </c>
      <c r="HN187">
        <v>1.87073</v>
      </c>
      <c r="HO187">
        <v>1.8750899999999999</v>
      </c>
      <c r="HP187">
        <v>1.87181</v>
      </c>
      <c r="HQ187">
        <v>1.8673500000000001</v>
      </c>
      <c r="HR187">
        <v>1.8782000000000001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-2.96</v>
      </c>
      <c r="IG187">
        <v>0.29870000000000002</v>
      </c>
      <c r="IH187">
        <v>-1.5320121600852781</v>
      </c>
      <c r="II187">
        <v>1.7196870422270779E-5</v>
      </c>
      <c r="IJ187">
        <v>-2.1741833173098589E-6</v>
      </c>
      <c r="IK187">
        <v>9.0595066644434051E-10</v>
      </c>
      <c r="IL187">
        <v>0.29866999999999422</v>
      </c>
      <c r="IM187">
        <v>0</v>
      </c>
      <c r="IN187">
        <v>0</v>
      </c>
      <c r="IO187">
        <v>0</v>
      </c>
      <c r="IP187">
        <v>17</v>
      </c>
      <c r="IQ187">
        <v>2050</v>
      </c>
      <c r="IR187">
        <v>3</v>
      </c>
      <c r="IS187">
        <v>34</v>
      </c>
      <c r="IT187">
        <v>29.2</v>
      </c>
      <c r="IU187">
        <v>29.2</v>
      </c>
      <c r="IV187">
        <v>2.4230999999999998</v>
      </c>
      <c r="IW187">
        <v>2.5866699999999998</v>
      </c>
      <c r="IX187">
        <v>1.49902</v>
      </c>
      <c r="IY187">
        <v>2.2790499999999998</v>
      </c>
      <c r="IZ187">
        <v>1.69678</v>
      </c>
      <c r="JA187">
        <v>2.3938000000000001</v>
      </c>
      <c r="JB187">
        <v>48.239600000000003</v>
      </c>
      <c r="JC187">
        <v>12.6435</v>
      </c>
      <c r="JD187">
        <v>18</v>
      </c>
      <c r="JE187">
        <v>468.721</v>
      </c>
      <c r="JF187">
        <v>489.65499999999997</v>
      </c>
      <c r="JG187">
        <v>29.997499999999999</v>
      </c>
      <c r="JH187">
        <v>40.035299999999999</v>
      </c>
      <c r="JI187">
        <v>29.9999</v>
      </c>
      <c r="JJ187">
        <v>39.740600000000001</v>
      </c>
      <c r="JK187">
        <v>39.642400000000002</v>
      </c>
      <c r="JL187">
        <v>48.544199999999996</v>
      </c>
      <c r="JM187">
        <v>21.989899999999999</v>
      </c>
      <c r="JN187">
        <v>0</v>
      </c>
      <c r="JO187">
        <v>30</v>
      </c>
      <c r="JP187">
        <v>1150.68</v>
      </c>
      <c r="JQ187">
        <v>38.580199999999998</v>
      </c>
      <c r="JR187">
        <v>97.492800000000003</v>
      </c>
      <c r="JS187">
        <v>97.469499999999996</v>
      </c>
    </row>
    <row r="188" spans="1:279" x14ac:dyDescent="0.2">
      <c r="A188">
        <v>173</v>
      </c>
      <c r="B188">
        <v>1658764166</v>
      </c>
      <c r="C188">
        <v>686.5</v>
      </c>
      <c r="D188" t="s">
        <v>765</v>
      </c>
      <c r="E188" t="s">
        <v>766</v>
      </c>
      <c r="F188">
        <v>4</v>
      </c>
      <c r="G188">
        <v>1658764164</v>
      </c>
      <c r="H188">
        <f t="shared" si="250"/>
        <v>4.9369564627413376E-4</v>
      </c>
      <c r="I188">
        <f t="shared" si="251"/>
        <v>0.49369564627413376</v>
      </c>
      <c r="J188">
        <f t="shared" si="252"/>
        <v>8.1990302994732271</v>
      </c>
      <c r="K188">
        <f t="shared" si="253"/>
        <v>1116.748571428571</v>
      </c>
      <c r="L188">
        <f t="shared" si="254"/>
        <v>527.68369169696666</v>
      </c>
      <c r="M188">
        <f t="shared" si="255"/>
        <v>53.403274644527379</v>
      </c>
      <c r="N188">
        <f t="shared" si="256"/>
        <v>113.01852152583098</v>
      </c>
      <c r="O188">
        <f t="shared" si="257"/>
        <v>2.349436345780119E-2</v>
      </c>
      <c r="P188">
        <f t="shared" si="258"/>
        <v>2.142873659778656</v>
      </c>
      <c r="Q188">
        <f t="shared" si="259"/>
        <v>2.3352192261382583E-2</v>
      </c>
      <c r="R188">
        <f t="shared" si="260"/>
        <v>1.4607821854602503E-2</v>
      </c>
      <c r="S188">
        <f t="shared" si="261"/>
        <v>194.43397846956915</v>
      </c>
      <c r="T188">
        <f t="shared" si="262"/>
        <v>37.165543008063011</v>
      </c>
      <c r="U188">
        <f t="shared" si="263"/>
        <v>36.154285714285713</v>
      </c>
      <c r="V188">
        <f t="shared" si="264"/>
        <v>6.0196042245871961</v>
      </c>
      <c r="W188">
        <f t="shared" si="265"/>
        <v>67.445958073510965</v>
      </c>
      <c r="X188">
        <f t="shared" si="266"/>
        <v>3.9858010219636126</v>
      </c>
      <c r="Y188">
        <f t="shared" si="267"/>
        <v>5.9096217709879548</v>
      </c>
      <c r="Z188">
        <f t="shared" si="268"/>
        <v>2.0338032026235835</v>
      </c>
      <c r="AA188">
        <f t="shared" si="269"/>
        <v>-21.771978000689298</v>
      </c>
      <c r="AB188">
        <f t="shared" si="270"/>
        <v>-38.744322471667466</v>
      </c>
      <c r="AC188">
        <f t="shared" si="271"/>
        <v>-4.2632595787616587</v>
      </c>
      <c r="AD188">
        <f t="shared" si="272"/>
        <v>129.65441841845075</v>
      </c>
      <c r="AE188">
        <f t="shared" si="273"/>
        <v>18.545615209099598</v>
      </c>
      <c r="AF188">
        <f t="shared" si="274"/>
        <v>0.50451288289539875</v>
      </c>
      <c r="AG188">
        <f t="shared" si="275"/>
        <v>8.1990302994732271</v>
      </c>
      <c r="AH188">
        <v>1185.921639215811</v>
      </c>
      <c r="AI188">
        <v>1165.040606060606</v>
      </c>
      <c r="AJ188">
        <v>1.6716417215481469</v>
      </c>
      <c r="AK188">
        <v>65.170809206373946</v>
      </c>
      <c r="AL188">
        <f t="shared" si="276"/>
        <v>0.49369564627413376</v>
      </c>
      <c r="AM188">
        <v>38.749954076478602</v>
      </c>
      <c r="AN188">
        <v>39.381844055944093</v>
      </c>
      <c r="AO188">
        <v>-2.0108318871661441E-5</v>
      </c>
      <c r="AP188">
        <v>90.324460528769862</v>
      </c>
      <c r="AQ188">
        <v>0</v>
      </c>
      <c r="AR188">
        <v>0</v>
      </c>
      <c r="AS188">
        <f t="shared" si="277"/>
        <v>1</v>
      </c>
      <c r="AT188">
        <f t="shared" si="278"/>
        <v>0</v>
      </c>
      <c r="AU188">
        <f t="shared" si="279"/>
        <v>30670.089494985295</v>
      </c>
      <c r="AV188" t="s">
        <v>413</v>
      </c>
      <c r="AW188" t="s">
        <v>413</v>
      </c>
      <c r="AX188">
        <v>0</v>
      </c>
      <c r="AY188">
        <v>0</v>
      </c>
      <c r="AZ188" t="e">
        <f t="shared" si="28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281"/>
        <v>#DIV/0!</v>
      </c>
      <c r="BG188">
        <v>0.5</v>
      </c>
      <c r="BH188">
        <f t="shared" si="282"/>
        <v>1009.5433712277563</v>
      </c>
      <c r="BI188">
        <f t="shared" si="283"/>
        <v>8.1990302994732271</v>
      </c>
      <c r="BJ188" t="e">
        <f t="shared" si="284"/>
        <v>#DIV/0!</v>
      </c>
      <c r="BK188">
        <f t="shared" si="285"/>
        <v>8.1215235849669103E-3</v>
      </c>
      <c r="BL188" t="e">
        <f t="shared" si="286"/>
        <v>#DIV/0!</v>
      </c>
      <c r="BM188" t="e">
        <f t="shared" si="287"/>
        <v>#DIV/0!</v>
      </c>
      <c r="BN188" t="s">
        <v>413</v>
      </c>
      <c r="BO188">
        <v>0</v>
      </c>
      <c r="BP188" t="e">
        <f t="shared" si="288"/>
        <v>#DIV/0!</v>
      </c>
      <c r="BQ188" t="e">
        <f t="shared" si="289"/>
        <v>#DIV/0!</v>
      </c>
      <c r="BR188" t="e">
        <f t="shared" si="290"/>
        <v>#DIV/0!</v>
      </c>
      <c r="BS188" t="e">
        <f t="shared" si="291"/>
        <v>#DIV/0!</v>
      </c>
      <c r="BT188" t="e">
        <f t="shared" si="292"/>
        <v>#DIV/0!</v>
      </c>
      <c r="BU188" t="e">
        <f t="shared" si="293"/>
        <v>#DIV/0!</v>
      </c>
      <c r="BV188" t="e">
        <f t="shared" si="294"/>
        <v>#DIV/0!</v>
      </c>
      <c r="BW188" t="e">
        <f t="shared" si="29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296"/>
        <v>1200.0442857142859</v>
      </c>
      <c r="CQ188">
        <f t="shared" si="297"/>
        <v>1009.5433712277563</v>
      </c>
      <c r="CR188">
        <f t="shared" si="298"/>
        <v>0.84125509637076401</v>
      </c>
      <c r="CS188">
        <f t="shared" si="299"/>
        <v>0.16202233599557442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1658764164</v>
      </c>
      <c r="CZ188">
        <v>1116.748571428571</v>
      </c>
      <c r="DA188">
        <v>1142.2028571428571</v>
      </c>
      <c r="DB188">
        <v>39.384142857142862</v>
      </c>
      <c r="DC188">
        <v>38.738571428571433</v>
      </c>
      <c r="DD188">
        <v>1119.714285714286</v>
      </c>
      <c r="DE188">
        <v>39.085500000000003</v>
      </c>
      <c r="DF188">
        <v>450.43171428571429</v>
      </c>
      <c r="DG188">
        <v>101.10299999999999</v>
      </c>
      <c r="DH188">
        <v>0.10019328571428569</v>
      </c>
      <c r="DI188">
        <v>35.818914285714293</v>
      </c>
      <c r="DJ188">
        <v>999.89999999999986</v>
      </c>
      <c r="DK188">
        <v>36.154285714285713</v>
      </c>
      <c r="DL188">
        <v>0</v>
      </c>
      <c r="DM188">
        <v>0</v>
      </c>
      <c r="DN188">
        <v>5981.5171428571421</v>
      </c>
      <c r="DO188">
        <v>0</v>
      </c>
      <c r="DP188">
        <v>1579.9257142857141</v>
      </c>
      <c r="DQ188">
        <v>-25.45422857142858</v>
      </c>
      <c r="DR188">
        <v>1162.534285714285</v>
      </c>
      <c r="DS188">
        <v>1188.234285714286</v>
      </c>
      <c r="DT188">
        <v>0.64556714285714289</v>
      </c>
      <c r="DU188">
        <v>1142.2028571428571</v>
      </c>
      <c r="DV188">
        <v>38.738571428571433</v>
      </c>
      <c r="DW188">
        <v>3.9818557142857141</v>
      </c>
      <c r="DX188">
        <v>3.9165871428571428</v>
      </c>
      <c r="DY188">
        <v>28.827714285714279</v>
      </c>
      <c r="DZ188">
        <v>28.542771428571431</v>
      </c>
      <c r="EA188">
        <v>1200.0442857142859</v>
      </c>
      <c r="EB188">
        <v>0.95799042857142858</v>
      </c>
      <c r="EC188">
        <v>4.2009371428571432E-2</v>
      </c>
      <c r="ED188">
        <v>0</v>
      </c>
      <c r="EE188">
        <v>1142.68</v>
      </c>
      <c r="EF188">
        <v>5.0001600000000002</v>
      </c>
      <c r="EG188">
        <v>16128.98571428572</v>
      </c>
      <c r="EH188">
        <v>9515.5157142857151</v>
      </c>
      <c r="EI188">
        <v>50.901571428571437</v>
      </c>
      <c r="EJ188">
        <v>53.311999999999998</v>
      </c>
      <c r="EK188">
        <v>52.107000000000014</v>
      </c>
      <c r="EL188">
        <v>52.267714285714291</v>
      </c>
      <c r="EM188">
        <v>52.642714285714291</v>
      </c>
      <c r="EN188">
        <v>1144.838571428571</v>
      </c>
      <c r="EO188">
        <v>50.205714285714294</v>
      </c>
      <c r="EP188">
        <v>0</v>
      </c>
      <c r="EQ188">
        <v>1206686.7000000479</v>
      </c>
      <c r="ER188">
        <v>0</v>
      </c>
      <c r="ES188">
        <v>1142.5157692307689</v>
      </c>
      <c r="ET188">
        <v>1.185982905264354</v>
      </c>
      <c r="EU188">
        <v>-517.74016827328603</v>
      </c>
      <c r="EV188">
        <v>16185.51923076923</v>
      </c>
      <c r="EW188">
        <v>15</v>
      </c>
      <c r="EX188">
        <v>1658762409.5999999</v>
      </c>
      <c r="EY188" t="s">
        <v>416</v>
      </c>
      <c r="EZ188">
        <v>1658762408.0999999</v>
      </c>
      <c r="FA188">
        <v>1658762409.5999999</v>
      </c>
      <c r="FB188">
        <v>17</v>
      </c>
      <c r="FC188">
        <v>-3.2000000000000001E-2</v>
      </c>
      <c r="FD188">
        <v>-0.09</v>
      </c>
      <c r="FE188">
        <v>-1.837</v>
      </c>
      <c r="FF188">
        <v>0.29899999999999999</v>
      </c>
      <c r="FG188">
        <v>415</v>
      </c>
      <c r="FH188">
        <v>37</v>
      </c>
      <c r="FI188">
        <v>0.44</v>
      </c>
      <c r="FJ188">
        <v>0.12</v>
      </c>
      <c r="FK188">
        <v>-25.1312125</v>
      </c>
      <c r="FL188">
        <v>-1.992872420262632</v>
      </c>
      <c r="FM188">
        <v>0.25714178597371162</v>
      </c>
      <c r="FN188">
        <v>0</v>
      </c>
      <c r="FO188">
        <v>1142.4397058823531</v>
      </c>
      <c r="FP188">
        <v>1.6132925861954479</v>
      </c>
      <c r="FQ188">
        <v>0.25465646171815493</v>
      </c>
      <c r="FR188">
        <v>0</v>
      </c>
      <c r="FS188">
        <v>0.63340017500000001</v>
      </c>
      <c r="FT188">
        <v>9.8308333958722863E-2</v>
      </c>
      <c r="FU188">
        <v>9.9366408682398846E-3</v>
      </c>
      <c r="FV188">
        <v>1</v>
      </c>
      <c r="FW188">
        <v>1</v>
      </c>
      <c r="FX188">
        <v>3</v>
      </c>
      <c r="FY188" t="s">
        <v>417</v>
      </c>
      <c r="FZ188">
        <v>2.8851800000000001</v>
      </c>
      <c r="GA188">
        <v>2.8721700000000001</v>
      </c>
      <c r="GB188">
        <v>0.19334399999999999</v>
      </c>
      <c r="GC188">
        <v>0.19848299999999999</v>
      </c>
      <c r="GD188">
        <v>0.15429300000000001</v>
      </c>
      <c r="GE188">
        <v>0.15488299999999999</v>
      </c>
      <c r="GF188">
        <v>27575.4</v>
      </c>
      <c r="GG188">
        <v>23843.9</v>
      </c>
      <c r="GH188">
        <v>30588.2</v>
      </c>
      <c r="GI188">
        <v>27764.2</v>
      </c>
      <c r="GJ188">
        <v>34109.9</v>
      </c>
      <c r="GK188">
        <v>33107.4</v>
      </c>
      <c r="GL188">
        <v>39884.6</v>
      </c>
      <c r="GM188">
        <v>38704.400000000001</v>
      </c>
      <c r="GN188">
        <v>1.9406000000000001</v>
      </c>
      <c r="GO188">
        <v>1.8612500000000001</v>
      </c>
      <c r="GP188">
        <v>0</v>
      </c>
      <c r="GQ188">
        <v>4.42192E-2</v>
      </c>
      <c r="GR188">
        <v>999.9</v>
      </c>
      <c r="GS188">
        <v>35.433300000000003</v>
      </c>
      <c r="GT188">
        <v>48.4</v>
      </c>
      <c r="GU188">
        <v>45.4</v>
      </c>
      <c r="GV188">
        <v>47.103200000000001</v>
      </c>
      <c r="GW188">
        <v>30.610900000000001</v>
      </c>
      <c r="GX188">
        <v>32.223599999999998</v>
      </c>
      <c r="GY188">
        <v>1</v>
      </c>
      <c r="GZ188">
        <v>1.0141800000000001</v>
      </c>
      <c r="HA188">
        <v>2.84198</v>
      </c>
      <c r="HB188">
        <v>20.183199999999999</v>
      </c>
      <c r="HC188">
        <v>5.2137000000000002</v>
      </c>
      <c r="HD188">
        <v>11.98</v>
      </c>
      <c r="HE188">
        <v>4.9893000000000001</v>
      </c>
      <c r="HF188">
        <v>3.2925</v>
      </c>
      <c r="HG188">
        <v>8858.2999999999993</v>
      </c>
      <c r="HH188">
        <v>9999</v>
      </c>
      <c r="HI188">
        <v>9999</v>
      </c>
      <c r="HJ188">
        <v>999.9</v>
      </c>
      <c r="HK188">
        <v>4.9713700000000003</v>
      </c>
      <c r="HL188">
        <v>1.8745499999999999</v>
      </c>
      <c r="HM188">
        <v>1.8709100000000001</v>
      </c>
      <c r="HN188">
        <v>1.87073</v>
      </c>
      <c r="HO188">
        <v>1.87507</v>
      </c>
      <c r="HP188">
        <v>1.87181</v>
      </c>
      <c r="HQ188">
        <v>1.86737</v>
      </c>
      <c r="HR188">
        <v>1.8782000000000001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-2.97</v>
      </c>
      <c r="IG188">
        <v>0.29870000000000002</v>
      </c>
      <c r="IH188">
        <v>-1.5320121600852781</v>
      </c>
      <c r="II188">
        <v>1.7196870422270779E-5</v>
      </c>
      <c r="IJ188">
        <v>-2.1741833173098589E-6</v>
      </c>
      <c r="IK188">
        <v>9.0595066644434051E-10</v>
      </c>
      <c r="IL188">
        <v>0.29866999999999422</v>
      </c>
      <c r="IM188">
        <v>0</v>
      </c>
      <c r="IN188">
        <v>0</v>
      </c>
      <c r="IO188">
        <v>0</v>
      </c>
      <c r="IP188">
        <v>17</v>
      </c>
      <c r="IQ188">
        <v>2050</v>
      </c>
      <c r="IR188">
        <v>3</v>
      </c>
      <c r="IS188">
        <v>34</v>
      </c>
      <c r="IT188">
        <v>29.3</v>
      </c>
      <c r="IU188">
        <v>29.3</v>
      </c>
      <c r="IV188">
        <v>2.4352999999999998</v>
      </c>
      <c r="IW188">
        <v>2.5915499999999998</v>
      </c>
      <c r="IX188">
        <v>1.49902</v>
      </c>
      <c r="IY188">
        <v>2.2778299999999998</v>
      </c>
      <c r="IZ188">
        <v>1.69678</v>
      </c>
      <c r="JA188">
        <v>2.2851599999999999</v>
      </c>
      <c r="JB188">
        <v>48.209000000000003</v>
      </c>
      <c r="JC188">
        <v>12.625999999999999</v>
      </c>
      <c r="JD188">
        <v>18</v>
      </c>
      <c r="JE188">
        <v>468.786</v>
      </c>
      <c r="JF188">
        <v>489.56</v>
      </c>
      <c r="JG188">
        <v>29.996099999999998</v>
      </c>
      <c r="JH188">
        <v>40.033000000000001</v>
      </c>
      <c r="JI188">
        <v>29.9998</v>
      </c>
      <c r="JJ188">
        <v>39.7408</v>
      </c>
      <c r="JK188">
        <v>39.642000000000003</v>
      </c>
      <c r="JL188">
        <v>48.775199999999998</v>
      </c>
      <c r="JM188">
        <v>22.286000000000001</v>
      </c>
      <c r="JN188">
        <v>0</v>
      </c>
      <c r="JO188">
        <v>30</v>
      </c>
      <c r="JP188">
        <v>1157.3599999999999</v>
      </c>
      <c r="JQ188">
        <v>38.5383</v>
      </c>
      <c r="JR188">
        <v>97.495400000000004</v>
      </c>
      <c r="JS188">
        <v>97.470200000000006</v>
      </c>
    </row>
    <row r="189" spans="1:279" x14ac:dyDescent="0.2">
      <c r="A189">
        <v>174</v>
      </c>
      <c r="B189">
        <v>1658764170</v>
      </c>
      <c r="C189">
        <v>690.5</v>
      </c>
      <c r="D189" t="s">
        <v>767</v>
      </c>
      <c r="E189" t="s">
        <v>768</v>
      </c>
      <c r="F189">
        <v>4</v>
      </c>
      <c r="G189">
        <v>1658764167.6875</v>
      </c>
      <c r="H189">
        <f t="shared" si="250"/>
        <v>5.1189026059474227E-4</v>
      </c>
      <c r="I189">
        <f t="shared" si="251"/>
        <v>0.5118902605947423</v>
      </c>
      <c r="J189">
        <f t="shared" si="252"/>
        <v>8.2170377285952441</v>
      </c>
      <c r="K189">
        <f t="shared" si="253"/>
        <v>1122.7349999999999</v>
      </c>
      <c r="L189">
        <f t="shared" si="254"/>
        <v>552.61690753112259</v>
      </c>
      <c r="M189">
        <f t="shared" si="255"/>
        <v>55.926545853859942</v>
      </c>
      <c r="N189">
        <f t="shared" si="256"/>
        <v>113.62426593091011</v>
      </c>
      <c r="O189">
        <f t="shared" si="257"/>
        <v>2.4395013664752465E-2</v>
      </c>
      <c r="P189">
        <f t="shared" si="258"/>
        <v>2.1480353583261995</v>
      </c>
      <c r="Q189">
        <f t="shared" si="259"/>
        <v>2.4242137464472294E-2</v>
      </c>
      <c r="R189">
        <f t="shared" si="260"/>
        <v>1.5164991262462381E-2</v>
      </c>
      <c r="S189">
        <f t="shared" si="261"/>
        <v>194.42376711237196</v>
      </c>
      <c r="T189">
        <f t="shared" si="262"/>
        <v>37.150471020713688</v>
      </c>
      <c r="U189">
        <f t="shared" si="263"/>
        <v>36.145575000000001</v>
      </c>
      <c r="V189">
        <f t="shared" si="264"/>
        <v>6.0167252822368766</v>
      </c>
      <c r="W189">
        <f t="shared" si="265"/>
        <v>67.459992870098816</v>
      </c>
      <c r="X189">
        <f t="shared" si="266"/>
        <v>3.9853491032013659</v>
      </c>
      <c r="Y189">
        <f t="shared" si="267"/>
        <v>5.9077223901810472</v>
      </c>
      <c r="Z189">
        <f t="shared" si="268"/>
        <v>2.0313761790355107</v>
      </c>
      <c r="AA189">
        <f t="shared" si="269"/>
        <v>-22.574360492228134</v>
      </c>
      <c r="AB189">
        <f t="shared" si="270"/>
        <v>-38.505123344162648</v>
      </c>
      <c r="AC189">
        <f t="shared" si="271"/>
        <v>-4.2264592573251702</v>
      </c>
      <c r="AD189">
        <f t="shared" si="272"/>
        <v>129.11782401865602</v>
      </c>
      <c r="AE189">
        <f t="shared" si="273"/>
        <v>18.654559276364623</v>
      </c>
      <c r="AF189">
        <f t="shared" si="274"/>
        <v>0.53769860605454445</v>
      </c>
      <c r="AG189">
        <f t="shared" si="275"/>
        <v>8.2170377285952441</v>
      </c>
      <c r="AH189">
        <v>1192.885362662352</v>
      </c>
      <c r="AI189">
        <v>1171.836181818182</v>
      </c>
      <c r="AJ189">
        <v>1.695851260543745</v>
      </c>
      <c r="AK189">
        <v>65.170809206373946</v>
      </c>
      <c r="AL189">
        <f t="shared" si="276"/>
        <v>0.5118902605947423</v>
      </c>
      <c r="AM189">
        <v>38.723597188497727</v>
      </c>
      <c r="AN189">
        <v>39.378919580419598</v>
      </c>
      <c r="AO189">
        <v>-1.6483100500688918E-5</v>
      </c>
      <c r="AP189">
        <v>90.324460528769862</v>
      </c>
      <c r="AQ189">
        <v>0</v>
      </c>
      <c r="AR189">
        <v>0</v>
      </c>
      <c r="AS189">
        <f t="shared" si="277"/>
        <v>1</v>
      </c>
      <c r="AT189">
        <f t="shared" si="278"/>
        <v>0</v>
      </c>
      <c r="AU189">
        <f t="shared" si="279"/>
        <v>30799.601382517041</v>
      </c>
      <c r="AV189" t="s">
        <v>413</v>
      </c>
      <c r="AW189" t="s">
        <v>413</v>
      </c>
      <c r="AX189">
        <v>0</v>
      </c>
      <c r="AY189">
        <v>0</v>
      </c>
      <c r="AZ189" t="e">
        <f t="shared" si="28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281"/>
        <v>#DIV/0!</v>
      </c>
      <c r="BG189">
        <v>0.5</v>
      </c>
      <c r="BH189">
        <f t="shared" si="282"/>
        <v>1009.4884497991563</v>
      </c>
      <c r="BI189">
        <f t="shared" si="283"/>
        <v>8.2170377285952441</v>
      </c>
      <c r="BJ189" t="e">
        <f t="shared" si="284"/>
        <v>#DIV/0!</v>
      </c>
      <c r="BK189">
        <f t="shared" si="285"/>
        <v>8.1398036106605006E-3</v>
      </c>
      <c r="BL189" t="e">
        <f t="shared" si="286"/>
        <v>#DIV/0!</v>
      </c>
      <c r="BM189" t="e">
        <f t="shared" si="287"/>
        <v>#DIV/0!</v>
      </c>
      <c r="BN189" t="s">
        <v>413</v>
      </c>
      <c r="BO189">
        <v>0</v>
      </c>
      <c r="BP189" t="e">
        <f t="shared" si="288"/>
        <v>#DIV/0!</v>
      </c>
      <c r="BQ189" t="e">
        <f t="shared" si="289"/>
        <v>#DIV/0!</v>
      </c>
      <c r="BR189" t="e">
        <f t="shared" si="290"/>
        <v>#DIV/0!</v>
      </c>
      <c r="BS189" t="e">
        <f t="shared" si="291"/>
        <v>#DIV/0!</v>
      </c>
      <c r="BT189" t="e">
        <f t="shared" si="292"/>
        <v>#DIV/0!</v>
      </c>
      <c r="BU189" t="e">
        <f t="shared" si="293"/>
        <v>#DIV/0!</v>
      </c>
      <c r="BV189" t="e">
        <f t="shared" si="294"/>
        <v>#DIV/0!</v>
      </c>
      <c r="BW189" t="e">
        <f t="shared" si="29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296"/>
        <v>1199.97875</v>
      </c>
      <c r="CQ189">
        <f t="shared" si="297"/>
        <v>1009.4884497991563</v>
      </c>
      <c r="CR189">
        <f t="shared" si="298"/>
        <v>0.84125527206140638</v>
      </c>
      <c r="CS189">
        <f t="shared" si="299"/>
        <v>0.16202267507851448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1658764167.6875</v>
      </c>
      <c r="CZ189">
        <v>1122.7349999999999</v>
      </c>
      <c r="DA189">
        <v>1148.395</v>
      </c>
      <c r="DB189">
        <v>39.379712499999997</v>
      </c>
      <c r="DC189">
        <v>38.691487499999987</v>
      </c>
      <c r="DD189">
        <v>1125.71</v>
      </c>
      <c r="DE189">
        <v>39.081037499999987</v>
      </c>
      <c r="DF189">
        <v>450.30987499999998</v>
      </c>
      <c r="DG189">
        <v>101.10312500000001</v>
      </c>
      <c r="DH189">
        <v>9.9978075E-2</v>
      </c>
      <c r="DI189">
        <v>35.813074999999998</v>
      </c>
      <c r="DJ189">
        <v>999.9</v>
      </c>
      <c r="DK189">
        <v>36.145575000000001</v>
      </c>
      <c r="DL189">
        <v>0</v>
      </c>
      <c r="DM189">
        <v>0</v>
      </c>
      <c r="DN189">
        <v>6004.4549999999999</v>
      </c>
      <c r="DO189">
        <v>0</v>
      </c>
      <c r="DP189">
        <v>1674.89</v>
      </c>
      <c r="DQ189">
        <v>-25.660137500000001</v>
      </c>
      <c r="DR189">
        <v>1168.75875</v>
      </c>
      <c r="DS189">
        <v>1194.6187500000001</v>
      </c>
      <c r="DT189">
        <v>0.68822487499999996</v>
      </c>
      <c r="DU189">
        <v>1148.395</v>
      </c>
      <c r="DV189">
        <v>38.691487499999987</v>
      </c>
      <c r="DW189">
        <v>3.9814037500000001</v>
      </c>
      <c r="DX189">
        <v>3.9118237499999999</v>
      </c>
      <c r="DY189">
        <v>28.825775</v>
      </c>
      <c r="DZ189">
        <v>28.521825</v>
      </c>
      <c r="EA189">
        <v>1199.97875</v>
      </c>
      <c r="EB189">
        <v>0.95798499999999998</v>
      </c>
      <c r="EC189">
        <v>4.2014700000000002E-2</v>
      </c>
      <c r="ED189">
        <v>0</v>
      </c>
      <c r="EE189">
        <v>1142.8775000000001</v>
      </c>
      <c r="EF189">
        <v>5.0001600000000002</v>
      </c>
      <c r="EG189">
        <v>16384.025000000001</v>
      </c>
      <c r="EH189">
        <v>9514.9637500000008</v>
      </c>
      <c r="EI189">
        <v>50.921499999999988</v>
      </c>
      <c r="EJ189">
        <v>53.288749999999993</v>
      </c>
      <c r="EK189">
        <v>52.093499999999999</v>
      </c>
      <c r="EL189">
        <v>52.280999999999999</v>
      </c>
      <c r="EM189">
        <v>52.640500000000003</v>
      </c>
      <c r="EN189">
        <v>1144.76875</v>
      </c>
      <c r="EO189">
        <v>50.21</v>
      </c>
      <c r="EP189">
        <v>0</v>
      </c>
      <c r="EQ189">
        <v>1206690.9000000949</v>
      </c>
      <c r="ER189">
        <v>0</v>
      </c>
      <c r="ES189">
        <v>1142.6500000000001</v>
      </c>
      <c r="ET189">
        <v>1.6015384588489019</v>
      </c>
      <c r="EU189">
        <v>942.80769232605712</v>
      </c>
      <c r="EV189">
        <v>16237.82</v>
      </c>
      <c r="EW189">
        <v>15</v>
      </c>
      <c r="EX189">
        <v>1658762409.5999999</v>
      </c>
      <c r="EY189" t="s">
        <v>416</v>
      </c>
      <c r="EZ189">
        <v>1658762408.0999999</v>
      </c>
      <c r="FA189">
        <v>1658762409.5999999</v>
      </c>
      <c r="FB189">
        <v>17</v>
      </c>
      <c r="FC189">
        <v>-3.2000000000000001E-2</v>
      </c>
      <c r="FD189">
        <v>-0.09</v>
      </c>
      <c r="FE189">
        <v>-1.837</v>
      </c>
      <c r="FF189">
        <v>0.29899999999999999</v>
      </c>
      <c r="FG189">
        <v>415</v>
      </c>
      <c r="FH189">
        <v>37</v>
      </c>
      <c r="FI189">
        <v>0.44</v>
      </c>
      <c r="FJ189">
        <v>0.12</v>
      </c>
      <c r="FK189">
        <v>-25.255015</v>
      </c>
      <c r="FL189">
        <v>-3.2125440900563338</v>
      </c>
      <c r="FM189">
        <v>0.32211374198410109</v>
      </c>
      <c r="FN189">
        <v>0</v>
      </c>
      <c r="FO189">
        <v>1142.5647058823531</v>
      </c>
      <c r="FP189">
        <v>1.817876243520143</v>
      </c>
      <c r="FQ189">
        <v>0.26918433760612892</v>
      </c>
      <c r="FR189">
        <v>0</v>
      </c>
      <c r="FS189">
        <v>0.64749540000000005</v>
      </c>
      <c r="FT189">
        <v>0.19915936210131349</v>
      </c>
      <c r="FU189">
        <v>2.2658394767502841E-2</v>
      </c>
      <c r="FV189">
        <v>0</v>
      </c>
      <c r="FW189">
        <v>0</v>
      </c>
      <c r="FX189">
        <v>3</v>
      </c>
      <c r="FY189" t="s">
        <v>425</v>
      </c>
      <c r="FZ189">
        <v>2.8849300000000002</v>
      </c>
      <c r="GA189">
        <v>2.8721399999999999</v>
      </c>
      <c r="GB189">
        <v>0.19405900000000001</v>
      </c>
      <c r="GC189">
        <v>0.19921</v>
      </c>
      <c r="GD189">
        <v>0.154284</v>
      </c>
      <c r="GE189">
        <v>0.15476200000000001</v>
      </c>
      <c r="GF189">
        <v>27551.200000000001</v>
      </c>
      <c r="GG189">
        <v>23821.9</v>
      </c>
      <c r="GH189">
        <v>30588.6</v>
      </c>
      <c r="GI189">
        <v>27763.9</v>
      </c>
      <c r="GJ189">
        <v>34110.699999999997</v>
      </c>
      <c r="GK189">
        <v>33112.300000000003</v>
      </c>
      <c r="GL189">
        <v>39885</v>
      </c>
      <c r="GM189">
        <v>38704.400000000001</v>
      </c>
      <c r="GN189">
        <v>1.9407700000000001</v>
      </c>
      <c r="GO189">
        <v>1.8612200000000001</v>
      </c>
      <c r="GP189">
        <v>0</v>
      </c>
      <c r="GQ189">
        <v>4.5184000000000002E-2</v>
      </c>
      <c r="GR189">
        <v>999.9</v>
      </c>
      <c r="GS189">
        <v>35.412100000000002</v>
      </c>
      <c r="GT189">
        <v>48.4</v>
      </c>
      <c r="GU189">
        <v>45.3</v>
      </c>
      <c r="GV189">
        <v>46.857700000000001</v>
      </c>
      <c r="GW189">
        <v>30.370899999999999</v>
      </c>
      <c r="GX189">
        <v>32.948700000000002</v>
      </c>
      <c r="GY189">
        <v>1</v>
      </c>
      <c r="GZ189">
        <v>1.0139499999999999</v>
      </c>
      <c r="HA189">
        <v>2.8279100000000001</v>
      </c>
      <c r="HB189">
        <v>20.183299999999999</v>
      </c>
      <c r="HC189">
        <v>5.2145900000000003</v>
      </c>
      <c r="HD189">
        <v>11.98</v>
      </c>
      <c r="HE189">
        <v>4.9897499999999999</v>
      </c>
      <c r="HF189">
        <v>3.2925</v>
      </c>
      <c r="HG189">
        <v>8858.6</v>
      </c>
      <c r="HH189">
        <v>9999</v>
      </c>
      <c r="HI189">
        <v>9999</v>
      </c>
      <c r="HJ189">
        <v>999.9</v>
      </c>
      <c r="HK189">
        <v>4.9713500000000002</v>
      </c>
      <c r="HL189">
        <v>1.87456</v>
      </c>
      <c r="HM189">
        <v>1.8708899999999999</v>
      </c>
      <c r="HN189">
        <v>1.87073</v>
      </c>
      <c r="HO189">
        <v>1.8751</v>
      </c>
      <c r="HP189">
        <v>1.87181</v>
      </c>
      <c r="HQ189">
        <v>1.8673500000000001</v>
      </c>
      <c r="HR189">
        <v>1.8782099999999999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-2.98</v>
      </c>
      <c r="IG189">
        <v>0.29870000000000002</v>
      </c>
      <c r="IH189">
        <v>-1.5320121600852781</v>
      </c>
      <c r="II189">
        <v>1.7196870422270779E-5</v>
      </c>
      <c r="IJ189">
        <v>-2.1741833173098589E-6</v>
      </c>
      <c r="IK189">
        <v>9.0595066644434051E-10</v>
      </c>
      <c r="IL189">
        <v>0.29866999999999422</v>
      </c>
      <c r="IM189">
        <v>0</v>
      </c>
      <c r="IN189">
        <v>0</v>
      </c>
      <c r="IO189">
        <v>0</v>
      </c>
      <c r="IP189">
        <v>17</v>
      </c>
      <c r="IQ189">
        <v>2050</v>
      </c>
      <c r="IR189">
        <v>3</v>
      </c>
      <c r="IS189">
        <v>34</v>
      </c>
      <c r="IT189">
        <v>29.4</v>
      </c>
      <c r="IU189">
        <v>29.3</v>
      </c>
      <c r="IV189">
        <v>2.4462899999999999</v>
      </c>
      <c r="IW189">
        <v>2.5830099999999998</v>
      </c>
      <c r="IX189">
        <v>1.49902</v>
      </c>
      <c r="IY189">
        <v>2.2790499999999998</v>
      </c>
      <c r="IZ189">
        <v>1.69678</v>
      </c>
      <c r="JA189">
        <v>2.3596200000000001</v>
      </c>
      <c r="JB189">
        <v>48.209000000000003</v>
      </c>
      <c r="JC189">
        <v>12.6348</v>
      </c>
      <c r="JD189">
        <v>18</v>
      </c>
      <c r="JE189">
        <v>468.9</v>
      </c>
      <c r="JF189">
        <v>489.55099999999999</v>
      </c>
      <c r="JG189">
        <v>29.996200000000002</v>
      </c>
      <c r="JH189">
        <v>40.030200000000001</v>
      </c>
      <c r="JI189">
        <v>29.9998</v>
      </c>
      <c r="JJ189">
        <v>39.741799999999998</v>
      </c>
      <c r="JK189">
        <v>39.643500000000003</v>
      </c>
      <c r="JL189">
        <v>49.009399999999999</v>
      </c>
      <c r="JM189">
        <v>22.581099999999999</v>
      </c>
      <c r="JN189">
        <v>0</v>
      </c>
      <c r="JO189">
        <v>30</v>
      </c>
      <c r="JP189">
        <v>1164.05</v>
      </c>
      <c r="JQ189">
        <v>38.4925</v>
      </c>
      <c r="JR189">
        <v>97.496499999999997</v>
      </c>
      <c r="JS189">
        <v>97.469700000000003</v>
      </c>
    </row>
    <row r="190" spans="1:279" x14ac:dyDescent="0.2">
      <c r="A190">
        <v>175</v>
      </c>
      <c r="B190">
        <v>1658764174</v>
      </c>
      <c r="C190">
        <v>694.5</v>
      </c>
      <c r="D190" t="s">
        <v>769</v>
      </c>
      <c r="E190" t="s">
        <v>770</v>
      </c>
      <c r="F190">
        <v>4</v>
      </c>
      <c r="G190">
        <v>1658764172</v>
      </c>
      <c r="H190">
        <f t="shared" si="250"/>
        <v>5.471149309395104E-4</v>
      </c>
      <c r="I190">
        <f t="shared" si="251"/>
        <v>0.54711493093951036</v>
      </c>
      <c r="J190">
        <f t="shared" si="252"/>
        <v>8.2324088736822283</v>
      </c>
      <c r="K190">
        <f t="shared" si="253"/>
        <v>1129.78</v>
      </c>
      <c r="L190">
        <f t="shared" si="254"/>
        <v>593.50552288662175</v>
      </c>
      <c r="M190">
        <f t="shared" si="255"/>
        <v>60.063330122798682</v>
      </c>
      <c r="N190">
        <f t="shared" si="256"/>
        <v>114.33482333255149</v>
      </c>
      <c r="O190">
        <f t="shared" si="257"/>
        <v>2.6118949928858819E-2</v>
      </c>
      <c r="P190">
        <f t="shared" si="258"/>
        <v>2.1403326377372545</v>
      </c>
      <c r="Q190">
        <f t="shared" si="259"/>
        <v>2.5943161415788091E-2</v>
      </c>
      <c r="R190">
        <f t="shared" si="260"/>
        <v>1.6230171050567569E-2</v>
      </c>
      <c r="S190">
        <f t="shared" si="261"/>
        <v>194.42908761246107</v>
      </c>
      <c r="T190">
        <f t="shared" si="262"/>
        <v>37.151048959632533</v>
      </c>
      <c r="U190">
        <f t="shared" si="263"/>
        <v>36.137014285714287</v>
      </c>
      <c r="V190">
        <f t="shared" si="264"/>
        <v>6.0138970810754282</v>
      </c>
      <c r="W190">
        <f t="shared" si="265"/>
        <v>67.424916649532392</v>
      </c>
      <c r="X190">
        <f t="shared" si="266"/>
        <v>3.9851059557926343</v>
      </c>
      <c r="Y190">
        <f t="shared" si="267"/>
        <v>5.9104351237196102</v>
      </c>
      <c r="Z190">
        <f t="shared" si="268"/>
        <v>2.0287911252827939</v>
      </c>
      <c r="AA190">
        <f t="shared" si="269"/>
        <v>-24.12776845443241</v>
      </c>
      <c r="AB190">
        <f t="shared" si="270"/>
        <v>-36.416961915092436</v>
      </c>
      <c r="AC190">
        <f t="shared" si="271"/>
        <v>-4.0116362992073684</v>
      </c>
      <c r="AD190">
        <f t="shared" si="272"/>
        <v>129.87272094372886</v>
      </c>
      <c r="AE190">
        <f t="shared" si="273"/>
        <v>18.764029297377988</v>
      </c>
      <c r="AF190">
        <f t="shared" si="274"/>
        <v>0.5880255254403508</v>
      </c>
      <c r="AG190">
        <f t="shared" si="275"/>
        <v>8.2324088736822283</v>
      </c>
      <c r="AH190">
        <v>1199.811522766774</v>
      </c>
      <c r="AI190">
        <v>1178.664121212121</v>
      </c>
      <c r="AJ190">
        <v>1.7097124991348509</v>
      </c>
      <c r="AK190">
        <v>65.170809206373946</v>
      </c>
      <c r="AL190">
        <f t="shared" si="276"/>
        <v>0.54711493093951036</v>
      </c>
      <c r="AM190">
        <v>38.67642114275742</v>
      </c>
      <c r="AN190">
        <v>39.376642657342693</v>
      </c>
      <c r="AO190">
        <v>4.0999925757771811E-6</v>
      </c>
      <c r="AP190">
        <v>90.324460528769862</v>
      </c>
      <c r="AQ190">
        <v>0</v>
      </c>
      <c r="AR190">
        <v>0</v>
      </c>
      <c r="AS190">
        <f t="shared" si="277"/>
        <v>1</v>
      </c>
      <c r="AT190">
        <f t="shared" si="278"/>
        <v>0</v>
      </c>
      <c r="AU190">
        <f t="shared" si="279"/>
        <v>30606.458081786099</v>
      </c>
      <c r="AV190" t="s">
        <v>413</v>
      </c>
      <c r="AW190" t="s">
        <v>413</v>
      </c>
      <c r="AX190">
        <v>0</v>
      </c>
      <c r="AY190">
        <v>0</v>
      </c>
      <c r="AZ190" t="e">
        <f t="shared" si="28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281"/>
        <v>#DIV/0!</v>
      </c>
      <c r="BG190">
        <v>0.5</v>
      </c>
      <c r="BH190">
        <f t="shared" si="282"/>
        <v>1009.5191997992024</v>
      </c>
      <c r="BI190">
        <f t="shared" si="283"/>
        <v>8.2324088736822283</v>
      </c>
      <c r="BJ190" t="e">
        <f t="shared" si="284"/>
        <v>#DIV/0!</v>
      </c>
      <c r="BK190">
        <f t="shared" si="285"/>
        <v>8.1547818756886343E-3</v>
      </c>
      <c r="BL190" t="e">
        <f t="shared" si="286"/>
        <v>#DIV/0!</v>
      </c>
      <c r="BM190" t="e">
        <f t="shared" si="287"/>
        <v>#DIV/0!</v>
      </c>
      <c r="BN190" t="s">
        <v>413</v>
      </c>
      <c r="BO190">
        <v>0</v>
      </c>
      <c r="BP190" t="e">
        <f t="shared" si="288"/>
        <v>#DIV/0!</v>
      </c>
      <c r="BQ190" t="e">
        <f t="shared" si="289"/>
        <v>#DIV/0!</v>
      </c>
      <c r="BR190" t="e">
        <f t="shared" si="290"/>
        <v>#DIV/0!</v>
      </c>
      <c r="BS190" t="e">
        <f t="shared" si="291"/>
        <v>#DIV/0!</v>
      </c>
      <c r="BT190" t="e">
        <f t="shared" si="292"/>
        <v>#DIV/0!</v>
      </c>
      <c r="BU190" t="e">
        <f t="shared" si="293"/>
        <v>#DIV/0!</v>
      </c>
      <c r="BV190" t="e">
        <f t="shared" si="294"/>
        <v>#DIV/0!</v>
      </c>
      <c r="BW190" t="e">
        <f t="shared" si="29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296"/>
        <v>1200.015714285714</v>
      </c>
      <c r="CQ190">
        <f t="shared" si="297"/>
        <v>1009.5191997992024</v>
      </c>
      <c r="CR190">
        <f t="shared" si="298"/>
        <v>0.84125498339836247</v>
      </c>
      <c r="CS190">
        <f t="shared" si="299"/>
        <v>0.16202211795883956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1658764172</v>
      </c>
      <c r="CZ190">
        <v>1129.78</v>
      </c>
      <c r="DA190">
        <v>1155.6657142857141</v>
      </c>
      <c r="DB190">
        <v>39.378142857142848</v>
      </c>
      <c r="DC190">
        <v>38.625528571428568</v>
      </c>
      <c r="DD190">
        <v>1132.765714285714</v>
      </c>
      <c r="DE190">
        <v>39.079471428571431</v>
      </c>
      <c r="DF190">
        <v>450.32642857142861</v>
      </c>
      <c r="DG190">
        <v>101.10085714285719</v>
      </c>
      <c r="DH190">
        <v>0.1001052857142857</v>
      </c>
      <c r="DI190">
        <v>35.821414285714283</v>
      </c>
      <c r="DJ190">
        <v>999.89999999999986</v>
      </c>
      <c r="DK190">
        <v>36.137014285714287</v>
      </c>
      <c r="DL190">
        <v>0</v>
      </c>
      <c r="DM190">
        <v>0</v>
      </c>
      <c r="DN190">
        <v>5970.3585714285718</v>
      </c>
      <c r="DO190">
        <v>0</v>
      </c>
      <c r="DP190">
        <v>1890.72</v>
      </c>
      <c r="DQ190">
        <v>-25.88627142857143</v>
      </c>
      <c r="DR190">
        <v>1176.091428571428</v>
      </c>
      <c r="DS190">
        <v>1202.0971428571429</v>
      </c>
      <c r="DT190">
        <v>0.75262385714285718</v>
      </c>
      <c r="DU190">
        <v>1155.6657142857141</v>
      </c>
      <c r="DV190">
        <v>38.625528571428568</v>
      </c>
      <c r="DW190">
        <v>3.9811671428571418</v>
      </c>
      <c r="DX190">
        <v>3.9050742857142859</v>
      </c>
      <c r="DY190">
        <v>28.824728571428569</v>
      </c>
      <c r="DZ190">
        <v>28.492071428571428</v>
      </c>
      <c r="EA190">
        <v>1200.015714285714</v>
      </c>
      <c r="EB190">
        <v>0.95799414285714291</v>
      </c>
      <c r="EC190">
        <v>4.2005685714285708E-2</v>
      </c>
      <c r="ED190">
        <v>0</v>
      </c>
      <c r="EE190">
        <v>1143.0914285714291</v>
      </c>
      <c r="EF190">
        <v>5.0001600000000002</v>
      </c>
      <c r="EG190">
        <v>16494.88571428572</v>
      </c>
      <c r="EH190">
        <v>9515.2857142857138</v>
      </c>
      <c r="EI190">
        <v>50.928142857142859</v>
      </c>
      <c r="EJ190">
        <v>53.258857142857153</v>
      </c>
      <c r="EK190">
        <v>52.115857142857138</v>
      </c>
      <c r="EL190">
        <v>52.258714285714291</v>
      </c>
      <c r="EM190">
        <v>52.625</v>
      </c>
      <c r="EN190">
        <v>1144.815714285714</v>
      </c>
      <c r="EO190">
        <v>50.2</v>
      </c>
      <c r="EP190">
        <v>0</v>
      </c>
      <c r="EQ190">
        <v>1206695.1000001431</v>
      </c>
      <c r="ER190">
        <v>0</v>
      </c>
      <c r="ES190">
        <v>1142.834230769231</v>
      </c>
      <c r="ET190">
        <v>3.3370940162899929</v>
      </c>
      <c r="EU190">
        <v>2309.6512829868138</v>
      </c>
      <c r="EV190">
        <v>16299.91923076923</v>
      </c>
      <c r="EW190">
        <v>15</v>
      </c>
      <c r="EX190">
        <v>1658762409.5999999</v>
      </c>
      <c r="EY190" t="s">
        <v>416</v>
      </c>
      <c r="EZ190">
        <v>1658762408.0999999</v>
      </c>
      <c r="FA190">
        <v>1658762409.5999999</v>
      </c>
      <c r="FB190">
        <v>17</v>
      </c>
      <c r="FC190">
        <v>-3.2000000000000001E-2</v>
      </c>
      <c r="FD190">
        <v>-0.09</v>
      </c>
      <c r="FE190">
        <v>-1.837</v>
      </c>
      <c r="FF190">
        <v>0.29899999999999999</v>
      </c>
      <c r="FG190">
        <v>415</v>
      </c>
      <c r="FH190">
        <v>37</v>
      </c>
      <c r="FI190">
        <v>0.44</v>
      </c>
      <c r="FJ190">
        <v>0.12</v>
      </c>
      <c r="FK190">
        <v>-25.4835925</v>
      </c>
      <c r="FL190">
        <v>-2.7206195121950532</v>
      </c>
      <c r="FM190">
        <v>0.26738597138546738</v>
      </c>
      <c r="FN190">
        <v>0</v>
      </c>
      <c r="FO190">
        <v>1142.7161764705879</v>
      </c>
      <c r="FP190">
        <v>2.2675324684376692</v>
      </c>
      <c r="FQ190">
        <v>0.3140065071064353</v>
      </c>
      <c r="FR190">
        <v>0</v>
      </c>
      <c r="FS190">
        <v>0.67137984999999989</v>
      </c>
      <c r="FT190">
        <v>0.41290732457786211</v>
      </c>
      <c r="FU190">
        <v>4.5497179543654127E-2</v>
      </c>
      <c r="FV190">
        <v>0</v>
      </c>
      <c r="FW190">
        <v>0</v>
      </c>
      <c r="FX190">
        <v>3</v>
      </c>
      <c r="FY190" t="s">
        <v>425</v>
      </c>
      <c r="FZ190">
        <v>2.8848400000000001</v>
      </c>
      <c r="GA190">
        <v>2.8721299999999998</v>
      </c>
      <c r="GB190">
        <v>0.194776</v>
      </c>
      <c r="GC190">
        <v>0.19994500000000001</v>
      </c>
      <c r="GD190">
        <v>0.15427399999999999</v>
      </c>
      <c r="GE190">
        <v>0.154442</v>
      </c>
      <c r="GF190">
        <v>27527</v>
      </c>
      <c r="GG190">
        <v>23800.5</v>
      </c>
      <c r="GH190">
        <v>30589.1</v>
      </c>
      <c r="GI190">
        <v>27764.6</v>
      </c>
      <c r="GJ190">
        <v>34111.599999999999</v>
      </c>
      <c r="GK190">
        <v>33125.800000000003</v>
      </c>
      <c r="GL190">
        <v>39885.699999999997</v>
      </c>
      <c r="GM190">
        <v>38705.4</v>
      </c>
      <c r="GN190">
        <v>1.94113</v>
      </c>
      <c r="GO190">
        <v>1.8612</v>
      </c>
      <c r="GP190">
        <v>0</v>
      </c>
      <c r="GQ190">
        <v>4.6595900000000003E-2</v>
      </c>
      <c r="GR190">
        <v>999.9</v>
      </c>
      <c r="GS190">
        <v>35.3917</v>
      </c>
      <c r="GT190">
        <v>48.4</v>
      </c>
      <c r="GU190">
        <v>45.3</v>
      </c>
      <c r="GV190">
        <v>46.8551</v>
      </c>
      <c r="GW190">
        <v>30.8809</v>
      </c>
      <c r="GX190">
        <v>33.381399999999999</v>
      </c>
      <c r="GY190">
        <v>1</v>
      </c>
      <c r="GZ190">
        <v>1.01386</v>
      </c>
      <c r="HA190">
        <v>2.8219500000000002</v>
      </c>
      <c r="HB190">
        <v>20.183199999999999</v>
      </c>
      <c r="HC190">
        <v>5.2138499999999999</v>
      </c>
      <c r="HD190">
        <v>11.98</v>
      </c>
      <c r="HE190">
        <v>4.9897</v>
      </c>
      <c r="HF190">
        <v>3.2924500000000001</v>
      </c>
      <c r="HG190">
        <v>8858.6</v>
      </c>
      <c r="HH190">
        <v>9999</v>
      </c>
      <c r="HI190">
        <v>9999</v>
      </c>
      <c r="HJ190">
        <v>999.9</v>
      </c>
      <c r="HK190">
        <v>4.9713399999999996</v>
      </c>
      <c r="HL190">
        <v>1.8745499999999999</v>
      </c>
      <c r="HM190">
        <v>1.8709</v>
      </c>
      <c r="HN190">
        <v>1.87073</v>
      </c>
      <c r="HO190">
        <v>1.8751100000000001</v>
      </c>
      <c r="HP190">
        <v>1.87181</v>
      </c>
      <c r="HQ190">
        <v>1.8673599999999999</v>
      </c>
      <c r="HR190">
        <v>1.8782000000000001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-2.99</v>
      </c>
      <c r="IG190">
        <v>0.29870000000000002</v>
      </c>
      <c r="IH190">
        <v>-1.5320121600852781</v>
      </c>
      <c r="II190">
        <v>1.7196870422270779E-5</v>
      </c>
      <c r="IJ190">
        <v>-2.1741833173098589E-6</v>
      </c>
      <c r="IK190">
        <v>9.0595066644434051E-10</v>
      </c>
      <c r="IL190">
        <v>0.29866999999999422</v>
      </c>
      <c r="IM190">
        <v>0</v>
      </c>
      <c r="IN190">
        <v>0</v>
      </c>
      <c r="IO190">
        <v>0</v>
      </c>
      <c r="IP190">
        <v>17</v>
      </c>
      <c r="IQ190">
        <v>2050</v>
      </c>
      <c r="IR190">
        <v>3</v>
      </c>
      <c r="IS190">
        <v>34</v>
      </c>
      <c r="IT190">
        <v>29.4</v>
      </c>
      <c r="IU190">
        <v>29.4</v>
      </c>
      <c r="IV190">
        <v>2.4584999999999999</v>
      </c>
      <c r="IW190">
        <v>2.5830099999999998</v>
      </c>
      <c r="IX190">
        <v>1.49902</v>
      </c>
      <c r="IY190">
        <v>2.2802699999999998</v>
      </c>
      <c r="IZ190">
        <v>1.69678</v>
      </c>
      <c r="JA190">
        <v>2.3986800000000001</v>
      </c>
      <c r="JB190">
        <v>48.209000000000003</v>
      </c>
      <c r="JC190">
        <v>12.6435</v>
      </c>
      <c r="JD190">
        <v>18</v>
      </c>
      <c r="JE190">
        <v>469.11700000000002</v>
      </c>
      <c r="JF190">
        <v>489.53500000000003</v>
      </c>
      <c r="JG190">
        <v>29.997599999999998</v>
      </c>
      <c r="JH190">
        <v>40.0274</v>
      </c>
      <c r="JI190">
        <v>29.9998</v>
      </c>
      <c r="JJ190">
        <v>39.741799999999998</v>
      </c>
      <c r="JK190">
        <v>39.643799999999999</v>
      </c>
      <c r="JL190">
        <v>49.240600000000001</v>
      </c>
      <c r="JM190">
        <v>22.581099999999999</v>
      </c>
      <c r="JN190">
        <v>0</v>
      </c>
      <c r="JO190">
        <v>30</v>
      </c>
      <c r="JP190">
        <v>1170.74</v>
      </c>
      <c r="JQ190">
        <v>38.454099999999997</v>
      </c>
      <c r="JR190">
        <v>97.498199999999997</v>
      </c>
      <c r="JS190">
        <v>97.472200000000001</v>
      </c>
    </row>
    <row r="191" spans="1:279" x14ac:dyDescent="0.2">
      <c r="A191">
        <v>176</v>
      </c>
      <c r="B191">
        <v>1658764178</v>
      </c>
      <c r="C191">
        <v>698.5</v>
      </c>
      <c r="D191" t="s">
        <v>771</v>
      </c>
      <c r="E191" t="s">
        <v>772</v>
      </c>
      <c r="F191">
        <v>4</v>
      </c>
      <c r="G191">
        <v>1658764175.6875</v>
      </c>
      <c r="H191">
        <f t="shared" si="250"/>
        <v>6.2378823368413152E-4</v>
      </c>
      <c r="I191">
        <f t="shared" si="251"/>
        <v>0.6237882336841315</v>
      </c>
      <c r="J191">
        <f t="shared" si="252"/>
        <v>8.4017553693940776</v>
      </c>
      <c r="K191">
        <f t="shared" si="253"/>
        <v>1135.7674999999999</v>
      </c>
      <c r="L191">
        <f t="shared" si="254"/>
        <v>650.78792252346864</v>
      </c>
      <c r="M191">
        <f t="shared" si="255"/>
        <v>65.860505306785697</v>
      </c>
      <c r="N191">
        <f t="shared" si="256"/>
        <v>114.94101053838659</v>
      </c>
      <c r="O191">
        <f t="shared" si="257"/>
        <v>2.975145762608564E-2</v>
      </c>
      <c r="P191">
        <f t="shared" si="258"/>
        <v>2.1457435758062307</v>
      </c>
      <c r="Q191">
        <f t="shared" si="259"/>
        <v>2.9524173242804933E-2</v>
      </c>
      <c r="R191">
        <f t="shared" si="260"/>
        <v>1.8472884037111802E-2</v>
      </c>
      <c r="S191">
        <f t="shared" si="261"/>
        <v>194.4229691123704</v>
      </c>
      <c r="T191">
        <f t="shared" si="262"/>
        <v>37.12563346711751</v>
      </c>
      <c r="U191">
        <f t="shared" si="263"/>
        <v>36.146812500000003</v>
      </c>
      <c r="V191">
        <f t="shared" si="264"/>
        <v>6.0171342103746666</v>
      </c>
      <c r="W191">
        <f t="shared" si="265"/>
        <v>67.401675980518334</v>
      </c>
      <c r="X191">
        <f t="shared" si="266"/>
        <v>3.9846092171852745</v>
      </c>
      <c r="Y191">
        <f t="shared" si="267"/>
        <v>5.9117361092578458</v>
      </c>
      <c r="Z191">
        <f t="shared" si="268"/>
        <v>2.0325249931893921</v>
      </c>
      <c r="AA191">
        <f t="shared" si="269"/>
        <v>-27.509061105470199</v>
      </c>
      <c r="AB191">
        <f t="shared" si="270"/>
        <v>-37.179978709559855</v>
      </c>
      <c r="AC191">
        <f t="shared" si="271"/>
        <v>-4.0856345933608171</v>
      </c>
      <c r="AD191">
        <f t="shared" si="272"/>
        <v>125.6482947039795</v>
      </c>
      <c r="AE191">
        <f t="shared" si="273"/>
        <v>18.810636440142499</v>
      </c>
      <c r="AF191">
        <f t="shared" si="274"/>
        <v>0.67070592450257938</v>
      </c>
      <c r="AG191">
        <f t="shared" si="275"/>
        <v>8.4017553693940776</v>
      </c>
      <c r="AH191">
        <v>1206.6422551537321</v>
      </c>
      <c r="AI191">
        <v>1185.401878787879</v>
      </c>
      <c r="AJ191">
        <v>1.685098516470303</v>
      </c>
      <c r="AK191">
        <v>65.170809206373946</v>
      </c>
      <c r="AL191">
        <f t="shared" si="276"/>
        <v>0.6237882336841315</v>
      </c>
      <c r="AM191">
        <v>38.572148796171788</v>
      </c>
      <c r="AN191">
        <v>39.370651048951068</v>
      </c>
      <c r="AO191">
        <v>-1.4276291726498141E-5</v>
      </c>
      <c r="AP191">
        <v>90.324460528769862</v>
      </c>
      <c r="AQ191">
        <v>0</v>
      </c>
      <c r="AR191">
        <v>0</v>
      </c>
      <c r="AS191">
        <f t="shared" si="277"/>
        <v>1</v>
      </c>
      <c r="AT191">
        <f t="shared" si="278"/>
        <v>0</v>
      </c>
      <c r="AU191">
        <f t="shared" si="279"/>
        <v>30741.172129308863</v>
      </c>
      <c r="AV191" t="s">
        <v>413</v>
      </c>
      <c r="AW191" t="s">
        <v>413</v>
      </c>
      <c r="AX191">
        <v>0</v>
      </c>
      <c r="AY191">
        <v>0</v>
      </c>
      <c r="AZ191" t="e">
        <f t="shared" si="28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281"/>
        <v>#DIV/0!</v>
      </c>
      <c r="BG191">
        <v>0.5</v>
      </c>
      <c r="BH191">
        <f t="shared" si="282"/>
        <v>1009.4842497991558</v>
      </c>
      <c r="BI191">
        <f t="shared" si="283"/>
        <v>8.4017553693940776</v>
      </c>
      <c r="BJ191" t="e">
        <f t="shared" si="284"/>
        <v>#DIV/0!</v>
      </c>
      <c r="BK191">
        <f t="shared" si="285"/>
        <v>8.322819668623525E-3</v>
      </c>
      <c r="BL191" t="e">
        <f t="shared" si="286"/>
        <v>#DIV/0!</v>
      </c>
      <c r="BM191" t="e">
        <f t="shared" si="287"/>
        <v>#DIV/0!</v>
      </c>
      <c r="BN191" t="s">
        <v>413</v>
      </c>
      <c r="BO191">
        <v>0</v>
      </c>
      <c r="BP191" t="e">
        <f t="shared" si="288"/>
        <v>#DIV/0!</v>
      </c>
      <c r="BQ191" t="e">
        <f t="shared" si="289"/>
        <v>#DIV/0!</v>
      </c>
      <c r="BR191" t="e">
        <f t="shared" si="290"/>
        <v>#DIV/0!</v>
      </c>
      <c r="BS191" t="e">
        <f t="shared" si="291"/>
        <v>#DIV/0!</v>
      </c>
      <c r="BT191" t="e">
        <f t="shared" si="292"/>
        <v>#DIV/0!</v>
      </c>
      <c r="BU191" t="e">
        <f t="shared" si="293"/>
        <v>#DIV/0!</v>
      </c>
      <c r="BV191" t="e">
        <f t="shared" si="294"/>
        <v>#DIV/0!</v>
      </c>
      <c r="BW191" t="e">
        <f t="shared" si="29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296"/>
        <v>1199.9737500000001</v>
      </c>
      <c r="CQ191">
        <f t="shared" si="297"/>
        <v>1009.4842497991558</v>
      </c>
      <c r="CR191">
        <f t="shared" si="298"/>
        <v>0.84125527729182048</v>
      </c>
      <c r="CS191">
        <f t="shared" si="299"/>
        <v>0.16202268517321347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1658764175.6875</v>
      </c>
      <c r="CZ191">
        <v>1135.7674999999999</v>
      </c>
      <c r="DA191">
        <v>1161.845</v>
      </c>
      <c r="DB191">
        <v>39.373150000000003</v>
      </c>
      <c r="DC191">
        <v>38.514712500000002</v>
      </c>
      <c r="DD191">
        <v>1138.7625</v>
      </c>
      <c r="DE191">
        <v>39.074462500000003</v>
      </c>
      <c r="DF191">
        <v>450.32850000000002</v>
      </c>
      <c r="DG191">
        <v>101.10124999999999</v>
      </c>
      <c r="DH191">
        <v>9.9929412499999995E-2</v>
      </c>
      <c r="DI191">
        <v>35.825412499999999</v>
      </c>
      <c r="DJ191">
        <v>999.9</v>
      </c>
      <c r="DK191">
        <v>36.146812500000003</v>
      </c>
      <c r="DL191">
        <v>0</v>
      </c>
      <c r="DM191">
        <v>0</v>
      </c>
      <c r="DN191">
        <v>5994.375</v>
      </c>
      <c r="DO191">
        <v>0</v>
      </c>
      <c r="DP191">
        <v>1924.5725</v>
      </c>
      <c r="DQ191">
        <v>-26.076162499999999</v>
      </c>
      <c r="DR191">
        <v>1182.32</v>
      </c>
      <c r="DS191">
        <v>1208.385</v>
      </c>
      <c r="DT191">
        <v>0.85843812499999994</v>
      </c>
      <c r="DU191">
        <v>1161.845</v>
      </c>
      <c r="DV191">
        <v>38.514712500000002</v>
      </c>
      <c r="DW191">
        <v>3.9806712499999999</v>
      </c>
      <c r="DX191">
        <v>3.8938812500000002</v>
      </c>
      <c r="DY191">
        <v>28.8225625</v>
      </c>
      <c r="DZ191">
        <v>28.442662500000001</v>
      </c>
      <c r="EA191">
        <v>1199.9737500000001</v>
      </c>
      <c r="EB191">
        <v>0.95798499999999998</v>
      </c>
      <c r="EC191">
        <v>4.2014700000000002E-2</v>
      </c>
      <c r="ED191">
        <v>0</v>
      </c>
      <c r="EE191">
        <v>1143.14375</v>
      </c>
      <c r="EF191">
        <v>5.0001600000000002</v>
      </c>
      <c r="EG191">
        <v>16549.0625</v>
      </c>
      <c r="EH191">
        <v>9514.94</v>
      </c>
      <c r="EI191">
        <v>50.929250000000003</v>
      </c>
      <c r="EJ191">
        <v>53.273249999999997</v>
      </c>
      <c r="EK191">
        <v>52.10125</v>
      </c>
      <c r="EL191">
        <v>52.234124999999999</v>
      </c>
      <c r="EM191">
        <v>52.625</v>
      </c>
      <c r="EN191">
        <v>1144.7637500000001</v>
      </c>
      <c r="EO191">
        <v>50.21</v>
      </c>
      <c r="EP191">
        <v>0</v>
      </c>
      <c r="EQ191">
        <v>1206698.7000000479</v>
      </c>
      <c r="ER191">
        <v>0</v>
      </c>
      <c r="ES191">
        <v>1142.9449999999999</v>
      </c>
      <c r="ET191">
        <v>2.2683760652033609</v>
      </c>
      <c r="EU191">
        <v>1947.6717919443511</v>
      </c>
      <c r="EV191">
        <v>16410.115384615379</v>
      </c>
      <c r="EW191">
        <v>15</v>
      </c>
      <c r="EX191">
        <v>1658762409.5999999</v>
      </c>
      <c r="EY191" t="s">
        <v>416</v>
      </c>
      <c r="EZ191">
        <v>1658762408.0999999</v>
      </c>
      <c r="FA191">
        <v>1658762409.5999999</v>
      </c>
      <c r="FB191">
        <v>17</v>
      </c>
      <c r="FC191">
        <v>-3.2000000000000001E-2</v>
      </c>
      <c r="FD191">
        <v>-0.09</v>
      </c>
      <c r="FE191">
        <v>-1.837</v>
      </c>
      <c r="FF191">
        <v>0.29899999999999999</v>
      </c>
      <c r="FG191">
        <v>415</v>
      </c>
      <c r="FH191">
        <v>37</v>
      </c>
      <c r="FI191">
        <v>0.44</v>
      </c>
      <c r="FJ191">
        <v>0.12</v>
      </c>
      <c r="FK191">
        <v>-25.668089999999999</v>
      </c>
      <c r="FL191">
        <v>-3.0056127579736298</v>
      </c>
      <c r="FM191">
        <v>0.2921737281139421</v>
      </c>
      <c r="FN191">
        <v>0</v>
      </c>
      <c r="FO191">
        <v>1142.8399999999999</v>
      </c>
      <c r="FP191">
        <v>2.344385023748897</v>
      </c>
      <c r="FQ191">
        <v>0.31987129764770311</v>
      </c>
      <c r="FR191">
        <v>0</v>
      </c>
      <c r="FS191">
        <v>0.71627235</v>
      </c>
      <c r="FT191">
        <v>0.8133562626641645</v>
      </c>
      <c r="FU191">
        <v>8.3950118233552848E-2</v>
      </c>
      <c r="FV191">
        <v>0</v>
      </c>
      <c r="FW191">
        <v>0</v>
      </c>
      <c r="FX191">
        <v>3</v>
      </c>
      <c r="FY191" t="s">
        <v>425</v>
      </c>
      <c r="FZ191">
        <v>2.8850799999999999</v>
      </c>
      <c r="GA191">
        <v>2.8721800000000002</v>
      </c>
      <c r="GB191">
        <v>0.195497</v>
      </c>
      <c r="GC191">
        <v>0.200683</v>
      </c>
      <c r="GD191">
        <v>0.15426100000000001</v>
      </c>
      <c r="GE191">
        <v>0.154282</v>
      </c>
      <c r="GF191">
        <v>27502</v>
      </c>
      <c r="GG191">
        <v>23778.6</v>
      </c>
      <c r="GH191">
        <v>30589</v>
      </c>
      <c r="GI191">
        <v>27764.799999999999</v>
      </c>
      <c r="GJ191">
        <v>34111.800000000003</v>
      </c>
      <c r="GK191">
        <v>33132.400000000001</v>
      </c>
      <c r="GL191">
        <v>39885.199999999997</v>
      </c>
      <c r="GM191">
        <v>38705.699999999997</v>
      </c>
      <c r="GN191">
        <v>1.94103</v>
      </c>
      <c r="GO191">
        <v>1.8612500000000001</v>
      </c>
      <c r="GP191">
        <v>0</v>
      </c>
      <c r="GQ191">
        <v>4.7691200000000003E-2</v>
      </c>
      <c r="GR191">
        <v>999.9</v>
      </c>
      <c r="GS191">
        <v>35.376600000000003</v>
      </c>
      <c r="GT191">
        <v>48.4</v>
      </c>
      <c r="GU191">
        <v>45.3</v>
      </c>
      <c r="GV191">
        <v>46.86</v>
      </c>
      <c r="GW191">
        <v>30.6709</v>
      </c>
      <c r="GX191">
        <v>32.275599999999997</v>
      </c>
      <c r="GY191">
        <v>1</v>
      </c>
      <c r="GZ191">
        <v>1.0133799999999999</v>
      </c>
      <c r="HA191">
        <v>2.8274400000000002</v>
      </c>
      <c r="HB191">
        <v>20.183299999999999</v>
      </c>
      <c r="HC191">
        <v>5.2140000000000004</v>
      </c>
      <c r="HD191">
        <v>11.98</v>
      </c>
      <c r="HE191">
        <v>4.9896000000000003</v>
      </c>
      <c r="HF191">
        <v>3.2924500000000001</v>
      </c>
      <c r="HG191">
        <v>8858.6</v>
      </c>
      <c r="HH191">
        <v>9999</v>
      </c>
      <c r="HI191">
        <v>9999</v>
      </c>
      <c r="HJ191">
        <v>999.9</v>
      </c>
      <c r="HK191">
        <v>4.9713500000000002</v>
      </c>
      <c r="HL191">
        <v>1.8745400000000001</v>
      </c>
      <c r="HM191">
        <v>1.8709</v>
      </c>
      <c r="HN191">
        <v>1.87073</v>
      </c>
      <c r="HO191">
        <v>1.8751</v>
      </c>
      <c r="HP191">
        <v>1.87182</v>
      </c>
      <c r="HQ191">
        <v>1.86737</v>
      </c>
      <c r="HR191">
        <v>1.8782000000000001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-3</v>
      </c>
      <c r="IG191">
        <v>0.29870000000000002</v>
      </c>
      <c r="IH191">
        <v>-1.5320121600852781</v>
      </c>
      <c r="II191">
        <v>1.7196870422270779E-5</v>
      </c>
      <c r="IJ191">
        <v>-2.1741833173098589E-6</v>
      </c>
      <c r="IK191">
        <v>9.0595066644434051E-10</v>
      </c>
      <c r="IL191">
        <v>0.29866999999999422</v>
      </c>
      <c r="IM191">
        <v>0</v>
      </c>
      <c r="IN191">
        <v>0</v>
      </c>
      <c r="IO191">
        <v>0</v>
      </c>
      <c r="IP191">
        <v>17</v>
      </c>
      <c r="IQ191">
        <v>2050</v>
      </c>
      <c r="IR191">
        <v>3</v>
      </c>
      <c r="IS191">
        <v>34</v>
      </c>
      <c r="IT191">
        <v>29.5</v>
      </c>
      <c r="IU191">
        <v>29.5</v>
      </c>
      <c r="IV191">
        <v>2.4694799999999999</v>
      </c>
      <c r="IW191">
        <v>2.5939899999999998</v>
      </c>
      <c r="IX191">
        <v>1.49902</v>
      </c>
      <c r="IY191">
        <v>2.2802699999999998</v>
      </c>
      <c r="IZ191">
        <v>1.69678</v>
      </c>
      <c r="JA191">
        <v>2.2229000000000001</v>
      </c>
      <c r="JB191">
        <v>48.209000000000003</v>
      </c>
      <c r="JC191">
        <v>12.6173</v>
      </c>
      <c r="JD191">
        <v>18</v>
      </c>
      <c r="JE191">
        <v>469.05500000000001</v>
      </c>
      <c r="JF191">
        <v>489.57299999999998</v>
      </c>
      <c r="JG191">
        <v>29.9999</v>
      </c>
      <c r="JH191">
        <v>40.025300000000001</v>
      </c>
      <c r="JI191">
        <v>29.9998</v>
      </c>
      <c r="JJ191">
        <v>39.741799999999998</v>
      </c>
      <c r="JK191">
        <v>39.643799999999999</v>
      </c>
      <c r="JL191">
        <v>49.466700000000003</v>
      </c>
      <c r="JM191">
        <v>22.581099999999999</v>
      </c>
      <c r="JN191">
        <v>0</v>
      </c>
      <c r="JO191">
        <v>30</v>
      </c>
      <c r="JP191">
        <v>1177.43</v>
      </c>
      <c r="JQ191">
        <v>38.415599999999998</v>
      </c>
      <c r="JR191">
        <v>97.497299999999996</v>
      </c>
      <c r="JS191">
        <v>97.472999999999999</v>
      </c>
    </row>
    <row r="192" spans="1:279" x14ac:dyDescent="0.2">
      <c r="A192">
        <v>177</v>
      </c>
      <c r="B192">
        <v>1658764182</v>
      </c>
      <c r="C192">
        <v>702.5</v>
      </c>
      <c r="D192" t="s">
        <v>773</v>
      </c>
      <c r="E192" t="s">
        <v>774</v>
      </c>
      <c r="F192">
        <v>4</v>
      </c>
      <c r="G192">
        <v>1658764180</v>
      </c>
      <c r="H192">
        <f t="shared" si="250"/>
        <v>6.7881132687367318E-4</v>
      </c>
      <c r="I192">
        <f t="shared" si="251"/>
        <v>0.67881132687367318</v>
      </c>
      <c r="J192">
        <f t="shared" si="252"/>
        <v>8.3468739873940727</v>
      </c>
      <c r="K192">
        <f t="shared" si="253"/>
        <v>1142.9157142857141</v>
      </c>
      <c r="L192">
        <f t="shared" si="254"/>
        <v>696.81510695853854</v>
      </c>
      <c r="M192">
        <f t="shared" si="255"/>
        <v>70.5180877508528</v>
      </c>
      <c r="N192">
        <f t="shared" si="256"/>
        <v>115.66372460496066</v>
      </c>
      <c r="O192">
        <f t="shared" si="257"/>
        <v>3.2407895780307984E-2</v>
      </c>
      <c r="P192">
        <f t="shared" si="258"/>
        <v>2.1446898864137713</v>
      </c>
      <c r="Q192">
        <f t="shared" si="259"/>
        <v>3.2138279181855495E-2</v>
      </c>
      <c r="R192">
        <f t="shared" si="260"/>
        <v>2.0110461407070054E-2</v>
      </c>
      <c r="S192">
        <f t="shared" si="261"/>
        <v>194.4279677552824</v>
      </c>
      <c r="T192">
        <f t="shared" si="262"/>
        <v>37.105199214887904</v>
      </c>
      <c r="U192">
        <f t="shared" si="263"/>
        <v>36.142914285714291</v>
      </c>
      <c r="V192">
        <f t="shared" si="264"/>
        <v>6.0158461389805478</v>
      </c>
      <c r="W192">
        <f t="shared" si="265"/>
        <v>67.398222291836646</v>
      </c>
      <c r="X192">
        <f t="shared" si="266"/>
        <v>3.9839354688806767</v>
      </c>
      <c r="Y192">
        <f t="shared" si="267"/>
        <v>5.9110393915585746</v>
      </c>
      <c r="Z192">
        <f t="shared" si="268"/>
        <v>2.031910670099871</v>
      </c>
      <c r="AA192">
        <f t="shared" si="269"/>
        <v>-29.935579515128985</v>
      </c>
      <c r="AB192">
        <f t="shared" si="270"/>
        <v>-36.958552298187314</v>
      </c>
      <c r="AC192">
        <f t="shared" si="271"/>
        <v>-4.0631786658908329</v>
      </c>
      <c r="AD192">
        <f t="shared" si="272"/>
        <v>123.47065727607527</v>
      </c>
      <c r="AE192">
        <f t="shared" si="273"/>
        <v>18.797842838224934</v>
      </c>
      <c r="AF192">
        <f t="shared" si="274"/>
        <v>0.68746413580201104</v>
      </c>
      <c r="AG192">
        <f t="shared" si="275"/>
        <v>8.3468739873940727</v>
      </c>
      <c r="AH192">
        <v>1213.586221663277</v>
      </c>
      <c r="AI192">
        <v>1192.2660000000001</v>
      </c>
      <c r="AJ192">
        <v>1.7122519791927291</v>
      </c>
      <c r="AK192">
        <v>65.170809206373946</v>
      </c>
      <c r="AL192">
        <f t="shared" si="276"/>
        <v>0.67881132687367318</v>
      </c>
      <c r="AM192">
        <v>38.494085446105657</v>
      </c>
      <c r="AN192">
        <v>39.363018181818219</v>
      </c>
      <c r="AO192">
        <v>-6.0637142916776403E-6</v>
      </c>
      <c r="AP192">
        <v>90.324460528769862</v>
      </c>
      <c r="AQ192">
        <v>0</v>
      </c>
      <c r="AR192">
        <v>0</v>
      </c>
      <c r="AS192">
        <f t="shared" si="277"/>
        <v>1</v>
      </c>
      <c r="AT192">
        <f t="shared" si="278"/>
        <v>0</v>
      </c>
      <c r="AU192">
        <f t="shared" si="279"/>
        <v>30715.086208730761</v>
      </c>
      <c r="AV192" t="s">
        <v>413</v>
      </c>
      <c r="AW192" t="s">
        <v>413</v>
      </c>
      <c r="AX192">
        <v>0</v>
      </c>
      <c r="AY192">
        <v>0</v>
      </c>
      <c r="AZ192" t="e">
        <f t="shared" si="28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281"/>
        <v>#DIV/0!</v>
      </c>
      <c r="BG192">
        <v>0.5</v>
      </c>
      <c r="BH192">
        <f t="shared" si="282"/>
        <v>1009.5121283706126</v>
      </c>
      <c r="BI192">
        <f t="shared" si="283"/>
        <v>8.3468739873940727</v>
      </c>
      <c r="BJ192" t="e">
        <f t="shared" si="284"/>
        <v>#DIV/0!</v>
      </c>
      <c r="BK192">
        <f t="shared" si="285"/>
        <v>8.2682255644280517E-3</v>
      </c>
      <c r="BL192" t="e">
        <f t="shared" si="286"/>
        <v>#DIV/0!</v>
      </c>
      <c r="BM192" t="e">
        <f t="shared" si="287"/>
        <v>#DIV/0!</v>
      </c>
      <c r="BN192" t="s">
        <v>413</v>
      </c>
      <c r="BO192">
        <v>0</v>
      </c>
      <c r="BP192" t="e">
        <f t="shared" si="288"/>
        <v>#DIV/0!</v>
      </c>
      <c r="BQ192" t="e">
        <f t="shared" si="289"/>
        <v>#DIV/0!</v>
      </c>
      <c r="BR192" t="e">
        <f t="shared" si="290"/>
        <v>#DIV/0!</v>
      </c>
      <c r="BS192" t="e">
        <f t="shared" si="291"/>
        <v>#DIV/0!</v>
      </c>
      <c r="BT192" t="e">
        <f t="shared" si="292"/>
        <v>#DIV/0!</v>
      </c>
      <c r="BU192" t="e">
        <f t="shared" si="293"/>
        <v>#DIV/0!</v>
      </c>
      <c r="BV192" t="e">
        <f t="shared" si="294"/>
        <v>#DIV/0!</v>
      </c>
      <c r="BW192" t="e">
        <f t="shared" si="29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296"/>
        <v>1200.007142857143</v>
      </c>
      <c r="CQ192">
        <f t="shared" si="297"/>
        <v>1009.5121283706126</v>
      </c>
      <c r="CR192">
        <f t="shared" si="298"/>
        <v>0.84125509950468003</v>
      </c>
      <c r="CS192">
        <f t="shared" si="299"/>
        <v>0.16202234204403268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1658764180</v>
      </c>
      <c r="CZ192">
        <v>1142.9157142857141</v>
      </c>
      <c r="DA192">
        <v>1169.01</v>
      </c>
      <c r="DB192">
        <v>39.366728571428567</v>
      </c>
      <c r="DC192">
        <v>38.48677142857143</v>
      </c>
      <c r="DD192">
        <v>1145.921428571429</v>
      </c>
      <c r="DE192">
        <v>39.068057142857143</v>
      </c>
      <c r="DF192">
        <v>450.29528571428568</v>
      </c>
      <c r="DG192">
        <v>101.1005714285714</v>
      </c>
      <c r="DH192">
        <v>0.1000010714285714</v>
      </c>
      <c r="DI192">
        <v>35.823271428571431</v>
      </c>
      <c r="DJ192">
        <v>999.89999999999986</v>
      </c>
      <c r="DK192">
        <v>36.142914285714291</v>
      </c>
      <c r="DL192">
        <v>0</v>
      </c>
      <c r="DM192">
        <v>0</v>
      </c>
      <c r="DN192">
        <v>5989.7314285714283</v>
      </c>
      <c r="DO192">
        <v>0</v>
      </c>
      <c r="DP192">
        <v>1960.717142857143</v>
      </c>
      <c r="DQ192">
        <v>-26.09515714285714</v>
      </c>
      <c r="DR192">
        <v>1189.752857142857</v>
      </c>
      <c r="DS192">
        <v>1215.8071428571429</v>
      </c>
      <c r="DT192">
        <v>0.87995800000000002</v>
      </c>
      <c r="DU192">
        <v>1169.01</v>
      </c>
      <c r="DV192">
        <v>38.48677142857143</v>
      </c>
      <c r="DW192">
        <v>3.9799985714285708</v>
      </c>
      <c r="DX192">
        <v>3.8910371428571429</v>
      </c>
      <c r="DY192">
        <v>28.819671428571429</v>
      </c>
      <c r="DZ192">
        <v>28.43008571428572</v>
      </c>
      <c r="EA192">
        <v>1200.007142857143</v>
      </c>
      <c r="EB192">
        <v>0.95799042857142858</v>
      </c>
      <c r="EC192">
        <v>4.2009371428571432E-2</v>
      </c>
      <c r="ED192">
        <v>0</v>
      </c>
      <c r="EE192">
        <v>1143.45</v>
      </c>
      <c r="EF192">
        <v>5.0001600000000002</v>
      </c>
      <c r="EG192">
        <v>16565.114285714291</v>
      </c>
      <c r="EH192">
        <v>9515.2228571428568</v>
      </c>
      <c r="EI192">
        <v>50.936999999999998</v>
      </c>
      <c r="EJ192">
        <v>53.258857142857153</v>
      </c>
      <c r="EK192">
        <v>52.098000000000013</v>
      </c>
      <c r="EL192">
        <v>52.258714285714291</v>
      </c>
      <c r="EM192">
        <v>52.633714285714291</v>
      </c>
      <c r="EN192">
        <v>1144.802857142857</v>
      </c>
      <c r="EO192">
        <v>50.204285714285717</v>
      </c>
      <c r="EP192">
        <v>0</v>
      </c>
      <c r="EQ192">
        <v>1206702.9000000949</v>
      </c>
      <c r="ER192">
        <v>0</v>
      </c>
      <c r="ES192">
        <v>1143.1492000000001</v>
      </c>
      <c r="ET192">
        <v>2.2676923131324749</v>
      </c>
      <c r="EU192">
        <v>560.81538464779783</v>
      </c>
      <c r="EV192">
        <v>16522.423999999999</v>
      </c>
      <c r="EW192">
        <v>15</v>
      </c>
      <c r="EX192">
        <v>1658762409.5999999</v>
      </c>
      <c r="EY192" t="s">
        <v>416</v>
      </c>
      <c r="EZ192">
        <v>1658762408.0999999</v>
      </c>
      <c r="FA192">
        <v>1658762409.5999999</v>
      </c>
      <c r="FB192">
        <v>17</v>
      </c>
      <c r="FC192">
        <v>-3.2000000000000001E-2</v>
      </c>
      <c r="FD192">
        <v>-0.09</v>
      </c>
      <c r="FE192">
        <v>-1.837</v>
      </c>
      <c r="FF192">
        <v>0.29899999999999999</v>
      </c>
      <c r="FG192">
        <v>415</v>
      </c>
      <c r="FH192">
        <v>37</v>
      </c>
      <c r="FI192">
        <v>0.44</v>
      </c>
      <c r="FJ192">
        <v>0.12</v>
      </c>
      <c r="FK192">
        <v>-25.830665</v>
      </c>
      <c r="FL192">
        <v>-2.619471669793572</v>
      </c>
      <c r="FM192">
        <v>0.26246186061026072</v>
      </c>
      <c r="FN192">
        <v>0</v>
      </c>
      <c r="FO192">
        <v>1143.023235294118</v>
      </c>
      <c r="FP192">
        <v>2.5471352196524522</v>
      </c>
      <c r="FQ192">
        <v>0.35169104579944682</v>
      </c>
      <c r="FR192">
        <v>0</v>
      </c>
      <c r="FS192">
        <v>0.76432830000000007</v>
      </c>
      <c r="FT192">
        <v>0.95266876547842427</v>
      </c>
      <c r="FU192">
        <v>9.4379498024782918E-2</v>
      </c>
      <c r="FV192">
        <v>0</v>
      </c>
      <c r="FW192">
        <v>0</v>
      </c>
      <c r="FX192">
        <v>3</v>
      </c>
      <c r="FY192" t="s">
        <v>425</v>
      </c>
      <c r="FZ192">
        <v>2.8850600000000002</v>
      </c>
      <c r="GA192">
        <v>2.8721999999999999</v>
      </c>
      <c r="GB192">
        <v>0.19620599999999999</v>
      </c>
      <c r="GC192">
        <v>0.20138500000000001</v>
      </c>
      <c r="GD192">
        <v>0.15423400000000001</v>
      </c>
      <c r="GE192">
        <v>0.15425</v>
      </c>
      <c r="GF192">
        <v>27477.9</v>
      </c>
      <c r="GG192">
        <v>23757.7</v>
      </c>
      <c r="GH192">
        <v>30589.200000000001</v>
      </c>
      <c r="GI192">
        <v>27765</v>
      </c>
      <c r="GJ192">
        <v>34113.300000000003</v>
      </c>
      <c r="GK192">
        <v>33133.599999999999</v>
      </c>
      <c r="GL192">
        <v>39885.800000000003</v>
      </c>
      <c r="GM192">
        <v>38705.699999999997</v>
      </c>
      <c r="GN192">
        <v>1.9411799999999999</v>
      </c>
      <c r="GO192">
        <v>1.8613299999999999</v>
      </c>
      <c r="GP192">
        <v>0</v>
      </c>
      <c r="GQ192">
        <v>4.7847599999999997E-2</v>
      </c>
      <c r="GR192">
        <v>999.9</v>
      </c>
      <c r="GS192">
        <v>35.365900000000003</v>
      </c>
      <c r="GT192">
        <v>48.4</v>
      </c>
      <c r="GU192">
        <v>45.3</v>
      </c>
      <c r="GV192">
        <v>46.862400000000001</v>
      </c>
      <c r="GW192">
        <v>30.550899999999999</v>
      </c>
      <c r="GX192">
        <v>32.435899999999997</v>
      </c>
      <c r="GY192">
        <v>1</v>
      </c>
      <c r="GZ192">
        <v>1.01332</v>
      </c>
      <c r="HA192">
        <v>2.8404500000000001</v>
      </c>
      <c r="HB192">
        <v>20.183299999999999</v>
      </c>
      <c r="HC192">
        <v>5.2145900000000003</v>
      </c>
      <c r="HD192">
        <v>11.98</v>
      </c>
      <c r="HE192">
        <v>4.9899500000000003</v>
      </c>
      <c r="HF192">
        <v>3.2926500000000001</v>
      </c>
      <c r="HG192">
        <v>8858.7999999999993</v>
      </c>
      <c r="HH192">
        <v>9999</v>
      </c>
      <c r="HI192">
        <v>9999</v>
      </c>
      <c r="HJ192">
        <v>999.9</v>
      </c>
      <c r="HK192">
        <v>4.9713500000000002</v>
      </c>
      <c r="HL192">
        <v>1.8745499999999999</v>
      </c>
      <c r="HM192">
        <v>1.8708800000000001</v>
      </c>
      <c r="HN192">
        <v>1.87073</v>
      </c>
      <c r="HO192">
        <v>1.8750899999999999</v>
      </c>
      <c r="HP192">
        <v>1.87181</v>
      </c>
      <c r="HQ192">
        <v>1.8673599999999999</v>
      </c>
      <c r="HR192">
        <v>1.8782000000000001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-3.01</v>
      </c>
      <c r="IG192">
        <v>0.29870000000000002</v>
      </c>
      <c r="IH192">
        <v>-1.5320121600852781</v>
      </c>
      <c r="II192">
        <v>1.7196870422270779E-5</v>
      </c>
      <c r="IJ192">
        <v>-2.1741833173098589E-6</v>
      </c>
      <c r="IK192">
        <v>9.0595066644434051E-10</v>
      </c>
      <c r="IL192">
        <v>0.29866999999999422</v>
      </c>
      <c r="IM192">
        <v>0</v>
      </c>
      <c r="IN192">
        <v>0</v>
      </c>
      <c r="IO192">
        <v>0</v>
      </c>
      <c r="IP192">
        <v>17</v>
      </c>
      <c r="IQ192">
        <v>2050</v>
      </c>
      <c r="IR192">
        <v>3</v>
      </c>
      <c r="IS192">
        <v>34</v>
      </c>
      <c r="IT192">
        <v>29.6</v>
      </c>
      <c r="IU192">
        <v>29.5</v>
      </c>
      <c r="IV192">
        <v>2.48169</v>
      </c>
      <c r="IW192">
        <v>2.5781200000000002</v>
      </c>
      <c r="IX192">
        <v>1.49902</v>
      </c>
      <c r="IY192">
        <v>2.2790499999999998</v>
      </c>
      <c r="IZ192">
        <v>1.69678</v>
      </c>
      <c r="JA192">
        <v>2.3938000000000001</v>
      </c>
      <c r="JB192">
        <v>48.1785</v>
      </c>
      <c r="JC192">
        <v>12.6348</v>
      </c>
      <c r="JD192">
        <v>18</v>
      </c>
      <c r="JE192">
        <v>469.14800000000002</v>
      </c>
      <c r="JF192">
        <v>489.62900000000002</v>
      </c>
      <c r="JG192">
        <v>30.001999999999999</v>
      </c>
      <c r="JH192">
        <v>40.023400000000002</v>
      </c>
      <c r="JI192">
        <v>29.9998</v>
      </c>
      <c r="JJ192">
        <v>39.741799999999998</v>
      </c>
      <c r="JK192">
        <v>39.643799999999999</v>
      </c>
      <c r="JL192">
        <v>49.704000000000001</v>
      </c>
      <c r="JM192">
        <v>22.581099999999999</v>
      </c>
      <c r="JN192">
        <v>0</v>
      </c>
      <c r="JO192">
        <v>30</v>
      </c>
      <c r="JP192">
        <v>1184.1400000000001</v>
      </c>
      <c r="JQ192">
        <v>38.386099999999999</v>
      </c>
      <c r="JR192">
        <v>97.498500000000007</v>
      </c>
      <c r="JS192">
        <v>97.473100000000002</v>
      </c>
    </row>
    <row r="193" spans="1:279" x14ac:dyDescent="0.2">
      <c r="A193">
        <v>178</v>
      </c>
      <c r="B193">
        <v>1658764186</v>
      </c>
      <c r="C193">
        <v>706.5</v>
      </c>
      <c r="D193" t="s">
        <v>775</v>
      </c>
      <c r="E193" t="s">
        <v>776</v>
      </c>
      <c r="F193">
        <v>4</v>
      </c>
      <c r="G193">
        <v>1658764183.6875</v>
      </c>
      <c r="H193">
        <f t="shared" si="250"/>
        <v>6.7868256417393696E-4</v>
      </c>
      <c r="I193">
        <f t="shared" si="251"/>
        <v>0.67868256417393691</v>
      </c>
      <c r="J193">
        <f t="shared" si="252"/>
        <v>8.4960494347880342</v>
      </c>
      <c r="K193">
        <f t="shared" si="253"/>
        <v>1148.855</v>
      </c>
      <c r="L193">
        <f t="shared" si="254"/>
        <v>695.33902125434304</v>
      </c>
      <c r="M193">
        <f t="shared" si="255"/>
        <v>70.368920466841772</v>
      </c>
      <c r="N193">
        <f t="shared" si="256"/>
        <v>116.26513636052975</v>
      </c>
      <c r="O193">
        <f t="shared" si="257"/>
        <v>3.2412932561573619E-2</v>
      </c>
      <c r="P193">
        <f t="shared" si="258"/>
        <v>2.1459317344789843</v>
      </c>
      <c r="Q193">
        <f t="shared" si="259"/>
        <v>3.2143387200739983E-2</v>
      </c>
      <c r="R193">
        <f t="shared" si="260"/>
        <v>2.0113647646124881E-2</v>
      </c>
      <c r="S193">
        <f t="shared" si="261"/>
        <v>194.4196871124029</v>
      </c>
      <c r="T193">
        <f t="shared" si="262"/>
        <v>37.108009695121169</v>
      </c>
      <c r="U193">
        <f t="shared" si="263"/>
        <v>36.137787500000002</v>
      </c>
      <c r="V193">
        <f t="shared" si="264"/>
        <v>6.014152480250309</v>
      </c>
      <c r="W193">
        <f t="shared" si="265"/>
        <v>67.367963605812491</v>
      </c>
      <c r="X193">
        <f t="shared" si="266"/>
        <v>3.9829149420959111</v>
      </c>
      <c r="Y193">
        <f t="shared" si="267"/>
        <v>5.9121795122099643</v>
      </c>
      <c r="Z193">
        <f t="shared" si="268"/>
        <v>2.0312375381543979</v>
      </c>
      <c r="AA193">
        <f t="shared" si="269"/>
        <v>-29.929901080070621</v>
      </c>
      <c r="AB193">
        <f t="shared" si="270"/>
        <v>-35.981493832527164</v>
      </c>
      <c r="AC193">
        <f t="shared" si="271"/>
        <v>-3.9534416318431851</v>
      </c>
      <c r="AD193">
        <f t="shared" si="272"/>
        <v>124.55485056796194</v>
      </c>
      <c r="AE193">
        <f t="shared" si="273"/>
        <v>18.978928056628639</v>
      </c>
      <c r="AF193">
        <f t="shared" si="274"/>
        <v>0.68750211772114278</v>
      </c>
      <c r="AG193">
        <f t="shared" si="275"/>
        <v>8.4960494347880342</v>
      </c>
      <c r="AH193">
        <v>1220.388998315568</v>
      </c>
      <c r="AI193">
        <v>1199.012909090909</v>
      </c>
      <c r="AJ193">
        <v>1.6861343708915759</v>
      </c>
      <c r="AK193">
        <v>65.170809206373946</v>
      </c>
      <c r="AL193">
        <f t="shared" si="276"/>
        <v>0.67868256417393691</v>
      </c>
      <c r="AM193">
        <v>38.483059383086562</v>
      </c>
      <c r="AN193">
        <v>39.351937762237803</v>
      </c>
      <c r="AO193">
        <v>-2.8493480839802301E-5</v>
      </c>
      <c r="AP193">
        <v>90.324460528769862</v>
      </c>
      <c r="AQ193">
        <v>0</v>
      </c>
      <c r="AR193">
        <v>0</v>
      </c>
      <c r="AS193">
        <f t="shared" si="277"/>
        <v>1</v>
      </c>
      <c r="AT193">
        <f t="shared" si="278"/>
        <v>0</v>
      </c>
      <c r="AU193">
        <f t="shared" si="279"/>
        <v>30745.747435655274</v>
      </c>
      <c r="AV193" t="s">
        <v>413</v>
      </c>
      <c r="AW193" t="s">
        <v>413</v>
      </c>
      <c r="AX193">
        <v>0</v>
      </c>
      <c r="AY193">
        <v>0</v>
      </c>
      <c r="AZ193" t="e">
        <f t="shared" si="28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281"/>
        <v>#DIV/0!</v>
      </c>
      <c r="BG193">
        <v>0.5</v>
      </c>
      <c r="BH193">
        <f t="shared" si="282"/>
        <v>1009.4683497991724</v>
      </c>
      <c r="BI193">
        <f t="shared" si="283"/>
        <v>8.4960494347880342</v>
      </c>
      <c r="BJ193" t="e">
        <f t="shared" si="284"/>
        <v>#DIV/0!</v>
      </c>
      <c r="BK193">
        <f t="shared" si="285"/>
        <v>8.4163603905741784E-3</v>
      </c>
      <c r="BL193" t="e">
        <f t="shared" si="286"/>
        <v>#DIV/0!</v>
      </c>
      <c r="BM193" t="e">
        <f t="shared" si="287"/>
        <v>#DIV/0!</v>
      </c>
      <c r="BN193" t="s">
        <v>413</v>
      </c>
      <c r="BO193">
        <v>0</v>
      </c>
      <c r="BP193" t="e">
        <f t="shared" si="288"/>
        <v>#DIV/0!</v>
      </c>
      <c r="BQ193" t="e">
        <f t="shared" si="289"/>
        <v>#DIV/0!</v>
      </c>
      <c r="BR193" t="e">
        <f t="shared" si="290"/>
        <v>#DIV/0!</v>
      </c>
      <c r="BS193" t="e">
        <f t="shared" si="291"/>
        <v>#DIV/0!</v>
      </c>
      <c r="BT193" t="e">
        <f t="shared" si="292"/>
        <v>#DIV/0!</v>
      </c>
      <c r="BU193" t="e">
        <f t="shared" si="293"/>
        <v>#DIV/0!</v>
      </c>
      <c r="BV193" t="e">
        <f t="shared" si="294"/>
        <v>#DIV/0!</v>
      </c>
      <c r="BW193" t="e">
        <f t="shared" si="29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296"/>
        <v>1199.9549999999999</v>
      </c>
      <c r="CQ193">
        <f t="shared" si="297"/>
        <v>1009.4683497991724</v>
      </c>
      <c r="CR193">
        <f t="shared" si="298"/>
        <v>0.84125517190159005</v>
      </c>
      <c r="CS193">
        <f t="shared" si="299"/>
        <v>0.16202248177006881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1658764183.6875</v>
      </c>
      <c r="CZ193">
        <v>1148.855</v>
      </c>
      <c r="DA193">
        <v>1175.1937499999999</v>
      </c>
      <c r="DB193">
        <v>39.356524999999998</v>
      </c>
      <c r="DC193">
        <v>38.476587500000001</v>
      </c>
      <c r="DD193">
        <v>1151.86625</v>
      </c>
      <c r="DE193">
        <v>39.057837499999998</v>
      </c>
      <c r="DF193">
        <v>450.33499999999998</v>
      </c>
      <c r="DG193">
        <v>101.100875</v>
      </c>
      <c r="DH193">
        <v>0.10000444999999999</v>
      </c>
      <c r="DI193">
        <v>35.826774999999998</v>
      </c>
      <c r="DJ193">
        <v>999.9</v>
      </c>
      <c r="DK193">
        <v>36.137787500000002</v>
      </c>
      <c r="DL193">
        <v>0</v>
      </c>
      <c r="DM193">
        <v>0</v>
      </c>
      <c r="DN193">
        <v>5995.2337500000003</v>
      </c>
      <c r="DO193">
        <v>0</v>
      </c>
      <c r="DP193">
        <v>1933.89625</v>
      </c>
      <c r="DQ193">
        <v>-26.3392625</v>
      </c>
      <c r="DR193">
        <v>1195.9212500000001</v>
      </c>
      <c r="DS193">
        <v>1222.22</v>
      </c>
      <c r="DT193">
        <v>0.87991187500000001</v>
      </c>
      <c r="DU193">
        <v>1175.1937499999999</v>
      </c>
      <c r="DV193">
        <v>38.476587500000001</v>
      </c>
      <c r="DW193">
        <v>3.9789775000000001</v>
      </c>
      <c r="DX193">
        <v>3.8900199999999998</v>
      </c>
      <c r="DY193">
        <v>28.815249999999999</v>
      </c>
      <c r="DZ193">
        <v>28.4256125</v>
      </c>
      <c r="EA193">
        <v>1199.9549999999999</v>
      </c>
      <c r="EB193">
        <v>0.957988375</v>
      </c>
      <c r="EC193">
        <v>4.2011387499999997E-2</v>
      </c>
      <c r="ED193">
        <v>0</v>
      </c>
      <c r="EE193">
        <v>1143.43625</v>
      </c>
      <c r="EF193">
        <v>5.0001600000000002</v>
      </c>
      <c r="EG193">
        <v>16556</v>
      </c>
      <c r="EH193">
        <v>9514.7975000000006</v>
      </c>
      <c r="EI193">
        <v>50.936999999999998</v>
      </c>
      <c r="EJ193">
        <v>53.257750000000001</v>
      </c>
      <c r="EK193">
        <v>52.093499999999999</v>
      </c>
      <c r="EL193">
        <v>52.257624999999997</v>
      </c>
      <c r="EM193">
        <v>52.617125000000001</v>
      </c>
      <c r="EN193">
        <v>1144.75</v>
      </c>
      <c r="EO193">
        <v>50.204999999999998</v>
      </c>
      <c r="EP193">
        <v>0</v>
      </c>
      <c r="EQ193">
        <v>1206707.1000001431</v>
      </c>
      <c r="ER193">
        <v>0</v>
      </c>
      <c r="ES193">
        <v>1143.282307692308</v>
      </c>
      <c r="ET193">
        <v>1.452991454438755</v>
      </c>
      <c r="EU193">
        <v>271.68546991646838</v>
      </c>
      <c r="EV193">
        <v>16547.653846153851</v>
      </c>
      <c r="EW193">
        <v>15</v>
      </c>
      <c r="EX193">
        <v>1658762409.5999999</v>
      </c>
      <c r="EY193" t="s">
        <v>416</v>
      </c>
      <c r="EZ193">
        <v>1658762408.0999999</v>
      </c>
      <c r="FA193">
        <v>1658762409.5999999</v>
      </c>
      <c r="FB193">
        <v>17</v>
      </c>
      <c r="FC193">
        <v>-3.2000000000000001E-2</v>
      </c>
      <c r="FD193">
        <v>-0.09</v>
      </c>
      <c r="FE193">
        <v>-1.837</v>
      </c>
      <c r="FF193">
        <v>0.29899999999999999</v>
      </c>
      <c r="FG193">
        <v>415</v>
      </c>
      <c r="FH193">
        <v>37</v>
      </c>
      <c r="FI193">
        <v>0.44</v>
      </c>
      <c r="FJ193">
        <v>0.12</v>
      </c>
      <c r="FK193">
        <v>-26.0119525</v>
      </c>
      <c r="FL193">
        <v>-2.407045778611566</v>
      </c>
      <c r="FM193">
        <v>0.24285376565692779</v>
      </c>
      <c r="FN193">
        <v>0</v>
      </c>
      <c r="FO193">
        <v>1143.157352941176</v>
      </c>
      <c r="FP193">
        <v>2.148051948839639</v>
      </c>
      <c r="FQ193">
        <v>0.33225883623474678</v>
      </c>
      <c r="FR193">
        <v>0</v>
      </c>
      <c r="FS193">
        <v>0.8113534</v>
      </c>
      <c r="FT193">
        <v>0.76746276923076784</v>
      </c>
      <c r="FU193">
        <v>8.0694058845059966E-2</v>
      </c>
      <c r="FV193">
        <v>0</v>
      </c>
      <c r="FW193">
        <v>0</v>
      </c>
      <c r="FX193">
        <v>3</v>
      </c>
      <c r="FY193" t="s">
        <v>425</v>
      </c>
      <c r="FZ193">
        <v>2.8845299999999998</v>
      </c>
      <c r="GA193">
        <v>2.8721100000000002</v>
      </c>
      <c r="GB193">
        <v>0.19692000000000001</v>
      </c>
      <c r="GC193">
        <v>0.20214099999999999</v>
      </c>
      <c r="GD193">
        <v>0.15420800000000001</v>
      </c>
      <c r="GE193">
        <v>0.154227</v>
      </c>
      <c r="GF193">
        <v>27453.5</v>
      </c>
      <c r="GG193">
        <v>23735.8</v>
      </c>
      <c r="GH193">
        <v>30589.4</v>
      </c>
      <c r="GI193">
        <v>27765.8</v>
      </c>
      <c r="GJ193">
        <v>34114.5</v>
      </c>
      <c r="GK193">
        <v>33135.599999999999</v>
      </c>
      <c r="GL193">
        <v>39885.9</v>
      </c>
      <c r="GM193">
        <v>38706.9</v>
      </c>
      <c r="GN193">
        <v>1.94112</v>
      </c>
      <c r="GO193">
        <v>1.8612500000000001</v>
      </c>
      <c r="GP193">
        <v>0</v>
      </c>
      <c r="GQ193">
        <v>4.8618799999999997E-2</v>
      </c>
      <c r="GR193">
        <v>999.9</v>
      </c>
      <c r="GS193">
        <v>35.358199999999997</v>
      </c>
      <c r="GT193">
        <v>48.4</v>
      </c>
      <c r="GU193">
        <v>45.3</v>
      </c>
      <c r="GV193">
        <v>46.862699999999997</v>
      </c>
      <c r="GW193">
        <v>30.850899999999999</v>
      </c>
      <c r="GX193">
        <v>33.6218</v>
      </c>
      <c r="GY193">
        <v>1</v>
      </c>
      <c r="GZ193">
        <v>1.01309</v>
      </c>
      <c r="HA193">
        <v>2.8595000000000002</v>
      </c>
      <c r="HB193">
        <v>20.1829</v>
      </c>
      <c r="HC193">
        <v>5.2144399999999997</v>
      </c>
      <c r="HD193">
        <v>11.98</v>
      </c>
      <c r="HE193">
        <v>4.9899500000000003</v>
      </c>
      <c r="HF193">
        <v>3.2925800000000001</v>
      </c>
      <c r="HG193">
        <v>8858.7999999999993</v>
      </c>
      <c r="HH193">
        <v>9999</v>
      </c>
      <c r="HI193">
        <v>9999</v>
      </c>
      <c r="HJ193">
        <v>999.9</v>
      </c>
      <c r="HK193">
        <v>4.9713599999999998</v>
      </c>
      <c r="HL193">
        <v>1.87456</v>
      </c>
      <c r="HM193">
        <v>1.8708899999999999</v>
      </c>
      <c r="HN193">
        <v>1.87073</v>
      </c>
      <c r="HO193">
        <v>1.8751</v>
      </c>
      <c r="HP193">
        <v>1.87182</v>
      </c>
      <c r="HQ193">
        <v>1.8673500000000001</v>
      </c>
      <c r="HR193">
        <v>1.8782000000000001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-3.02</v>
      </c>
      <c r="IG193">
        <v>0.29870000000000002</v>
      </c>
      <c r="IH193">
        <v>-1.5320121600852781</v>
      </c>
      <c r="II193">
        <v>1.7196870422270779E-5</v>
      </c>
      <c r="IJ193">
        <v>-2.1741833173098589E-6</v>
      </c>
      <c r="IK193">
        <v>9.0595066644434051E-10</v>
      </c>
      <c r="IL193">
        <v>0.29866999999999422</v>
      </c>
      <c r="IM193">
        <v>0</v>
      </c>
      <c r="IN193">
        <v>0</v>
      </c>
      <c r="IO193">
        <v>0</v>
      </c>
      <c r="IP193">
        <v>17</v>
      </c>
      <c r="IQ193">
        <v>2050</v>
      </c>
      <c r="IR193">
        <v>3</v>
      </c>
      <c r="IS193">
        <v>34</v>
      </c>
      <c r="IT193">
        <v>29.6</v>
      </c>
      <c r="IU193">
        <v>29.6</v>
      </c>
      <c r="IV193">
        <v>2.49268</v>
      </c>
      <c r="IW193">
        <v>2.5878899999999998</v>
      </c>
      <c r="IX193">
        <v>1.49902</v>
      </c>
      <c r="IY193">
        <v>2.2790499999999998</v>
      </c>
      <c r="IZ193">
        <v>1.69678</v>
      </c>
      <c r="JA193">
        <v>2.36938</v>
      </c>
      <c r="JB193">
        <v>48.1785</v>
      </c>
      <c r="JC193">
        <v>12.625999999999999</v>
      </c>
      <c r="JD193">
        <v>18</v>
      </c>
      <c r="JE193">
        <v>469.11700000000002</v>
      </c>
      <c r="JF193">
        <v>489.57299999999998</v>
      </c>
      <c r="JG193">
        <v>30.003900000000002</v>
      </c>
      <c r="JH193">
        <v>40.022300000000001</v>
      </c>
      <c r="JI193">
        <v>29.9998</v>
      </c>
      <c r="JJ193">
        <v>39.741799999999998</v>
      </c>
      <c r="JK193">
        <v>39.643799999999999</v>
      </c>
      <c r="JL193">
        <v>49.930399999999999</v>
      </c>
      <c r="JM193">
        <v>22.581099999999999</v>
      </c>
      <c r="JN193">
        <v>0</v>
      </c>
      <c r="JO193">
        <v>30</v>
      </c>
      <c r="JP193">
        <v>1190.82</v>
      </c>
      <c r="JQ193">
        <v>38.359400000000001</v>
      </c>
      <c r="JR193">
        <v>97.498900000000006</v>
      </c>
      <c r="JS193">
        <v>97.476200000000006</v>
      </c>
    </row>
    <row r="194" spans="1:279" x14ac:dyDescent="0.2">
      <c r="A194">
        <v>179</v>
      </c>
      <c r="B194">
        <v>1658764190</v>
      </c>
      <c r="C194">
        <v>710.5</v>
      </c>
      <c r="D194" t="s">
        <v>777</v>
      </c>
      <c r="E194" t="s">
        <v>778</v>
      </c>
      <c r="F194">
        <v>4</v>
      </c>
      <c r="G194">
        <v>1658764188</v>
      </c>
      <c r="H194">
        <f t="shared" si="250"/>
        <v>6.8081039985854071E-4</v>
      </c>
      <c r="I194">
        <f t="shared" si="251"/>
        <v>0.68081039985854075</v>
      </c>
      <c r="J194">
        <f t="shared" si="252"/>
        <v>8.3998071439329305</v>
      </c>
      <c r="K194">
        <f t="shared" si="253"/>
        <v>1156.02</v>
      </c>
      <c r="L194">
        <f t="shared" si="254"/>
        <v>707.8158432456263</v>
      </c>
      <c r="M194">
        <f t="shared" si="255"/>
        <v>71.630405456233021</v>
      </c>
      <c r="N194">
        <f t="shared" si="256"/>
        <v>116.98831285806511</v>
      </c>
      <c r="O194">
        <f t="shared" si="257"/>
        <v>3.2482176166380092E-2</v>
      </c>
      <c r="P194">
        <f t="shared" si="258"/>
        <v>2.1500927711219338</v>
      </c>
      <c r="Q194">
        <f t="shared" si="259"/>
        <v>3.2212002273128024E-2</v>
      </c>
      <c r="R194">
        <f t="shared" si="260"/>
        <v>2.0156588065155509E-2</v>
      </c>
      <c r="S194">
        <f t="shared" si="261"/>
        <v>194.43215446956538</v>
      </c>
      <c r="T194">
        <f t="shared" si="262"/>
        <v>37.105409681217168</v>
      </c>
      <c r="U194">
        <f t="shared" si="263"/>
        <v>36.140714285714289</v>
      </c>
      <c r="V194">
        <f t="shared" si="264"/>
        <v>6.0151193074856177</v>
      </c>
      <c r="W194">
        <f t="shared" si="265"/>
        <v>67.34960534093571</v>
      </c>
      <c r="X194">
        <f t="shared" si="266"/>
        <v>3.9818882792248509</v>
      </c>
      <c r="Y194">
        <f t="shared" si="267"/>
        <v>5.9122666852579497</v>
      </c>
      <c r="Z194">
        <f t="shared" si="268"/>
        <v>2.0332310282607668</v>
      </c>
      <c r="AA194">
        <f t="shared" si="269"/>
        <v>-30.023738633761646</v>
      </c>
      <c r="AB194">
        <f t="shared" si="270"/>
        <v>-36.359475043207048</v>
      </c>
      <c r="AC194">
        <f t="shared" si="271"/>
        <v>-3.9873025109360181</v>
      </c>
      <c r="AD194">
        <f t="shared" si="272"/>
        <v>124.06163828166066</v>
      </c>
      <c r="AE194">
        <f t="shared" si="273"/>
        <v>19.069419715390893</v>
      </c>
      <c r="AF194">
        <f t="shared" si="274"/>
        <v>0.68707367441629985</v>
      </c>
      <c r="AG194">
        <f t="shared" si="275"/>
        <v>8.3998071439329305</v>
      </c>
      <c r="AH194">
        <v>1227.5480158215621</v>
      </c>
      <c r="AI194">
        <v>1205.98</v>
      </c>
      <c r="AJ194">
        <v>1.743223574811841</v>
      </c>
      <c r="AK194">
        <v>65.170809206373946</v>
      </c>
      <c r="AL194">
        <f t="shared" si="276"/>
        <v>0.68081039985854075</v>
      </c>
      <c r="AM194">
        <v>38.473291023234218</v>
      </c>
      <c r="AN194">
        <v>39.344873426573443</v>
      </c>
      <c r="AO194">
        <v>-2.315587759898273E-5</v>
      </c>
      <c r="AP194">
        <v>90.324460528769862</v>
      </c>
      <c r="AQ194">
        <v>0</v>
      </c>
      <c r="AR194">
        <v>0</v>
      </c>
      <c r="AS194">
        <f t="shared" si="277"/>
        <v>1</v>
      </c>
      <c r="AT194">
        <f t="shared" si="278"/>
        <v>0</v>
      </c>
      <c r="AU194">
        <f t="shared" si="279"/>
        <v>30849.728837233786</v>
      </c>
      <c r="AV194" t="s">
        <v>413</v>
      </c>
      <c r="AW194" t="s">
        <v>413</v>
      </c>
      <c r="AX194">
        <v>0</v>
      </c>
      <c r="AY194">
        <v>0</v>
      </c>
      <c r="AZ194" t="e">
        <f t="shared" si="28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281"/>
        <v>#DIV/0!</v>
      </c>
      <c r="BG194">
        <v>0.5</v>
      </c>
      <c r="BH194">
        <f t="shared" si="282"/>
        <v>1009.533771227754</v>
      </c>
      <c r="BI194">
        <f t="shared" si="283"/>
        <v>8.3998071439329305</v>
      </c>
      <c r="BJ194" t="e">
        <f t="shared" si="284"/>
        <v>#DIV/0!</v>
      </c>
      <c r="BK194">
        <f t="shared" si="285"/>
        <v>8.320481576081824E-3</v>
      </c>
      <c r="BL194" t="e">
        <f t="shared" si="286"/>
        <v>#DIV/0!</v>
      </c>
      <c r="BM194" t="e">
        <f t="shared" si="287"/>
        <v>#DIV/0!</v>
      </c>
      <c r="BN194" t="s">
        <v>413</v>
      </c>
      <c r="BO194">
        <v>0</v>
      </c>
      <c r="BP194" t="e">
        <f t="shared" si="288"/>
        <v>#DIV/0!</v>
      </c>
      <c r="BQ194" t="e">
        <f t="shared" si="289"/>
        <v>#DIV/0!</v>
      </c>
      <c r="BR194" t="e">
        <f t="shared" si="290"/>
        <v>#DIV/0!</v>
      </c>
      <c r="BS194" t="e">
        <f t="shared" si="291"/>
        <v>#DIV/0!</v>
      </c>
      <c r="BT194" t="e">
        <f t="shared" si="292"/>
        <v>#DIV/0!</v>
      </c>
      <c r="BU194" t="e">
        <f t="shared" si="293"/>
        <v>#DIV/0!</v>
      </c>
      <c r="BV194" t="e">
        <f t="shared" si="294"/>
        <v>#DIV/0!</v>
      </c>
      <c r="BW194" t="e">
        <f t="shared" si="29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296"/>
        <v>1200.032857142857</v>
      </c>
      <c r="CQ194">
        <f t="shared" si="297"/>
        <v>1009.533771227754</v>
      </c>
      <c r="CR194">
        <f t="shared" si="298"/>
        <v>0.84125510832373385</v>
      </c>
      <c r="CS194">
        <f t="shared" si="299"/>
        <v>0.1620223590648063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1658764188</v>
      </c>
      <c r="CZ194">
        <v>1156.02</v>
      </c>
      <c r="DA194">
        <v>1182.485714285714</v>
      </c>
      <c r="DB194">
        <v>39.347028571428567</v>
      </c>
      <c r="DC194">
        <v>38.467614285714284</v>
      </c>
      <c r="DD194">
        <v>1159.0414285714289</v>
      </c>
      <c r="DE194">
        <v>39.048371428571429</v>
      </c>
      <c r="DF194">
        <v>450.32657142857141</v>
      </c>
      <c r="DG194">
        <v>101.0992857142857</v>
      </c>
      <c r="DH194">
        <v>9.9926114285714282E-2</v>
      </c>
      <c r="DI194">
        <v>35.827042857142857</v>
      </c>
      <c r="DJ194">
        <v>999.89999999999986</v>
      </c>
      <c r="DK194">
        <v>36.140714285714289</v>
      </c>
      <c r="DL194">
        <v>0</v>
      </c>
      <c r="DM194">
        <v>0</v>
      </c>
      <c r="DN194">
        <v>6013.8371428571427</v>
      </c>
      <c r="DO194">
        <v>0</v>
      </c>
      <c r="DP194">
        <v>1942.851428571428</v>
      </c>
      <c r="DQ194">
        <v>-26.466714285714289</v>
      </c>
      <c r="DR194">
        <v>1203.3671428571431</v>
      </c>
      <c r="DS194">
        <v>1229.792857142857</v>
      </c>
      <c r="DT194">
        <v>0.87941914285714284</v>
      </c>
      <c r="DU194">
        <v>1182.485714285714</v>
      </c>
      <c r="DV194">
        <v>38.467614285714284</v>
      </c>
      <c r="DW194">
        <v>3.977954285714286</v>
      </c>
      <c r="DX194">
        <v>3.889045714285714</v>
      </c>
      <c r="DY194">
        <v>28.810828571428569</v>
      </c>
      <c r="DZ194">
        <v>28.421285714285709</v>
      </c>
      <c r="EA194">
        <v>1200.032857142857</v>
      </c>
      <c r="EB194">
        <v>0.95799042857142858</v>
      </c>
      <c r="EC194">
        <v>4.2009371428571432E-2</v>
      </c>
      <c r="ED194">
        <v>0</v>
      </c>
      <c r="EE194">
        <v>1143.3457142857139</v>
      </c>
      <c r="EF194">
        <v>5.0001600000000002</v>
      </c>
      <c r="EG194">
        <v>16577.528571428571</v>
      </c>
      <c r="EH194">
        <v>9515.42</v>
      </c>
      <c r="EI194">
        <v>50.910428571428568</v>
      </c>
      <c r="EJ194">
        <v>53.276571428571437</v>
      </c>
      <c r="EK194">
        <v>52.08</v>
      </c>
      <c r="EL194">
        <v>52.232000000000014</v>
      </c>
      <c r="EM194">
        <v>52.625</v>
      </c>
      <c r="EN194">
        <v>1144.8271428571429</v>
      </c>
      <c r="EO194">
        <v>50.205714285714294</v>
      </c>
      <c r="EP194">
        <v>0</v>
      </c>
      <c r="EQ194">
        <v>1206710.7000000479</v>
      </c>
      <c r="ER194">
        <v>0</v>
      </c>
      <c r="ES194">
        <v>1143.2938461538461</v>
      </c>
      <c r="ET194">
        <v>1.25675212731351</v>
      </c>
      <c r="EU194">
        <v>85.593162304108745</v>
      </c>
      <c r="EV194">
        <v>16564.615384615379</v>
      </c>
      <c r="EW194">
        <v>15</v>
      </c>
      <c r="EX194">
        <v>1658762409.5999999</v>
      </c>
      <c r="EY194" t="s">
        <v>416</v>
      </c>
      <c r="EZ194">
        <v>1658762408.0999999</v>
      </c>
      <c r="FA194">
        <v>1658762409.5999999</v>
      </c>
      <c r="FB194">
        <v>17</v>
      </c>
      <c r="FC194">
        <v>-3.2000000000000001E-2</v>
      </c>
      <c r="FD194">
        <v>-0.09</v>
      </c>
      <c r="FE194">
        <v>-1.837</v>
      </c>
      <c r="FF194">
        <v>0.29899999999999999</v>
      </c>
      <c r="FG194">
        <v>415</v>
      </c>
      <c r="FH194">
        <v>37</v>
      </c>
      <c r="FI194">
        <v>0.44</v>
      </c>
      <c r="FJ194">
        <v>0.12</v>
      </c>
      <c r="FK194">
        <v>-26.1744825</v>
      </c>
      <c r="FL194">
        <v>-2.199736210131285</v>
      </c>
      <c r="FM194">
        <v>0.22741083734894879</v>
      </c>
      <c r="FN194">
        <v>0</v>
      </c>
      <c r="FO194">
        <v>1143.24</v>
      </c>
      <c r="FP194">
        <v>1.527883878470603</v>
      </c>
      <c r="FQ194">
        <v>0.31438081067022039</v>
      </c>
      <c r="FR194">
        <v>0</v>
      </c>
      <c r="FS194">
        <v>0.8494018499999999</v>
      </c>
      <c r="FT194">
        <v>0.43019761350844282</v>
      </c>
      <c r="FU194">
        <v>5.4445528807951719E-2</v>
      </c>
      <c r="FV194">
        <v>0</v>
      </c>
      <c r="FW194">
        <v>0</v>
      </c>
      <c r="FX194">
        <v>3</v>
      </c>
      <c r="FY194" t="s">
        <v>425</v>
      </c>
      <c r="FZ194">
        <v>2.8850600000000002</v>
      </c>
      <c r="GA194">
        <v>2.87229</v>
      </c>
      <c r="GB194">
        <v>0.19763900000000001</v>
      </c>
      <c r="GC194">
        <v>0.202845</v>
      </c>
      <c r="GD194">
        <v>0.15418299999999999</v>
      </c>
      <c r="GE194">
        <v>0.15415899999999999</v>
      </c>
      <c r="GF194">
        <v>27428.9</v>
      </c>
      <c r="GG194">
        <v>23714.7</v>
      </c>
      <c r="GH194">
        <v>30589.599999999999</v>
      </c>
      <c r="GI194">
        <v>27765.7</v>
      </c>
      <c r="GJ194">
        <v>34115.599999999999</v>
      </c>
      <c r="GK194">
        <v>33138.5</v>
      </c>
      <c r="GL194">
        <v>39886</v>
      </c>
      <c r="GM194">
        <v>38707.199999999997</v>
      </c>
      <c r="GN194">
        <v>1.9413199999999999</v>
      </c>
      <c r="GO194">
        <v>1.8613</v>
      </c>
      <c r="GP194">
        <v>0</v>
      </c>
      <c r="GQ194">
        <v>4.8898200000000003E-2</v>
      </c>
      <c r="GR194">
        <v>999.9</v>
      </c>
      <c r="GS194">
        <v>35.350099999999998</v>
      </c>
      <c r="GT194">
        <v>48.4</v>
      </c>
      <c r="GU194">
        <v>45.3</v>
      </c>
      <c r="GV194">
        <v>46.862499999999997</v>
      </c>
      <c r="GW194">
        <v>30.5809</v>
      </c>
      <c r="GX194">
        <v>32.251600000000003</v>
      </c>
      <c r="GY194">
        <v>1</v>
      </c>
      <c r="GZ194">
        <v>1.01288</v>
      </c>
      <c r="HA194">
        <v>2.87798</v>
      </c>
      <c r="HB194">
        <v>20.182700000000001</v>
      </c>
      <c r="HC194">
        <v>5.2140000000000004</v>
      </c>
      <c r="HD194">
        <v>11.98</v>
      </c>
      <c r="HE194">
        <v>4.9897499999999999</v>
      </c>
      <c r="HF194">
        <v>3.2925300000000002</v>
      </c>
      <c r="HG194">
        <v>8859</v>
      </c>
      <c r="HH194">
        <v>9999</v>
      </c>
      <c r="HI194">
        <v>9999</v>
      </c>
      <c r="HJ194">
        <v>999.9</v>
      </c>
      <c r="HK194">
        <v>4.9713599999999998</v>
      </c>
      <c r="HL194">
        <v>1.8745499999999999</v>
      </c>
      <c r="HM194">
        <v>1.8709</v>
      </c>
      <c r="HN194">
        <v>1.87073</v>
      </c>
      <c r="HO194">
        <v>1.87513</v>
      </c>
      <c r="HP194">
        <v>1.8718399999999999</v>
      </c>
      <c r="HQ194">
        <v>1.8673500000000001</v>
      </c>
      <c r="HR194">
        <v>1.8782099999999999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-3.03</v>
      </c>
      <c r="IG194">
        <v>0.29870000000000002</v>
      </c>
      <c r="IH194">
        <v>-1.5320121600852781</v>
      </c>
      <c r="II194">
        <v>1.7196870422270779E-5</v>
      </c>
      <c r="IJ194">
        <v>-2.1741833173098589E-6</v>
      </c>
      <c r="IK194">
        <v>9.0595066644434051E-10</v>
      </c>
      <c r="IL194">
        <v>0.29866999999999422</v>
      </c>
      <c r="IM194">
        <v>0</v>
      </c>
      <c r="IN194">
        <v>0</v>
      </c>
      <c r="IO194">
        <v>0</v>
      </c>
      <c r="IP194">
        <v>17</v>
      </c>
      <c r="IQ194">
        <v>2050</v>
      </c>
      <c r="IR194">
        <v>3</v>
      </c>
      <c r="IS194">
        <v>34</v>
      </c>
      <c r="IT194">
        <v>29.7</v>
      </c>
      <c r="IU194">
        <v>29.7</v>
      </c>
      <c r="IV194">
        <v>2.50366</v>
      </c>
      <c r="IW194">
        <v>2.5915499999999998</v>
      </c>
      <c r="IX194">
        <v>1.49902</v>
      </c>
      <c r="IY194">
        <v>2.2790499999999998</v>
      </c>
      <c r="IZ194">
        <v>1.69678</v>
      </c>
      <c r="JA194">
        <v>2.2863799999999999</v>
      </c>
      <c r="JB194">
        <v>48.1785</v>
      </c>
      <c r="JC194">
        <v>12.6173</v>
      </c>
      <c r="JD194">
        <v>18</v>
      </c>
      <c r="JE194">
        <v>469.24099999999999</v>
      </c>
      <c r="JF194">
        <v>489.61</v>
      </c>
      <c r="JG194">
        <v>30.0046</v>
      </c>
      <c r="JH194">
        <v>40.019500000000001</v>
      </c>
      <c r="JI194">
        <v>30</v>
      </c>
      <c r="JJ194">
        <v>39.741799999999998</v>
      </c>
      <c r="JK194">
        <v>39.643799999999999</v>
      </c>
      <c r="JL194">
        <v>50.16</v>
      </c>
      <c r="JM194">
        <v>22.864699999999999</v>
      </c>
      <c r="JN194">
        <v>0</v>
      </c>
      <c r="JO194">
        <v>30</v>
      </c>
      <c r="JP194">
        <v>1197.5</v>
      </c>
      <c r="JQ194">
        <v>38.328600000000002</v>
      </c>
      <c r="JR194">
        <v>97.499300000000005</v>
      </c>
      <c r="JS194">
        <v>97.476500000000001</v>
      </c>
    </row>
    <row r="195" spans="1:279" x14ac:dyDescent="0.2">
      <c r="A195">
        <v>180</v>
      </c>
      <c r="B195">
        <v>1658764194</v>
      </c>
      <c r="C195">
        <v>714.5</v>
      </c>
      <c r="D195" t="s">
        <v>779</v>
      </c>
      <c r="E195" t="s">
        <v>780</v>
      </c>
      <c r="F195">
        <v>4</v>
      </c>
      <c r="G195">
        <v>1658764191.6875</v>
      </c>
      <c r="H195">
        <f t="shared" si="250"/>
        <v>6.8610811576219936E-4</v>
      </c>
      <c r="I195">
        <f t="shared" si="251"/>
        <v>0.68610811576219932</v>
      </c>
      <c r="J195">
        <f t="shared" si="252"/>
        <v>8.6042728731090516</v>
      </c>
      <c r="K195">
        <f t="shared" si="253"/>
        <v>1162.1125</v>
      </c>
      <c r="L195">
        <f t="shared" si="254"/>
        <v>706.65026305244305</v>
      </c>
      <c r="M195">
        <f t="shared" si="255"/>
        <v>71.511223698127907</v>
      </c>
      <c r="N195">
        <f t="shared" si="256"/>
        <v>117.60285291753046</v>
      </c>
      <c r="O195">
        <f t="shared" si="257"/>
        <v>3.271384033595099E-2</v>
      </c>
      <c r="P195">
        <f t="shared" si="258"/>
        <v>2.1432661432306017</v>
      </c>
      <c r="Q195">
        <f t="shared" si="259"/>
        <v>3.2438951564548173E-2</v>
      </c>
      <c r="R195">
        <f t="shared" si="260"/>
        <v>2.0298849766673021E-2</v>
      </c>
      <c r="S195">
        <f t="shared" si="261"/>
        <v>194.42190111248578</v>
      </c>
      <c r="T195">
        <f t="shared" si="262"/>
        <v>37.10901908146753</v>
      </c>
      <c r="U195">
        <f t="shared" si="263"/>
        <v>36.142737500000003</v>
      </c>
      <c r="V195">
        <f t="shared" si="264"/>
        <v>6.0157877300596985</v>
      </c>
      <c r="W195">
        <f t="shared" si="265"/>
        <v>67.329540490824826</v>
      </c>
      <c r="X195">
        <f t="shared" si="266"/>
        <v>3.9811062127843271</v>
      </c>
      <c r="Y195">
        <f t="shared" si="267"/>
        <v>5.9128670473056966</v>
      </c>
      <c r="Z195">
        <f t="shared" si="268"/>
        <v>2.0346815172753714</v>
      </c>
      <c r="AA195">
        <f t="shared" si="269"/>
        <v>-30.257367905112993</v>
      </c>
      <c r="AB195">
        <f t="shared" si="270"/>
        <v>-36.26466582990151</v>
      </c>
      <c r="AC195">
        <f t="shared" si="271"/>
        <v>-3.9896473742152185</v>
      </c>
      <c r="AD195">
        <f t="shared" si="272"/>
        <v>123.91022000325606</v>
      </c>
      <c r="AE195">
        <f t="shared" si="273"/>
        <v>19.023900693885821</v>
      </c>
      <c r="AF195">
        <f t="shared" si="274"/>
        <v>0.7226092712978347</v>
      </c>
      <c r="AG195">
        <f t="shared" si="275"/>
        <v>8.6042728731090516</v>
      </c>
      <c r="AH195">
        <v>1234.3343751913239</v>
      </c>
      <c r="AI195">
        <v>1212.760363636364</v>
      </c>
      <c r="AJ195">
        <v>1.694604935872245</v>
      </c>
      <c r="AK195">
        <v>65.170809206373946</v>
      </c>
      <c r="AL195">
        <f t="shared" si="276"/>
        <v>0.68610811576219932</v>
      </c>
      <c r="AM195">
        <v>38.456830717204028</v>
      </c>
      <c r="AN195">
        <v>39.335113986014008</v>
      </c>
      <c r="AO195">
        <v>-9.4444658010793228E-6</v>
      </c>
      <c r="AP195">
        <v>90.324460528769862</v>
      </c>
      <c r="AQ195">
        <v>0</v>
      </c>
      <c r="AR195">
        <v>0</v>
      </c>
      <c r="AS195">
        <f t="shared" si="277"/>
        <v>1</v>
      </c>
      <c r="AT195">
        <f t="shared" si="278"/>
        <v>0</v>
      </c>
      <c r="AU195">
        <f t="shared" si="279"/>
        <v>30679.064260298041</v>
      </c>
      <c r="AV195" t="s">
        <v>413</v>
      </c>
      <c r="AW195" t="s">
        <v>413</v>
      </c>
      <c r="AX195">
        <v>0</v>
      </c>
      <c r="AY195">
        <v>0</v>
      </c>
      <c r="AZ195" t="e">
        <f t="shared" si="28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281"/>
        <v>#DIV/0!</v>
      </c>
      <c r="BG195">
        <v>0.5</v>
      </c>
      <c r="BH195">
        <f t="shared" si="282"/>
        <v>1009.4827497992154</v>
      </c>
      <c r="BI195">
        <f t="shared" si="283"/>
        <v>8.6042728731090516</v>
      </c>
      <c r="BJ195" t="e">
        <f t="shared" si="284"/>
        <v>#DIV/0!</v>
      </c>
      <c r="BK195">
        <f t="shared" si="285"/>
        <v>8.5234471562990344E-3</v>
      </c>
      <c r="BL195" t="e">
        <f t="shared" si="286"/>
        <v>#DIV/0!</v>
      </c>
      <c r="BM195" t="e">
        <f t="shared" si="287"/>
        <v>#DIV/0!</v>
      </c>
      <c r="BN195" t="s">
        <v>413</v>
      </c>
      <c r="BO195">
        <v>0</v>
      </c>
      <c r="BP195" t="e">
        <f t="shared" si="288"/>
        <v>#DIV/0!</v>
      </c>
      <c r="BQ195" t="e">
        <f t="shared" si="289"/>
        <v>#DIV/0!</v>
      </c>
      <c r="BR195" t="e">
        <f t="shared" si="290"/>
        <v>#DIV/0!</v>
      </c>
      <c r="BS195" t="e">
        <f t="shared" si="291"/>
        <v>#DIV/0!</v>
      </c>
      <c r="BT195" t="e">
        <f t="shared" si="292"/>
        <v>#DIV/0!</v>
      </c>
      <c r="BU195" t="e">
        <f t="shared" si="293"/>
        <v>#DIV/0!</v>
      </c>
      <c r="BV195" t="e">
        <f t="shared" si="294"/>
        <v>#DIV/0!</v>
      </c>
      <c r="BW195" t="e">
        <f t="shared" si="29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296"/>
        <v>1199.9725000000001</v>
      </c>
      <c r="CQ195">
        <f t="shared" si="297"/>
        <v>1009.4827497992154</v>
      </c>
      <c r="CR195">
        <f t="shared" si="298"/>
        <v>0.84125490359088673</v>
      </c>
      <c r="CS195">
        <f t="shared" si="299"/>
        <v>0.16202196393041154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1658764191.6875</v>
      </c>
      <c r="CZ195">
        <v>1162.1125</v>
      </c>
      <c r="DA195">
        <v>1188.5787499999999</v>
      </c>
      <c r="DB195">
        <v>39.339975000000003</v>
      </c>
      <c r="DC195">
        <v>38.415050000000001</v>
      </c>
      <c r="DD195">
        <v>1165.14375</v>
      </c>
      <c r="DE195">
        <v>39.0413</v>
      </c>
      <c r="DF195">
        <v>450.31662499999999</v>
      </c>
      <c r="DG195">
        <v>101.097375</v>
      </c>
      <c r="DH195">
        <v>0.1001019375</v>
      </c>
      <c r="DI195">
        <v>35.8288875</v>
      </c>
      <c r="DJ195">
        <v>999.9</v>
      </c>
      <c r="DK195">
        <v>36.142737500000003</v>
      </c>
      <c r="DL195">
        <v>0</v>
      </c>
      <c r="DM195">
        <v>0</v>
      </c>
      <c r="DN195">
        <v>5983.59375</v>
      </c>
      <c r="DO195">
        <v>0</v>
      </c>
      <c r="DP195">
        <v>1947.81125</v>
      </c>
      <c r="DQ195">
        <v>-26.465924999999999</v>
      </c>
      <c r="DR195">
        <v>1209.7037499999999</v>
      </c>
      <c r="DS195">
        <v>1236.06125</v>
      </c>
      <c r="DT195">
        <v>0.92495112499999999</v>
      </c>
      <c r="DU195">
        <v>1188.5787499999999</v>
      </c>
      <c r="DV195">
        <v>38.415050000000001</v>
      </c>
      <c r="DW195">
        <v>3.9771725</v>
      </c>
      <c r="DX195">
        <v>3.8836650000000001</v>
      </c>
      <c r="DY195">
        <v>28.807424999999999</v>
      </c>
      <c r="DZ195">
        <v>28.397449999999999</v>
      </c>
      <c r="EA195">
        <v>1199.9725000000001</v>
      </c>
      <c r="EB195">
        <v>0.95799637500000001</v>
      </c>
      <c r="EC195">
        <v>4.2003499999999999E-2</v>
      </c>
      <c r="ED195">
        <v>0</v>
      </c>
      <c r="EE195">
        <v>1143.5050000000001</v>
      </c>
      <c r="EF195">
        <v>5.0001600000000002</v>
      </c>
      <c r="EG195">
        <v>16564.8</v>
      </c>
      <c r="EH195">
        <v>9514.9537500000006</v>
      </c>
      <c r="EI195">
        <v>50.929250000000003</v>
      </c>
      <c r="EJ195">
        <v>53.257750000000001</v>
      </c>
      <c r="EK195">
        <v>52.061999999999998</v>
      </c>
      <c r="EL195">
        <v>52.265500000000003</v>
      </c>
      <c r="EM195">
        <v>52.625</v>
      </c>
      <c r="EN195">
        <v>1144.7774999999999</v>
      </c>
      <c r="EO195">
        <v>50.195</v>
      </c>
      <c r="EP195">
        <v>0</v>
      </c>
      <c r="EQ195">
        <v>1206714.9000000949</v>
      </c>
      <c r="ER195">
        <v>0</v>
      </c>
      <c r="ES195">
        <v>1143.4007999999999</v>
      </c>
      <c r="ET195">
        <v>0.39076922184527679</v>
      </c>
      <c r="EU195">
        <v>44.084615362021907</v>
      </c>
      <c r="EV195">
        <v>16565.04</v>
      </c>
      <c r="EW195">
        <v>15</v>
      </c>
      <c r="EX195">
        <v>1658762409.5999999</v>
      </c>
      <c r="EY195" t="s">
        <v>416</v>
      </c>
      <c r="EZ195">
        <v>1658762408.0999999</v>
      </c>
      <c r="FA195">
        <v>1658762409.5999999</v>
      </c>
      <c r="FB195">
        <v>17</v>
      </c>
      <c r="FC195">
        <v>-3.2000000000000001E-2</v>
      </c>
      <c r="FD195">
        <v>-0.09</v>
      </c>
      <c r="FE195">
        <v>-1.837</v>
      </c>
      <c r="FF195">
        <v>0.29899999999999999</v>
      </c>
      <c r="FG195">
        <v>415</v>
      </c>
      <c r="FH195">
        <v>37</v>
      </c>
      <c r="FI195">
        <v>0.44</v>
      </c>
      <c r="FJ195">
        <v>0.12</v>
      </c>
      <c r="FK195">
        <v>-26.293890000000001</v>
      </c>
      <c r="FL195">
        <v>-1.7185643527204431</v>
      </c>
      <c r="FM195">
        <v>0.18893247444523681</v>
      </c>
      <c r="FN195">
        <v>0</v>
      </c>
      <c r="FO195">
        <v>1143.339411764706</v>
      </c>
      <c r="FP195">
        <v>0.86050420303986264</v>
      </c>
      <c r="FQ195">
        <v>0.2666451836790929</v>
      </c>
      <c r="FR195">
        <v>1</v>
      </c>
      <c r="FS195">
        <v>0.88517392500000014</v>
      </c>
      <c r="FT195">
        <v>0.20253673170731509</v>
      </c>
      <c r="FU195">
        <v>2.4705833758838721E-2</v>
      </c>
      <c r="FV195">
        <v>0</v>
      </c>
      <c r="FW195">
        <v>1</v>
      </c>
      <c r="FX195">
        <v>3</v>
      </c>
      <c r="FY195" t="s">
        <v>417</v>
      </c>
      <c r="FZ195">
        <v>2.8850099999999999</v>
      </c>
      <c r="GA195">
        <v>2.8720300000000001</v>
      </c>
      <c r="GB195">
        <v>0.198347</v>
      </c>
      <c r="GC195">
        <v>0.20356399999999999</v>
      </c>
      <c r="GD195">
        <v>0.15415699999999999</v>
      </c>
      <c r="GE195">
        <v>0.153978</v>
      </c>
      <c r="GF195">
        <v>27404.6</v>
      </c>
      <c r="GG195">
        <v>23693</v>
      </c>
      <c r="GH195">
        <v>30589.7</v>
      </c>
      <c r="GI195">
        <v>27765.5</v>
      </c>
      <c r="GJ195">
        <v>34117</v>
      </c>
      <c r="GK195">
        <v>33145.199999999997</v>
      </c>
      <c r="GL195">
        <v>39886.5</v>
      </c>
      <c r="GM195">
        <v>38706.6</v>
      </c>
      <c r="GN195">
        <v>1.9413</v>
      </c>
      <c r="GO195">
        <v>1.8613999999999999</v>
      </c>
      <c r="GP195">
        <v>0</v>
      </c>
      <c r="GQ195">
        <v>4.95687E-2</v>
      </c>
      <c r="GR195">
        <v>999.9</v>
      </c>
      <c r="GS195">
        <v>35.344700000000003</v>
      </c>
      <c r="GT195">
        <v>48.4</v>
      </c>
      <c r="GU195">
        <v>45.3</v>
      </c>
      <c r="GV195">
        <v>46.864699999999999</v>
      </c>
      <c r="GW195">
        <v>30.910900000000002</v>
      </c>
      <c r="GX195">
        <v>32.992800000000003</v>
      </c>
      <c r="GY195">
        <v>1</v>
      </c>
      <c r="GZ195">
        <v>1.0129300000000001</v>
      </c>
      <c r="HA195">
        <v>2.8954800000000001</v>
      </c>
      <c r="HB195">
        <v>20.182600000000001</v>
      </c>
      <c r="HC195">
        <v>5.2140000000000004</v>
      </c>
      <c r="HD195">
        <v>11.98</v>
      </c>
      <c r="HE195">
        <v>4.9897499999999999</v>
      </c>
      <c r="HF195">
        <v>3.2925</v>
      </c>
      <c r="HG195">
        <v>8859</v>
      </c>
      <c r="HH195">
        <v>9999</v>
      </c>
      <c r="HI195">
        <v>9999</v>
      </c>
      <c r="HJ195">
        <v>999.9</v>
      </c>
      <c r="HK195">
        <v>4.9713500000000002</v>
      </c>
      <c r="HL195">
        <v>1.87456</v>
      </c>
      <c r="HM195">
        <v>1.8708899999999999</v>
      </c>
      <c r="HN195">
        <v>1.87073</v>
      </c>
      <c r="HO195">
        <v>1.87513</v>
      </c>
      <c r="HP195">
        <v>1.87182</v>
      </c>
      <c r="HQ195">
        <v>1.8673599999999999</v>
      </c>
      <c r="HR195">
        <v>1.8782000000000001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-3.04</v>
      </c>
      <c r="IG195">
        <v>0.29859999999999998</v>
      </c>
      <c r="IH195">
        <v>-1.5320121600852781</v>
      </c>
      <c r="II195">
        <v>1.7196870422270779E-5</v>
      </c>
      <c r="IJ195">
        <v>-2.1741833173098589E-6</v>
      </c>
      <c r="IK195">
        <v>9.0595066644434051E-10</v>
      </c>
      <c r="IL195">
        <v>0.29866999999999422</v>
      </c>
      <c r="IM195">
        <v>0</v>
      </c>
      <c r="IN195">
        <v>0</v>
      </c>
      <c r="IO195">
        <v>0</v>
      </c>
      <c r="IP195">
        <v>17</v>
      </c>
      <c r="IQ195">
        <v>2050</v>
      </c>
      <c r="IR195">
        <v>3</v>
      </c>
      <c r="IS195">
        <v>34</v>
      </c>
      <c r="IT195">
        <v>29.8</v>
      </c>
      <c r="IU195">
        <v>29.7</v>
      </c>
      <c r="IV195">
        <v>2.5158700000000001</v>
      </c>
      <c r="IW195">
        <v>2.5830099999999998</v>
      </c>
      <c r="IX195">
        <v>1.49902</v>
      </c>
      <c r="IY195">
        <v>2.2790499999999998</v>
      </c>
      <c r="IZ195">
        <v>1.69678</v>
      </c>
      <c r="JA195">
        <v>2.32056</v>
      </c>
      <c r="JB195">
        <v>48.1785</v>
      </c>
      <c r="JC195">
        <v>12.625999999999999</v>
      </c>
      <c r="JD195">
        <v>18</v>
      </c>
      <c r="JE195">
        <v>469.22500000000002</v>
      </c>
      <c r="JF195">
        <v>489.685</v>
      </c>
      <c r="JG195">
        <v>30.0047</v>
      </c>
      <c r="JH195">
        <v>40.019500000000001</v>
      </c>
      <c r="JI195">
        <v>30</v>
      </c>
      <c r="JJ195">
        <v>39.741799999999998</v>
      </c>
      <c r="JK195">
        <v>39.643799999999999</v>
      </c>
      <c r="JL195">
        <v>50.392200000000003</v>
      </c>
      <c r="JM195">
        <v>22.864699999999999</v>
      </c>
      <c r="JN195">
        <v>0</v>
      </c>
      <c r="JO195">
        <v>30</v>
      </c>
      <c r="JP195">
        <v>1204.18</v>
      </c>
      <c r="JQ195">
        <v>38.305300000000003</v>
      </c>
      <c r="JR195">
        <v>97.5</v>
      </c>
      <c r="JS195">
        <v>97.475300000000004</v>
      </c>
    </row>
    <row r="196" spans="1:279" x14ac:dyDescent="0.2">
      <c r="A196">
        <v>181</v>
      </c>
      <c r="B196">
        <v>1658764198</v>
      </c>
      <c r="C196">
        <v>718.5</v>
      </c>
      <c r="D196" t="s">
        <v>781</v>
      </c>
      <c r="E196" t="s">
        <v>782</v>
      </c>
      <c r="F196">
        <v>4</v>
      </c>
      <c r="G196">
        <v>1658764196</v>
      </c>
      <c r="H196">
        <f t="shared" si="250"/>
        <v>7.2857806535327522E-4</v>
      </c>
      <c r="I196">
        <f t="shared" si="251"/>
        <v>0.72857806535327518</v>
      </c>
      <c r="J196">
        <f t="shared" si="252"/>
        <v>8.6455219155845384</v>
      </c>
      <c r="K196">
        <f t="shared" si="253"/>
        <v>1169.1442857142861</v>
      </c>
      <c r="L196">
        <f t="shared" si="254"/>
        <v>735.55235144293931</v>
      </c>
      <c r="M196">
        <f t="shared" si="255"/>
        <v>74.436270419845343</v>
      </c>
      <c r="N196">
        <f t="shared" si="256"/>
        <v>118.31481476542687</v>
      </c>
      <c r="O196">
        <f t="shared" si="257"/>
        <v>3.472863260477313E-2</v>
      </c>
      <c r="P196">
        <f t="shared" si="258"/>
        <v>2.1444933173713703</v>
      </c>
      <c r="Q196">
        <f t="shared" si="259"/>
        <v>3.441918960506201E-2</v>
      </c>
      <c r="R196">
        <f t="shared" si="260"/>
        <v>2.1539565828805968E-2</v>
      </c>
      <c r="S196">
        <f t="shared" si="261"/>
        <v>194.42977853279035</v>
      </c>
      <c r="T196">
        <f t="shared" si="262"/>
        <v>37.098287335921611</v>
      </c>
      <c r="U196">
        <f t="shared" si="263"/>
        <v>36.143528571428568</v>
      </c>
      <c r="V196">
        <f t="shared" si="264"/>
        <v>6.0160490990602762</v>
      </c>
      <c r="W196">
        <f t="shared" si="265"/>
        <v>67.289369570575658</v>
      </c>
      <c r="X196">
        <f t="shared" si="266"/>
        <v>3.9797099666523064</v>
      </c>
      <c r="Y196">
        <f t="shared" si="267"/>
        <v>5.9143219680164103</v>
      </c>
      <c r="Z196">
        <f t="shared" si="268"/>
        <v>2.0363391324079698</v>
      </c>
      <c r="AA196">
        <f t="shared" si="269"/>
        <v>-32.130292682079435</v>
      </c>
      <c r="AB196">
        <f t="shared" si="270"/>
        <v>-35.860135884878929</v>
      </c>
      <c r="AC196">
        <f t="shared" si="271"/>
        <v>-3.9429862092617869</v>
      </c>
      <c r="AD196">
        <f t="shared" si="272"/>
        <v>122.49636375657019</v>
      </c>
      <c r="AE196">
        <f t="shared" si="273"/>
        <v>19.128993341590792</v>
      </c>
      <c r="AF196">
        <f t="shared" si="274"/>
        <v>0.74130526411570097</v>
      </c>
      <c r="AG196">
        <f t="shared" si="275"/>
        <v>8.6455219155845384</v>
      </c>
      <c r="AH196">
        <v>1241.184907197267</v>
      </c>
      <c r="AI196">
        <v>1219.546</v>
      </c>
      <c r="AJ196">
        <v>1.6961686955511011</v>
      </c>
      <c r="AK196">
        <v>65.170809206373946</v>
      </c>
      <c r="AL196">
        <f t="shared" si="276"/>
        <v>0.72857806535327518</v>
      </c>
      <c r="AM196">
        <v>38.386639717823023</v>
      </c>
      <c r="AN196">
        <v>39.319388111888138</v>
      </c>
      <c r="AO196">
        <v>-2.399413902084246E-5</v>
      </c>
      <c r="AP196">
        <v>90.324460528769862</v>
      </c>
      <c r="AQ196">
        <v>0</v>
      </c>
      <c r="AR196">
        <v>0</v>
      </c>
      <c r="AS196">
        <f t="shared" si="277"/>
        <v>1</v>
      </c>
      <c r="AT196">
        <f t="shared" si="278"/>
        <v>0</v>
      </c>
      <c r="AU196">
        <f t="shared" si="279"/>
        <v>30709.25282521133</v>
      </c>
      <c r="AV196" t="s">
        <v>413</v>
      </c>
      <c r="AW196" t="s">
        <v>413</v>
      </c>
      <c r="AX196">
        <v>0</v>
      </c>
      <c r="AY196">
        <v>0</v>
      </c>
      <c r="AZ196" t="e">
        <f t="shared" si="28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281"/>
        <v>#DIV/0!</v>
      </c>
      <c r="BG196">
        <v>0.5</v>
      </c>
      <c r="BH196">
        <f t="shared" si="282"/>
        <v>1009.5228033848654</v>
      </c>
      <c r="BI196">
        <f t="shared" si="283"/>
        <v>8.6455219155845384</v>
      </c>
      <c r="BJ196" t="e">
        <f t="shared" si="284"/>
        <v>#DIV/0!</v>
      </c>
      <c r="BK196">
        <f t="shared" si="285"/>
        <v>8.5639689233335363E-3</v>
      </c>
      <c r="BL196" t="e">
        <f t="shared" si="286"/>
        <v>#DIV/0!</v>
      </c>
      <c r="BM196" t="e">
        <f t="shared" si="287"/>
        <v>#DIV/0!</v>
      </c>
      <c r="BN196" t="s">
        <v>413</v>
      </c>
      <c r="BO196">
        <v>0</v>
      </c>
      <c r="BP196" t="e">
        <f t="shared" si="288"/>
        <v>#DIV/0!</v>
      </c>
      <c r="BQ196" t="e">
        <f t="shared" si="289"/>
        <v>#DIV/0!</v>
      </c>
      <c r="BR196" t="e">
        <f t="shared" si="290"/>
        <v>#DIV/0!</v>
      </c>
      <c r="BS196" t="e">
        <f t="shared" si="291"/>
        <v>#DIV/0!</v>
      </c>
      <c r="BT196" t="e">
        <f t="shared" si="292"/>
        <v>#DIV/0!</v>
      </c>
      <c r="BU196" t="e">
        <f t="shared" si="293"/>
        <v>#DIV/0!</v>
      </c>
      <c r="BV196" t="e">
        <f t="shared" si="294"/>
        <v>#DIV/0!</v>
      </c>
      <c r="BW196" t="e">
        <f t="shared" si="29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296"/>
        <v>1200.02</v>
      </c>
      <c r="CQ196">
        <f t="shared" si="297"/>
        <v>1009.5228033848654</v>
      </c>
      <c r="CR196">
        <f t="shared" si="298"/>
        <v>0.8412549819043561</v>
      </c>
      <c r="CS196">
        <f t="shared" si="299"/>
        <v>0.16202211507540737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1658764196</v>
      </c>
      <c r="CZ196">
        <v>1169.1442857142861</v>
      </c>
      <c r="DA196">
        <v>1195.785714285714</v>
      </c>
      <c r="DB196">
        <v>39.326057142857152</v>
      </c>
      <c r="DC196">
        <v>38.377214285714281</v>
      </c>
      <c r="DD196">
        <v>1172.184285714286</v>
      </c>
      <c r="DE196">
        <v>39.027371428571428</v>
      </c>
      <c r="DF196">
        <v>450.32914285714293</v>
      </c>
      <c r="DG196">
        <v>101.09785714285719</v>
      </c>
      <c r="DH196">
        <v>9.993017142857144E-2</v>
      </c>
      <c r="DI196">
        <v>35.833357142857153</v>
      </c>
      <c r="DJ196">
        <v>999.89999999999986</v>
      </c>
      <c r="DK196">
        <v>36.143528571428568</v>
      </c>
      <c r="DL196">
        <v>0</v>
      </c>
      <c r="DM196">
        <v>0</v>
      </c>
      <c r="DN196">
        <v>5989.0185714285717</v>
      </c>
      <c r="DO196">
        <v>0</v>
      </c>
      <c r="DP196">
        <v>1937.93</v>
      </c>
      <c r="DQ196">
        <v>-26.640799999999999</v>
      </c>
      <c r="DR196">
        <v>1217.005714285714</v>
      </c>
      <c r="DS196">
        <v>1243.5085714285719</v>
      </c>
      <c r="DT196">
        <v>0.94883999999999991</v>
      </c>
      <c r="DU196">
        <v>1195.785714285714</v>
      </c>
      <c r="DV196">
        <v>38.377214285714281</v>
      </c>
      <c r="DW196">
        <v>3.9757771428571429</v>
      </c>
      <c r="DX196">
        <v>3.8798499999999998</v>
      </c>
      <c r="DY196">
        <v>28.801371428571429</v>
      </c>
      <c r="DZ196">
        <v>28.380571428571429</v>
      </c>
      <c r="EA196">
        <v>1200.02</v>
      </c>
      <c r="EB196">
        <v>0.95799214285714285</v>
      </c>
      <c r="EC196">
        <v>4.2007728571428572E-2</v>
      </c>
      <c r="ED196">
        <v>0</v>
      </c>
      <c r="EE196">
        <v>1143.5</v>
      </c>
      <c r="EF196">
        <v>5.0001600000000002</v>
      </c>
      <c r="EG196">
        <v>16537.685714285712</v>
      </c>
      <c r="EH196">
        <v>9515.2942857142862</v>
      </c>
      <c r="EI196">
        <v>50.936999999999998</v>
      </c>
      <c r="EJ196">
        <v>53.25</v>
      </c>
      <c r="EK196">
        <v>52.098000000000013</v>
      </c>
      <c r="EL196">
        <v>52.25</v>
      </c>
      <c r="EM196">
        <v>52.625</v>
      </c>
      <c r="EN196">
        <v>1144.8171428571429</v>
      </c>
      <c r="EO196">
        <v>50.2</v>
      </c>
      <c r="EP196">
        <v>0</v>
      </c>
      <c r="EQ196">
        <v>1206719.1000001431</v>
      </c>
      <c r="ER196">
        <v>0</v>
      </c>
      <c r="ES196">
        <v>1143.437307692308</v>
      </c>
      <c r="ET196">
        <v>0.57880341682252023</v>
      </c>
      <c r="EU196">
        <v>-208.882051764691</v>
      </c>
      <c r="EV196">
        <v>16558.207692307689</v>
      </c>
      <c r="EW196">
        <v>15</v>
      </c>
      <c r="EX196">
        <v>1658762409.5999999</v>
      </c>
      <c r="EY196" t="s">
        <v>416</v>
      </c>
      <c r="EZ196">
        <v>1658762408.0999999</v>
      </c>
      <c r="FA196">
        <v>1658762409.5999999</v>
      </c>
      <c r="FB196">
        <v>17</v>
      </c>
      <c r="FC196">
        <v>-3.2000000000000001E-2</v>
      </c>
      <c r="FD196">
        <v>-0.09</v>
      </c>
      <c r="FE196">
        <v>-1.837</v>
      </c>
      <c r="FF196">
        <v>0.29899999999999999</v>
      </c>
      <c r="FG196">
        <v>415</v>
      </c>
      <c r="FH196">
        <v>37</v>
      </c>
      <c r="FI196">
        <v>0.44</v>
      </c>
      <c r="FJ196">
        <v>0.12</v>
      </c>
      <c r="FK196">
        <v>-26.4045025</v>
      </c>
      <c r="FL196">
        <v>-1.7669212007503841</v>
      </c>
      <c r="FM196">
        <v>0.19291335294310241</v>
      </c>
      <c r="FN196">
        <v>0</v>
      </c>
      <c r="FO196">
        <v>1143.405882352941</v>
      </c>
      <c r="FP196">
        <v>0.63865546124030015</v>
      </c>
      <c r="FQ196">
        <v>0.22995034818362611</v>
      </c>
      <c r="FR196">
        <v>1</v>
      </c>
      <c r="FS196">
        <v>0.90288287499999986</v>
      </c>
      <c r="FT196">
        <v>0.27434031894934169</v>
      </c>
      <c r="FU196">
        <v>3.0670574118515849E-2</v>
      </c>
      <c r="FV196">
        <v>0</v>
      </c>
      <c r="FW196">
        <v>1</v>
      </c>
      <c r="FX196">
        <v>3</v>
      </c>
      <c r="FY196" t="s">
        <v>417</v>
      </c>
      <c r="FZ196">
        <v>2.8849900000000002</v>
      </c>
      <c r="GA196">
        <v>2.8722400000000001</v>
      </c>
      <c r="GB196">
        <v>0.19905600000000001</v>
      </c>
      <c r="GC196">
        <v>0.204293</v>
      </c>
      <c r="GD196">
        <v>0.154117</v>
      </c>
      <c r="GE196">
        <v>0.15396099999999999</v>
      </c>
      <c r="GF196">
        <v>27379.8</v>
      </c>
      <c r="GG196">
        <v>23671.1</v>
      </c>
      <c r="GH196">
        <v>30589.3</v>
      </c>
      <c r="GI196">
        <v>27765.4</v>
      </c>
      <c r="GJ196">
        <v>34118.1</v>
      </c>
      <c r="GK196">
        <v>33146</v>
      </c>
      <c r="GL196">
        <v>39885.9</v>
      </c>
      <c r="GM196">
        <v>38706.800000000003</v>
      </c>
      <c r="GN196">
        <v>1.9412799999999999</v>
      </c>
      <c r="GO196">
        <v>1.86127</v>
      </c>
      <c r="GP196">
        <v>0</v>
      </c>
      <c r="GQ196">
        <v>4.9546399999999997E-2</v>
      </c>
      <c r="GR196">
        <v>999.9</v>
      </c>
      <c r="GS196">
        <v>35.344700000000003</v>
      </c>
      <c r="GT196">
        <v>48.4</v>
      </c>
      <c r="GU196">
        <v>45.3</v>
      </c>
      <c r="GV196">
        <v>46.8675</v>
      </c>
      <c r="GW196">
        <v>30.760899999999999</v>
      </c>
      <c r="GX196">
        <v>32.9527</v>
      </c>
      <c r="GY196">
        <v>1</v>
      </c>
      <c r="GZ196">
        <v>1.0128999999999999</v>
      </c>
      <c r="HA196">
        <v>2.91303</v>
      </c>
      <c r="HB196">
        <v>20.182200000000002</v>
      </c>
      <c r="HC196">
        <v>5.2141500000000001</v>
      </c>
      <c r="HD196">
        <v>11.98</v>
      </c>
      <c r="HE196">
        <v>4.9898999999999996</v>
      </c>
      <c r="HF196">
        <v>3.2925</v>
      </c>
      <c r="HG196">
        <v>8859</v>
      </c>
      <c r="HH196">
        <v>9999</v>
      </c>
      <c r="HI196">
        <v>9999</v>
      </c>
      <c r="HJ196">
        <v>999.9</v>
      </c>
      <c r="HK196">
        <v>4.9713399999999996</v>
      </c>
      <c r="HL196">
        <v>1.8745499999999999</v>
      </c>
      <c r="HM196">
        <v>1.8709100000000001</v>
      </c>
      <c r="HN196">
        <v>1.87073</v>
      </c>
      <c r="HO196">
        <v>1.87513</v>
      </c>
      <c r="HP196">
        <v>1.8718300000000001</v>
      </c>
      <c r="HQ196">
        <v>1.8673599999999999</v>
      </c>
      <c r="HR196">
        <v>1.8782099999999999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-3.05</v>
      </c>
      <c r="IG196">
        <v>0.29859999999999998</v>
      </c>
      <c r="IH196">
        <v>-1.5320121600852781</v>
      </c>
      <c r="II196">
        <v>1.7196870422270779E-5</v>
      </c>
      <c r="IJ196">
        <v>-2.1741833173098589E-6</v>
      </c>
      <c r="IK196">
        <v>9.0595066644434051E-10</v>
      </c>
      <c r="IL196">
        <v>0.29866999999999422</v>
      </c>
      <c r="IM196">
        <v>0</v>
      </c>
      <c r="IN196">
        <v>0</v>
      </c>
      <c r="IO196">
        <v>0</v>
      </c>
      <c r="IP196">
        <v>17</v>
      </c>
      <c r="IQ196">
        <v>2050</v>
      </c>
      <c r="IR196">
        <v>3</v>
      </c>
      <c r="IS196">
        <v>34</v>
      </c>
      <c r="IT196">
        <v>29.8</v>
      </c>
      <c r="IU196">
        <v>29.8</v>
      </c>
      <c r="IV196">
        <v>2.5268600000000001</v>
      </c>
      <c r="IW196">
        <v>2.5854499999999998</v>
      </c>
      <c r="IX196">
        <v>1.49902</v>
      </c>
      <c r="IY196">
        <v>2.2802699999999998</v>
      </c>
      <c r="IZ196">
        <v>1.69678</v>
      </c>
      <c r="JA196">
        <v>2.36084</v>
      </c>
      <c r="JB196">
        <v>48.1785</v>
      </c>
      <c r="JC196">
        <v>12.625999999999999</v>
      </c>
      <c r="JD196">
        <v>18</v>
      </c>
      <c r="JE196">
        <v>469.21</v>
      </c>
      <c r="JF196">
        <v>489.61099999999999</v>
      </c>
      <c r="JG196">
        <v>30.004899999999999</v>
      </c>
      <c r="JH196">
        <v>40.019500000000001</v>
      </c>
      <c r="JI196">
        <v>30</v>
      </c>
      <c r="JJ196">
        <v>39.741799999999998</v>
      </c>
      <c r="JK196">
        <v>39.646500000000003</v>
      </c>
      <c r="JL196">
        <v>50.619</v>
      </c>
      <c r="JM196">
        <v>22.864699999999999</v>
      </c>
      <c r="JN196">
        <v>0</v>
      </c>
      <c r="JO196">
        <v>30</v>
      </c>
      <c r="JP196">
        <v>1210.8599999999999</v>
      </c>
      <c r="JQ196">
        <v>38.281599999999997</v>
      </c>
      <c r="JR196">
        <v>97.498699999999999</v>
      </c>
      <c r="JS196">
        <v>97.475499999999997</v>
      </c>
    </row>
    <row r="197" spans="1:279" x14ac:dyDescent="0.2">
      <c r="A197">
        <v>182</v>
      </c>
      <c r="B197">
        <v>1658764202</v>
      </c>
      <c r="C197">
        <v>722.5</v>
      </c>
      <c r="D197" t="s">
        <v>783</v>
      </c>
      <c r="E197" t="s">
        <v>784</v>
      </c>
      <c r="F197">
        <v>4</v>
      </c>
      <c r="G197">
        <v>1658764199.6875</v>
      </c>
      <c r="H197">
        <f t="shared" si="250"/>
        <v>7.2811354417820333E-4</v>
      </c>
      <c r="I197">
        <f t="shared" si="251"/>
        <v>0.72811354417820329</v>
      </c>
      <c r="J197">
        <f t="shared" si="252"/>
        <v>8.5294331725051613</v>
      </c>
      <c r="K197">
        <f t="shared" si="253"/>
        <v>1175.2662499999999</v>
      </c>
      <c r="L197">
        <f t="shared" si="254"/>
        <v>745.81270368641924</v>
      </c>
      <c r="M197">
        <f t="shared" si="255"/>
        <v>75.47377117432265</v>
      </c>
      <c r="N197">
        <f t="shared" si="256"/>
        <v>118.9330452310174</v>
      </c>
      <c r="O197">
        <f t="shared" si="257"/>
        <v>3.4646567418642367E-2</v>
      </c>
      <c r="P197">
        <f t="shared" si="258"/>
        <v>2.1525842977080831</v>
      </c>
      <c r="Q197">
        <f t="shared" si="259"/>
        <v>3.4339724732904725E-2</v>
      </c>
      <c r="R197">
        <f t="shared" si="260"/>
        <v>2.1489669964382608E-2</v>
      </c>
      <c r="S197">
        <f t="shared" si="261"/>
        <v>194.43063041743579</v>
      </c>
      <c r="T197">
        <f t="shared" si="262"/>
        <v>37.098742129644322</v>
      </c>
      <c r="U197">
        <f t="shared" si="263"/>
        <v>36.149549999999998</v>
      </c>
      <c r="V197">
        <f t="shared" si="264"/>
        <v>6.0180388947498935</v>
      </c>
      <c r="W197">
        <f t="shared" si="265"/>
        <v>67.248887616161738</v>
      </c>
      <c r="X197">
        <f t="shared" si="266"/>
        <v>3.9783186041823408</v>
      </c>
      <c r="Y197">
        <f t="shared" si="267"/>
        <v>5.9158132501603538</v>
      </c>
      <c r="Z197">
        <f t="shared" si="268"/>
        <v>2.0397202905675527</v>
      </c>
      <c r="AA197">
        <f t="shared" si="269"/>
        <v>-32.109807298258765</v>
      </c>
      <c r="AB197">
        <f t="shared" si="270"/>
        <v>-36.162669470002392</v>
      </c>
      <c r="AC197">
        <f t="shared" si="271"/>
        <v>-3.9615094023996367</v>
      </c>
      <c r="AD197">
        <f t="shared" si="272"/>
        <v>122.19664424677501</v>
      </c>
      <c r="AE197">
        <f t="shared" si="273"/>
        <v>19.246372796515956</v>
      </c>
      <c r="AF197">
        <f t="shared" si="274"/>
        <v>0.73586062975865885</v>
      </c>
      <c r="AG197">
        <f t="shared" si="275"/>
        <v>8.5294331725051613</v>
      </c>
      <c r="AH197">
        <v>1248.320528686417</v>
      </c>
      <c r="AI197">
        <v>1226.5493939393939</v>
      </c>
      <c r="AJ197">
        <v>1.7477343177398881</v>
      </c>
      <c r="AK197">
        <v>65.170809206373946</v>
      </c>
      <c r="AL197">
        <f t="shared" si="276"/>
        <v>0.72811354417820329</v>
      </c>
      <c r="AM197">
        <v>38.374405991777991</v>
      </c>
      <c r="AN197">
        <v>39.306567132867173</v>
      </c>
      <c r="AO197">
        <v>-2.4849695997259119E-5</v>
      </c>
      <c r="AP197">
        <v>90.324460528769862</v>
      </c>
      <c r="AQ197">
        <v>0</v>
      </c>
      <c r="AR197">
        <v>0</v>
      </c>
      <c r="AS197">
        <f t="shared" si="277"/>
        <v>1</v>
      </c>
      <c r="AT197">
        <f t="shared" si="278"/>
        <v>0</v>
      </c>
      <c r="AU197">
        <f t="shared" si="279"/>
        <v>30910.982621835068</v>
      </c>
      <c r="AV197" t="s">
        <v>413</v>
      </c>
      <c r="AW197" t="s">
        <v>413</v>
      </c>
      <c r="AX197">
        <v>0</v>
      </c>
      <c r="AY197">
        <v>0</v>
      </c>
      <c r="AZ197" t="e">
        <f t="shared" si="28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281"/>
        <v>#DIV/0!</v>
      </c>
      <c r="BG197">
        <v>0.5</v>
      </c>
      <c r="BH197">
        <f t="shared" si="282"/>
        <v>1009.5279779364951</v>
      </c>
      <c r="BI197">
        <f t="shared" si="283"/>
        <v>8.5294331725051613</v>
      </c>
      <c r="BJ197" t="e">
        <f t="shared" si="284"/>
        <v>#DIV/0!</v>
      </c>
      <c r="BK197">
        <f t="shared" si="285"/>
        <v>8.4489319354373663E-3</v>
      </c>
      <c r="BL197" t="e">
        <f t="shared" si="286"/>
        <v>#DIV/0!</v>
      </c>
      <c r="BM197" t="e">
        <f t="shared" si="287"/>
        <v>#DIV/0!</v>
      </c>
      <c r="BN197" t="s">
        <v>413</v>
      </c>
      <c r="BO197">
        <v>0</v>
      </c>
      <c r="BP197" t="e">
        <f t="shared" si="288"/>
        <v>#DIV/0!</v>
      </c>
      <c r="BQ197" t="e">
        <f t="shared" si="289"/>
        <v>#DIV/0!</v>
      </c>
      <c r="BR197" t="e">
        <f t="shared" si="290"/>
        <v>#DIV/0!</v>
      </c>
      <c r="BS197" t="e">
        <f t="shared" si="291"/>
        <v>#DIV/0!</v>
      </c>
      <c r="BT197" t="e">
        <f t="shared" si="292"/>
        <v>#DIV/0!</v>
      </c>
      <c r="BU197" t="e">
        <f t="shared" si="293"/>
        <v>#DIV/0!</v>
      </c>
      <c r="BV197" t="e">
        <f t="shared" si="294"/>
        <v>#DIV/0!</v>
      </c>
      <c r="BW197" t="e">
        <f t="shared" si="29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296"/>
        <v>1200.0262499999999</v>
      </c>
      <c r="CQ197">
        <f t="shared" si="297"/>
        <v>1009.5279779364951</v>
      </c>
      <c r="CR197">
        <f t="shared" si="298"/>
        <v>0.84125491249586848</v>
      </c>
      <c r="CS197">
        <f t="shared" si="299"/>
        <v>0.16202198111702623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1658764199.6875</v>
      </c>
      <c r="CZ197">
        <v>1175.2662499999999</v>
      </c>
      <c r="DA197">
        <v>1202.06125</v>
      </c>
      <c r="DB197">
        <v>39.312737499999997</v>
      </c>
      <c r="DC197">
        <v>38.370862500000001</v>
      </c>
      <c r="DD197">
        <v>1178.3150000000001</v>
      </c>
      <c r="DE197">
        <v>39.014062500000001</v>
      </c>
      <c r="DF197">
        <v>450.33487500000001</v>
      </c>
      <c r="DG197">
        <v>101.09675</v>
      </c>
      <c r="DH197">
        <v>9.9932225E-2</v>
      </c>
      <c r="DI197">
        <v>35.837937500000002</v>
      </c>
      <c r="DJ197">
        <v>999.9</v>
      </c>
      <c r="DK197">
        <v>36.149549999999998</v>
      </c>
      <c r="DL197">
        <v>0</v>
      </c>
      <c r="DM197">
        <v>0</v>
      </c>
      <c r="DN197">
        <v>6025.08</v>
      </c>
      <c r="DO197">
        <v>0</v>
      </c>
      <c r="DP197">
        <v>1891.72</v>
      </c>
      <c r="DQ197">
        <v>-26.795625000000001</v>
      </c>
      <c r="DR197">
        <v>1223.3599999999999</v>
      </c>
      <c r="DS197">
        <v>1250.0262499999999</v>
      </c>
      <c r="DT197">
        <v>0.94187725</v>
      </c>
      <c r="DU197">
        <v>1202.06125</v>
      </c>
      <c r="DV197">
        <v>38.370862500000001</v>
      </c>
      <c r="DW197">
        <v>3.9743937499999999</v>
      </c>
      <c r="DX197">
        <v>3.8791737500000001</v>
      </c>
      <c r="DY197">
        <v>28.795349999999999</v>
      </c>
      <c r="DZ197">
        <v>28.3775625</v>
      </c>
      <c r="EA197">
        <v>1200.0262499999999</v>
      </c>
      <c r="EB197">
        <v>0.95799299999999998</v>
      </c>
      <c r="EC197">
        <v>4.2006862500000013E-2</v>
      </c>
      <c r="ED197">
        <v>0</v>
      </c>
      <c r="EE197">
        <v>1143.5862500000001</v>
      </c>
      <c r="EF197">
        <v>5.0001600000000002</v>
      </c>
      <c r="EG197">
        <v>16455.537499999999</v>
      </c>
      <c r="EH197">
        <v>9515.3637500000004</v>
      </c>
      <c r="EI197">
        <v>50.921499999999988</v>
      </c>
      <c r="EJ197">
        <v>53.25</v>
      </c>
      <c r="EK197">
        <v>52.077749999999988</v>
      </c>
      <c r="EL197">
        <v>52.249749999999999</v>
      </c>
      <c r="EM197">
        <v>52.625</v>
      </c>
      <c r="EN197">
        <v>1144.8262500000001</v>
      </c>
      <c r="EO197">
        <v>50.197500000000012</v>
      </c>
      <c r="EP197">
        <v>0</v>
      </c>
      <c r="EQ197">
        <v>1206722.7000000479</v>
      </c>
      <c r="ER197">
        <v>0</v>
      </c>
      <c r="ES197">
        <v>1143.4930769230771</v>
      </c>
      <c r="ET197">
        <v>1.5384615340120671</v>
      </c>
      <c r="EU197">
        <v>-624.30085425003301</v>
      </c>
      <c r="EV197">
        <v>16530.576923076918</v>
      </c>
      <c r="EW197">
        <v>15</v>
      </c>
      <c r="EX197">
        <v>1658762409.5999999</v>
      </c>
      <c r="EY197" t="s">
        <v>416</v>
      </c>
      <c r="EZ197">
        <v>1658762408.0999999</v>
      </c>
      <c r="FA197">
        <v>1658762409.5999999</v>
      </c>
      <c r="FB197">
        <v>17</v>
      </c>
      <c r="FC197">
        <v>-3.2000000000000001E-2</v>
      </c>
      <c r="FD197">
        <v>-0.09</v>
      </c>
      <c r="FE197">
        <v>-1.837</v>
      </c>
      <c r="FF197">
        <v>0.29899999999999999</v>
      </c>
      <c r="FG197">
        <v>415</v>
      </c>
      <c r="FH197">
        <v>37</v>
      </c>
      <c r="FI197">
        <v>0.44</v>
      </c>
      <c r="FJ197">
        <v>0.12</v>
      </c>
      <c r="FK197">
        <v>-26.543424999999999</v>
      </c>
      <c r="FL197">
        <v>-1.5986836772982089</v>
      </c>
      <c r="FM197">
        <v>0.1786933249312912</v>
      </c>
      <c r="FN197">
        <v>0</v>
      </c>
      <c r="FO197">
        <v>1143.4617647058819</v>
      </c>
      <c r="FP197">
        <v>0.7269671450601366</v>
      </c>
      <c r="FQ197">
        <v>0.21258175711996929</v>
      </c>
      <c r="FR197">
        <v>1</v>
      </c>
      <c r="FS197">
        <v>0.91527167499999995</v>
      </c>
      <c r="FT197">
        <v>0.28546740337710907</v>
      </c>
      <c r="FU197">
        <v>3.1361340830222399E-2</v>
      </c>
      <c r="FV197">
        <v>0</v>
      </c>
      <c r="FW197">
        <v>1</v>
      </c>
      <c r="FX197">
        <v>3</v>
      </c>
      <c r="FY197" t="s">
        <v>417</v>
      </c>
      <c r="FZ197">
        <v>2.8849900000000002</v>
      </c>
      <c r="GA197">
        <v>2.8722599999999998</v>
      </c>
      <c r="GB197">
        <v>0.19977400000000001</v>
      </c>
      <c r="GC197">
        <v>0.20499300000000001</v>
      </c>
      <c r="GD197">
        <v>0.15407399999999999</v>
      </c>
      <c r="GE197">
        <v>0.15393699999999999</v>
      </c>
      <c r="GF197">
        <v>27356.1</v>
      </c>
      <c r="GG197">
        <v>23649.8</v>
      </c>
      <c r="GH197">
        <v>30590.3</v>
      </c>
      <c r="GI197">
        <v>27765</v>
      </c>
      <c r="GJ197">
        <v>34121</v>
      </c>
      <c r="GK197">
        <v>33146.5</v>
      </c>
      <c r="GL197">
        <v>39887.199999999997</v>
      </c>
      <c r="GM197">
        <v>38706.199999999997</v>
      </c>
      <c r="GN197">
        <v>1.9411</v>
      </c>
      <c r="GO197">
        <v>1.86145</v>
      </c>
      <c r="GP197">
        <v>0</v>
      </c>
      <c r="GQ197">
        <v>5.0403200000000002E-2</v>
      </c>
      <c r="GR197">
        <v>999.9</v>
      </c>
      <c r="GS197">
        <v>35.344700000000003</v>
      </c>
      <c r="GT197">
        <v>48.4</v>
      </c>
      <c r="GU197">
        <v>45.3</v>
      </c>
      <c r="GV197">
        <v>46.862000000000002</v>
      </c>
      <c r="GW197">
        <v>30.460899999999999</v>
      </c>
      <c r="GX197">
        <v>32.283700000000003</v>
      </c>
      <c r="GY197">
        <v>1</v>
      </c>
      <c r="GZ197">
        <v>1.0128999999999999</v>
      </c>
      <c r="HA197">
        <v>2.9302700000000002</v>
      </c>
      <c r="HB197">
        <v>20.181699999999999</v>
      </c>
      <c r="HC197">
        <v>5.2138499999999999</v>
      </c>
      <c r="HD197">
        <v>11.98</v>
      </c>
      <c r="HE197">
        <v>4.9899500000000003</v>
      </c>
      <c r="HF197">
        <v>3.2925</v>
      </c>
      <c r="HG197">
        <v>8859.2000000000007</v>
      </c>
      <c r="HH197">
        <v>9999</v>
      </c>
      <c r="HI197">
        <v>9999</v>
      </c>
      <c r="HJ197">
        <v>999.9</v>
      </c>
      <c r="HK197">
        <v>4.9713500000000002</v>
      </c>
      <c r="HL197">
        <v>1.8745499999999999</v>
      </c>
      <c r="HM197">
        <v>1.8708899999999999</v>
      </c>
      <c r="HN197">
        <v>1.87073</v>
      </c>
      <c r="HO197">
        <v>1.8751100000000001</v>
      </c>
      <c r="HP197">
        <v>1.8718300000000001</v>
      </c>
      <c r="HQ197">
        <v>1.86737</v>
      </c>
      <c r="HR197">
        <v>1.8782000000000001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-3.05</v>
      </c>
      <c r="IG197">
        <v>0.29870000000000002</v>
      </c>
      <c r="IH197">
        <v>-1.5320121600852781</v>
      </c>
      <c r="II197">
        <v>1.7196870422270779E-5</v>
      </c>
      <c r="IJ197">
        <v>-2.1741833173098589E-6</v>
      </c>
      <c r="IK197">
        <v>9.0595066644434051E-10</v>
      </c>
      <c r="IL197">
        <v>0.29866999999999422</v>
      </c>
      <c r="IM197">
        <v>0</v>
      </c>
      <c r="IN197">
        <v>0</v>
      </c>
      <c r="IO197">
        <v>0</v>
      </c>
      <c r="IP197">
        <v>17</v>
      </c>
      <c r="IQ197">
        <v>2050</v>
      </c>
      <c r="IR197">
        <v>3</v>
      </c>
      <c r="IS197">
        <v>34</v>
      </c>
      <c r="IT197">
        <v>29.9</v>
      </c>
      <c r="IU197">
        <v>29.9</v>
      </c>
      <c r="IV197">
        <v>2.5390600000000001</v>
      </c>
      <c r="IW197">
        <v>2.5854499999999998</v>
      </c>
      <c r="IX197">
        <v>1.49902</v>
      </c>
      <c r="IY197">
        <v>2.2790499999999998</v>
      </c>
      <c r="IZ197">
        <v>1.69678</v>
      </c>
      <c r="JA197">
        <v>2.2973599999999998</v>
      </c>
      <c r="JB197">
        <v>48.1785</v>
      </c>
      <c r="JC197">
        <v>12.608499999999999</v>
      </c>
      <c r="JD197">
        <v>18</v>
      </c>
      <c r="JE197">
        <v>469.101</v>
      </c>
      <c r="JF197">
        <v>489.75200000000001</v>
      </c>
      <c r="JG197">
        <v>30.004799999999999</v>
      </c>
      <c r="JH197">
        <v>40.019500000000001</v>
      </c>
      <c r="JI197">
        <v>30</v>
      </c>
      <c r="JJ197">
        <v>39.741799999999998</v>
      </c>
      <c r="JK197">
        <v>39.6477</v>
      </c>
      <c r="JL197">
        <v>50.8538</v>
      </c>
      <c r="JM197">
        <v>22.864699999999999</v>
      </c>
      <c r="JN197">
        <v>0</v>
      </c>
      <c r="JO197">
        <v>30</v>
      </c>
      <c r="JP197">
        <v>1217.55</v>
      </c>
      <c r="JQ197">
        <v>38.270000000000003</v>
      </c>
      <c r="JR197">
        <v>97.501999999999995</v>
      </c>
      <c r="JS197">
        <v>97.474100000000007</v>
      </c>
    </row>
    <row r="198" spans="1:279" x14ac:dyDescent="0.2">
      <c r="A198">
        <v>183</v>
      </c>
      <c r="B198">
        <v>1658764206</v>
      </c>
      <c r="C198">
        <v>726.5</v>
      </c>
      <c r="D198" t="s">
        <v>785</v>
      </c>
      <c r="E198" t="s">
        <v>786</v>
      </c>
      <c r="F198">
        <v>4</v>
      </c>
      <c r="G198">
        <v>1658764204</v>
      </c>
      <c r="H198">
        <f t="shared" si="250"/>
        <v>7.1839357137845367E-4</v>
      </c>
      <c r="I198">
        <f t="shared" si="251"/>
        <v>0.71839357137845372</v>
      </c>
      <c r="J198">
        <f t="shared" si="252"/>
        <v>8.7028750300552726</v>
      </c>
      <c r="K198">
        <f t="shared" si="253"/>
        <v>1182.4257142857141</v>
      </c>
      <c r="L198">
        <f t="shared" si="254"/>
        <v>738.69274962896168</v>
      </c>
      <c r="M198">
        <f t="shared" si="255"/>
        <v>74.75195979222157</v>
      </c>
      <c r="N198">
        <f t="shared" si="256"/>
        <v>119.65548530965188</v>
      </c>
      <c r="O198">
        <f t="shared" si="257"/>
        <v>3.4124663205334888E-2</v>
      </c>
      <c r="P198">
        <f t="shared" si="258"/>
        <v>2.1473248551057282</v>
      </c>
      <c r="Q198">
        <f t="shared" si="259"/>
        <v>3.3826230085368794E-2</v>
      </c>
      <c r="R198">
        <f t="shared" si="260"/>
        <v>2.1167989208301236E-2</v>
      </c>
      <c r="S198">
        <f t="shared" si="261"/>
        <v>194.43128489819108</v>
      </c>
      <c r="T198">
        <f t="shared" si="262"/>
        <v>37.109566635996899</v>
      </c>
      <c r="U198">
        <f t="shared" si="263"/>
        <v>36.153757142857152</v>
      </c>
      <c r="V198">
        <f t="shared" si="264"/>
        <v>6.0194294945251068</v>
      </c>
      <c r="W198">
        <f t="shared" si="265"/>
        <v>67.19938801475918</v>
      </c>
      <c r="X198">
        <f t="shared" si="266"/>
        <v>3.9764200098990998</v>
      </c>
      <c r="Y198">
        <f t="shared" si="267"/>
        <v>5.9173455702092825</v>
      </c>
      <c r="Z198">
        <f t="shared" si="268"/>
        <v>2.043009484626007</v>
      </c>
      <c r="AA198">
        <f t="shared" si="269"/>
        <v>-31.681156497789807</v>
      </c>
      <c r="AB198">
        <f t="shared" si="270"/>
        <v>-36.016636096021607</v>
      </c>
      <c r="AC198">
        <f t="shared" si="271"/>
        <v>-3.9553467582936901</v>
      </c>
      <c r="AD198">
        <f t="shared" si="272"/>
        <v>122.77814554608597</v>
      </c>
      <c r="AE198">
        <f t="shared" si="273"/>
        <v>19.181066658087278</v>
      </c>
      <c r="AF198">
        <f t="shared" si="274"/>
        <v>0.72708169071758422</v>
      </c>
      <c r="AG198">
        <f t="shared" si="275"/>
        <v>8.7028750300552726</v>
      </c>
      <c r="AH198">
        <v>1255.0639118067229</v>
      </c>
      <c r="AI198">
        <v>1233.33103030303</v>
      </c>
      <c r="AJ198">
        <v>1.6986557573642169</v>
      </c>
      <c r="AK198">
        <v>65.170809206373946</v>
      </c>
      <c r="AL198">
        <f t="shared" si="276"/>
        <v>0.71839357137845372</v>
      </c>
      <c r="AM198">
        <v>38.368565444438786</v>
      </c>
      <c r="AN198">
        <v>39.28847062937065</v>
      </c>
      <c r="AO198">
        <v>-3.8812375207286309E-5</v>
      </c>
      <c r="AP198">
        <v>90.324460528769862</v>
      </c>
      <c r="AQ198">
        <v>0</v>
      </c>
      <c r="AR198">
        <v>0</v>
      </c>
      <c r="AS198">
        <f t="shared" si="277"/>
        <v>1</v>
      </c>
      <c r="AT198">
        <f t="shared" si="278"/>
        <v>0</v>
      </c>
      <c r="AU198">
        <f t="shared" si="279"/>
        <v>30779.142195011831</v>
      </c>
      <c r="AV198" t="s">
        <v>413</v>
      </c>
      <c r="AW198" t="s">
        <v>413</v>
      </c>
      <c r="AX198">
        <v>0</v>
      </c>
      <c r="AY198">
        <v>0</v>
      </c>
      <c r="AZ198" t="e">
        <f t="shared" si="28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281"/>
        <v>#DIV/0!</v>
      </c>
      <c r="BG198">
        <v>0.5</v>
      </c>
      <c r="BH198">
        <f t="shared" si="282"/>
        <v>1009.5311569420679</v>
      </c>
      <c r="BI198">
        <f t="shared" si="283"/>
        <v>8.7028750300552726</v>
      </c>
      <c r="BJ198" t="e">
        <f t="shared" si="284"/>
        <v>#DIV/0!</v>
      </c>
      <c r="BK198">
        <f t="shared" si="285"/>
        <v>8.6207096930191011E-3</v>
      </c>
      <c r="BL198" t="e">
        <f t="shared" si="286"/>
        <v>#DIV/0!</v>
      </c>
      <c r="BM198" t="e">
        <f t="shared" si="287"/>
        <v>#DIV/0!</v>
      </c>
      <c r="BN198" t="s">
        <v>413</v>
      </c>
      <c r="BO198">
        <v>0</v>
      </c>
      <c r="BP198" t="e">
        <f t="shared" si="288"/>
        <v>#DIV/0!</v>
      </c>
      <c r="BQ198" t="e">
        <f t="shared" si="289"/>
        <v>#DIV/0!</v>
      </c>
      <c r="BR198" t="e">
        <f t="shared" si="290"/>
        <v>#DIV/0!</v>
      </c>
      <c r="BS198" t="e">
        <f t="shared" si="291"/>
        <v>#DIV/0!</v>
      </c>
      <c r="BT198" t="e">
        <f t="shared" si="292"/>
        <v>#DIV/0!</v>
      </c>
      <c r="BU198" t="e">
        <f t="shared" si="293"/>
        <v>#DIV/0!</v>
      </c>
      <c r="BV198" t="e">
        <f t="shared" si="294"/>
        <v>#DIV/0!</v>
      </c>
      <c r="BW198" t="e">
        <f t="shared" si="29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296"/>
        <v>1200.03</v>
      </c>
      <c r="CQ198">
        <f t="shared" si="297"/>
        <v>1009.5311569420679</v>
      </c>
      <c r="CR198">
        <f t="shared" si="298"/>
        <v>0.84125493274507135</v>
      </c>
      <c r="CS198">
        <f t="shared" si="299"/>
        <v>0.16202202019798762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1658764204</v>
      </c>
      <c r="CZ198">
        <v>1182.4257142857141</v>
      </c>
      <c r="DA198">
        <v>1209.1285714285709</v>
      </c>
      <c r="DB198">
        <v>39.29465714285714</v>
      </c>
      <c r="DC198">
        <v>38.363942857142852</v>
      </c>
      <c r="DD198">
        <v>1185.482857142857</v>
      </c>
      <c r="DE198">
        <v>38.995985714285723</v>
      </c>
      <c r="DF198">
        <v>450.30657142857137</v>
      </c>
      <c r="DG198">
        <v>101.09485714285709</v>
      </c>
      <c r="DH198">
        <v>0.1000711</v>
      </c>
      <c r="DI198">
        <v>35.842642857142863</v>
      </c>
      <c r="DJ198">
        <v>999.89999999999986</v>
      </c>
      <c r="DK198">
        <v>36.153757142857152</v>
      </c>
      <c r="DL198">
        <v>0</v>
      </c>
      <c r="DM198">
        <v>0</v>
      </c>
      <c r="DN198">
        <v>6001.7857142857156</v>
      </c>
      <c r="DO198">
        <v>0</v>
      </c>
      <c r="DP198">
        <v>1823.6414285714291</v>
      </c>
      <c r="DQ198">
        <v>-26.703971428571428</v>
      </c>
      <c r="DR198">
        <v>1230.79</v>
      </c>
      <c r="DS198">
        <v>1257.3671428571431</v>
      </c>
      <c r="DT198">
        <v>0.93070128571428568</v>
      </c>
      <c r="DU198">
        <v>1209.1285714285709</v>
      </c>
      <c r="DV198">
        <v>38.363942857142852</v>
      </c>
      <c r="DW198">
        <v>3.9724900000000001</v>
      </c>
      <c r="DX198">
        <v>3.8783985714285709</v>
      </c>
      <c r="DY198">
        <v>28.787099999999999</v>
      </c>
      <c r="DZ198">
        <v>28.374142857142861</v>
      </c>
      <c r="EA198">
        <v>1200.03</v>
      </c>
      <c r="EB198">
        <v>0.95799199999999995</v>
      </c>
      <c r="EC198">
        <v>4.2007828571428582E-2</v>
      </c>
      <c r="ED198">
        <v>0</v>
      </c>
      <c r="EE198">
        <v>1143.5914285714291</v>
      </c>
      <c r="EF198">
        <v>5.0001600000000002</v>
      </c>
      <c r="EG198">
        <v>16453.728571428572</v>
      </c>
      <c r="EH198">
        <v>9515.4071428571442</v>
      </c>
      <c r="EI198">
        <v>50.955000000000013</v>
      </c>
      <c r="EJ198">
        <v>53.25</v>
      </c>
      <c r="EK198">
        <v>52.08</v>
      </c>
      <c r="EL198">
        <v>52.223000000000013</v>
      </c>
      <c r="EM198">
        <v>52.598000000000013</v>
      </c>
      <c r="EN198">
        <v>1144.8314285714289</v>
      </c>
      <c r="EO198">
        <v>50.198571428571427</v>
      </c>
      <c r="EP198">
        <v>0</v>
      </c>
      <c r="EQ198">
        <v>1206726.9000000949</v>
      </c>
      <c r="ER198">
        <v>0</v>
      </c>
      <c r="ES198">
        <v>1143.5668000000001</v>
      </c>
      <c r="ET198">
        <v>0.7330769233219141</v>
      </c>
      <c r="EU198">
        <v>-579.73076946304525</v>
      </c>
      <c r="EV198">
        <v>16495.972000000002</v>
      </c>
      <c r="EW198">
        <v>15</v>
      </c>
      <c r="EX198">
        <v>1658762409.5999999</v>
      </c>
      <c r="EY198" t="s">
        <v>416</v>
      </c>
      <c r="EZ198">
        <v>1658762408.0999999</v>
      </c>
      <c r="FA198">
        <v>1658762409.5999999</v>
      </c>
      <c r="FB198">
        <v>17</v>
      </c>
      <c r="FC198">
        <v>-3.2000000000000001E-2</v>
      </c>
      <c r="FD198">
        <v>-0.09</v>
      </c>
      <c r="FE198">
        <v>-1.837</v>
      </c>
      <c r="FF198">
        <v>0.29899999999999999</v>
      </c>
      <c r="FG198">
        <v>415</v>
      </c>
      <c r="FH198">
        <v>37</v>
      </c>
      <c r="FI198">
        <v>0.44</v>
      </c>
      <c r="FJ198">
        <v>0.12</v>
      </c>
      <c r="FK198">
        <v>-26.614284999999999</v>
      </c>
      <c r="FL198">
        <v>-1.1411909943713769</v>
      </c>
      <c r="FM198">
        <v>0.14341587002490341</v>
      </c>
      <c r="FN198">
        <v>0</v>
      </c>
      <c r="FO198">
        <v>1143.5170588235289</v>
      </c>
      <c r="FP198">
        <v>1.127578302688772</v>
      </c>
      <c r="FQ198">
        <v>0.2143050246695565</v>
      </c>
      <c r="FR198">
        <v>0</v>
      </c>
      <c r="FS198">
        <v>0.9255543249999999</v>
      </c>
      <c r="FT198">
        <v>0.17847159849905969</v>
      </c>
      <c r="FU198">
        <v>2.6133959867753961E-2</v>
      </c>
      <c r="FV198">
        <v>0</v>
      </c>
      <c r="FW198">
        <v>0</v>
      </c>
      <c r="FX198">
        <v>3</v>
      </c>
      <c r="FY198" t="s">
        <v>425</v>
      </c>
      <c r="FZ198">
        <v>2.8849100000000001</v>
      </c>
      <c r="GA198">
        <v>2.87222</v>
      </c>
      <c r="GB198">
        <v>0.20047799999999999</v>
      </c>
      <c r="GC198">
        <v>0.205708</v>
      </c>
      <c r="GD198">
        <v>0.154029</v>
      </c>
      <c r="GE198">
        <v>0.15392</v>
      </c>
      <c r="GF198">
        <v>27331.8</v>
      </c>
      <c r="GG198">
        <v>23628.7</v>
      </c>
      <c r="GH198">
        <v>30590.3</v>
      </c>
      <c r="GI198">
        <v>27765.4</v>
      </c>
      <c r="GJ198">
        <v>34122.5</v>
      </c>
      <c r="GK198">
        <v>33147.599999999999</v>
      </c>
      <c r="GL198">
        <v>39886.9</v>
      </c>
      <c r="GM198">
        <v>38706.699999999997</v>
      </c>
      <c r="GN198">
        <v>1.9413499999999999</v>
      </c>
      <c r="GO198">
        <v>1.86138</v>
      </c>
      <c r="GP198">
        <v>0</v>
      </c>
      <c r="GQ198">
        <v>4.9956100000000003E-2</v>
      </c>
      <c r="GR198">
        <v>999.9</v>
      </c>
      <c r="GS198">
        <v>35.344700000000003</v>
      </c>
      <c r="GT198">
        <v>48.4</v>
      </c>
      <c r="GU198">
        <v>45.3</v>
      </c>
      <c r="GV198">
        <v>46.862200000000001</v>
      </c>
      <c r="GW198">
        <v>30.850899999999999</v>
      </c>
      <c r="GX198">
        <v>32.6402</v>
      </c>
      <c r="GY198">
        <v>1</v>
      </c>
      <c r="GZ198">
        <v>1.0128600000000001</v>
      </c>
      <c r="HA198">
        <v>2.9453299999999998</v>
      </c>
      <c r="HB198">
        <v>20.1813</v>
      </c>
      <c r="HC198">
        <v>5.2134</v>
      </c>
      <c r="HD198">
        <v>11.98</v>
      </c>
      <c r="HE198">
        <v>4.9897499999999999</v>
      </c>
      <c r="HF198">
        <v>3.2925</v>
      </c>
      <c r="HG198">
        <v>8859.2000000000007</v>
      </c>
      <c r="HH198">
        <v>9999</v>
      </c>
      <c r="HI198">
        <v>9999</v>
      </c>
      <c r="HJ198">
        <v>999.9</v>
      </c>
      <c r="HK198">
        <v>4.9713500000000002</v>
      </c>
      <c r="HL198">
        <v>1.87456</v>
      </c>
      <c r="HM198">
        <v>1.8709</v>
      </c>
      <c r="HN198">
        <v>1.87073</v>
      </c>
      <c r="HO198">
        <v>1.8751</v>
      </c>
      <c r="HP198">
        <v>1.8718300000000001</v>
      </c>
      <c r="HQ198">
        <v>1.8673599999999999</v>
      </c>
      <c r="HR198">
        <v>1.8782099999999999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-3.06</v>
      </c>
      <c r="IG198">
        <v>0.29870000000000002</v>
      </c>
      <c r="IH198">
        <v>-1.5320121600852781</v>
      </c>
      <c r="II198">
        <v>1.7196870422270779E-5</v>
      </c>
      <c r="IJ198">
        <v>-2.1741833173098589E-6</v>
      </c>
      <c r="IK198">
        <v>9.0595066644434051E-10</v>
      </c>
      <c r="IL198">
        <v>0.29866999999999422</v>
      </c>
      <c r="IM198">
        <v>0</v>
      </c>
      <c r="IN198">
        <v>0</v>
      </c>
      <c r="IO198">
        <v>0</v>
      </c>
      <c r="IP198">
        <v>17</v>
      </c>
      <c r="IQ198">
        <v>2050</v>
      </c>
      <c r="IR198">
        <v>3</v>
      </c>
      <c r="IS198">
        <v>34</v>
      </c>
      <c r="IT198">
        <v>30</v>
      </c>
      <c r="IU198">
        <v>29.9</v>
      </c>
      <c r="IV198">
        <v>2.5500500000000001</v>
      </c>
      <c r="IW198">
        <v>2.5805699999999998</v>
      </c>
      <c r="IX198">
        <v>1.49902</v>
      </c>
      <c r="IY198">
        <v>2.2790499999999998</v>
      </c>
      <c r="IZ198">
        <v>1.69678</v>
      </c>
      <c r="JA198">
        <v>2.36206</v>
      </c>
      <c r="JB198">
        <v>48.1785</v>
      </c>
      <c r="JC198">
        <v>12.6173</v>
      </c>
      <c r="JD198">
        <v>18</v>
      </c>
      <c r="JE198">
        <v>469.25599999999997</v>
      </c>
      <c r="JF198">
        <v>489.69499999999999</v>
      </c>
      <c r="JG198">
        <v>30.0045</v>
      </c>
      <c r="JH198">
        <v>40.019500000000001</v>
      </c>
      <c r="JI198">
        <v>30</v>
      </c>
      <c r="JJ198">
        <v>39.741799999999998</v>
      </c>
      <c r="JK198">
        <v>39.6477</v>
      </c>
      <c r="JL198">
        <v>51.084699999999998</v>
      </c>
      <c r="JM198">
        <v>23.1371</v>
      </c>
      <c r="JN198">
        <v>0</v>
      </c>
      <c r="JO198">
        <v>30</v>
      </c>
      <c r="JP198">
        <v>1224.23</v>
      </c>
      <c r="JQ198">
        <v>38.262700000000002</v>
      </c>
      <c r="JR198">
        <v>97.501400000000004</v>
      </c>
      <c r="JS198">
        <v>97.475300000000004</v>
      </c>
    </row>
    <row r="199" spans="1:279" x14ac:dyDescent="0.2">
      <c r="A199">
        <v>184</v>
      </c>
      <c r="B199">
        <v>1658764210</v>
      </c>
      <c r="C199">
        <v>730.5</v>
      </c>
      <c r="D199" t="s">
        <v>787</v>
      </c>
      <c r="E199" t="s">
        <v>788</v>
      </c>
      <c r="F199">
        <v>4</v>
      </c>
      <c r="G199">
        <v>1658764207.6875</v>
      </c>
      <c r="H199">
        <f t="shared" si="250"/>
        <v>7.1074061750761911E-4</v>
      </c>
      <c r="I199">
        <f t="shared" si="251"/>
        <v>0.71074061750761908</v>
      </c>
      <c r="J199">
        <f t="shared" si="252"/>
        <v>8.6503080036627189</v>
      </c>
      <c r="K199">
        <f t="shared" si="253"/>
        <v>1188.5025000000001</v>
      </c>
      <c r="L199">
        <f t="shared" si="254"/>
        <v>742.40848479371141</v>
      </c>
      <c r="M199">
        <f t="shared" si="255"/>
        <v>75.127782264226965</v>
      </c>
      <c r="N199">
        <f t="shared" si="256"/>
        <v>120.2701193067584</v>
      </c>
      <c r="O199">
        <f t="shared" si="257"/>
        <v>3.3737086696977253E-2</v>
      </c>
      <c r="P199">
        <f t="shared" si="258"/>
        <v>2.1485026479708855</v>
      </c>
      <c r="Q199">
        <f t="shared" si="259"/>
        <v>3.3445521251639784E-2</v>
      </c>
      <c r="R199">
        <f t="shared" si="260"/>
        <v>2.0929436661882749E-2</v>
      </c>
      <c r="S199">
        <f t="shared" si="261"/>
        <v>194.4233523625083</v>
      </c>
      <c r="T199">
        <f t="shared" si="262"/>
        <v>37.110588179722761</v>
      </c>
      <c r="U199">
        <f t="shared" si="263"/>
        <v>36.153187500000001</v>
      </c>
      <c r="V199">
        <f t="shared" si="264"/>
        <v>6.0192411923970539</v>
      </c>
      <c r="W199">
        <f t="shared" si="265"/>
        <v>67.178378782824751</v>
      </c>
      <c r="X199">
        <f t="shared" si="266"/>
        <v>3.9749760038810455</v>
      </c>
      <c r="Y199">
        <f t="shared" si="267"/>
        <v>5.9170466389660969</v>
      </c>
      <c r="Z199">
        <f t="shared" si="268"/>
        <v>2.0442651885160084</v>
      </c>
      <c r="AA199">
        <f t="shared" si="269"/>
        <v>-31.343661232086003</v>
      </c>
      <c r="AB199">
        <f t="shared" si="270"/>
        <v>-36.076724659129226</v>
      </c>
      <c r="AC199">
        <f t="shared" si="271"/>
        <v>-3.9597451844686606</v>
      </c>
      <c r="AD199">
        <f t="shared" si="272"/>
        <v>123.04322128682442</v>
      </c>
      <c r="AE199">
        <f t="shared" si="273"/>
        <v>19.255821831847108</v>
      </c>
      <c r="AF199">
        <f t="shared" si="274"/>
        <v>0.74531817650315368</v>
      </c>
      <c r="AG199">
        <f t="shared" si="275"/>
        <v>8.6503080036627189</v>
      </c>
      <c r="AH199">
        <v>1262.011568598718</v>
      </c>
      <c r="AI199">
        <v>1240.219757575758</v>
      </c>
      <c r="AJ199">
        <v>1.72200997804753</v>
      </c>
      <c r="AK199">
        <v>65.170809206373946</v>
      </c>
      <c r="AL199">
        <f t="shared" si="276"/>
        <v>0.71074061750761908</v>
      </c>
      <c r="AM199">
        <v>38.364119058056168</v>
      </c>
      <c r="AN199">
        <v>39.274148951048971</v>
      </c>
      <c r="AO199">
        <v>-3.1301472789615032E-5</v>
      </c>
      <c r="AP199">
        <v>90.324460528769862</v>
      </c>
      <c r="AQ199">
        <v>0</v>
      </c>
      <c r="AR199">
        <v>0</v>
      </c>
      <c r="AS199">
        <f t="shared" si="277"/>
        <v>1</v>
      </c>
      <c r="AT199">
        <f t="shared" si="278"/>
        <v>0</v>
      </c>
      <c r="AU199">
        <f t="shared" si="279"/>
        <v>30808.661523123868</v>
      </c>
      <c r="AV199" t="s">
        <v>413</v>
      </c>
      <c r="AW199" t="s">
        <v>413</v>
      </c>
      <c r="AX199">
        <v>0</v>
      </c>
      <c r="AY199">
        <v>0</v>
      </c>
      <c r="AZ199" t="e">
        <f t="shared" si="28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281"/>
        <v>#DIV/0!</v>
      </c>
      <c r="BG199">
        <v>0.5</v>
      </c>
      <c r="BH199">
        <f t="shared" si="282"/>
        <v>1009.491074799227</v>
      </c>
      <c r="BI199">
        <f t="shared" si="283"/>
        <v>8.6503080036627189</v>
      </c>
      <c r="BJ199" t="e">
        <f t="shared" si="284"/>
        <v>#DIV/0!</v>
      </c>
      <c r="BK199">
        <f t="shared" si="285"/>
        <v>8.5689791812999811E-3</v>
      </c>
      <c r="BL199" t="e">
        <f t="shared" si="286"/>
        <v>#DIV/0!</v>
      </c>
      <c r="BM199" t="e">
        <f t="shared" si="287"/>
        <v>#DIV/0!</v>
      </c>
      <c r="BN199" t="s">
        <v>413</v>
      </c>
      <c r="BO199">
        <v>0</v>
      </c>
      <c r="BP199" t="e">
        <f t="shared" si="288"/>
        <v>#DIV/0!</v>
      </c>
      <c r="BQ199" t="e">
        <f t="shared" si="289"/>
        <v>#DIV/0!</v>
      </c>
      <c r="BR199" t="e">
        <f t="shared" si="290"/>
        <v>#DIV/0!</v>
      </c>
      <c r="BS199" t="e">
        <f t="shared" si="291"/>
        <v>#DIV/0!</v>
      </c>
      <c r="BT199" t="e">
        <f t="shared" si="292"/>
        <v>#DIV/0!</v>
      </c>
      <c r="BU199" t="e">
        <f t="shared" si="293"/>
        <v>#DIV/0!</v>
      </c>
      <c r="BV199" t="e">
        <f t="shared" si="294"/>
        <v>#DIV/0!</v>
      </c>
      <c r="BW199" t="e">
        <f t="shared" si="29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296"/>
        <v>1199.9825000000001</v>
      </c>
      <c r="CQ199">
        <f t="shared" si="297"/>
        <v>1009.491074799227</v>
      </c>
      <c r="CR199">
        <f t="shared" si="298"/>
        <v>0.84125483063230255</v>
      </c>
      <c r="CS199">
        <f t="shared" si="299"/>
        <v>0.16202182312034408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1658764207.6875</v>
      </c>
      <c r="CZ199">
        <v>1188.5025000000001</v>
      </c>
      <c r="DA199">
        <v>1215.3387499999999</v>
      </c>
      <c r="DB199">
        <v>39.2804875</v>
      </c>
      <c r="DC199">
        <v>38.326450000000001</v>
      </c>
      <c r="DD199">
        <v>1191.5675000000001</v>
      </c>
      <c r="DE199">
        <v>38.981812499999997</v>
      </c>
      <c r="DF199">
        <v>450.32299999999998</v>
      </c>
      <c r="DG199">
        <v>101.09475</v>
      </c>
      <c r="DH199">
        <v>9.9920862499999999E-2</v>
      </c>
      <c r="DI199">
        <v>35.841724999999997</v>
      </c>
      <c r="DJ199">
        <v>999.9</v>
      </c>
      <c r="DK199">
        <v>36.153187500000001</v>
      </c>
      <c r="DL199">
        <v>0</v>
      </c>
      <c r="DM199">
        <v>0</v>
      </c>
      <c r="DN199">
        <v>6007.03125</v>
      </c>
      <c r="DO199">
        <v>0</v>
      </c>
      <c r="DP199">
        <v>1872.13625</v>
      </c>
      <c r="DQ199">
        <v>-26.8371</v>
      </c>
      <c r="DR199">
        <v>1237.0975000000001</v>
      </c>
      <c r="DS199">
        <v>1263.7750000000001</v>
      </c>
      <c r="DT199">
        <v>0.95402037500000003</v>
      </c>
      <c r="DU199">
        <v>1215.3387499999999</v>
      </c>
      <c r="DV199">
        <v>38.326450000000001</v>
      </c>
      <c r="DW199">
        <v>3.9710462500000001</v>
      </c>
      <c r="DX199">
        <v>3.8746</v>
      </c>
      <c r="DY199">
        <v>28.780799999999999</v>
      </c>
      <c r="DZ199">
        <v>28.357287500000002</v>
      </c>
      <c r="EA199">
        <v>1199.9825000000001</v>
      </c>
      <c r="EB199">
        <v>0.95799449999999997</v>
      </c>
      <c r="EC199">
        <v>4.2005374999999998E-2</v>
      </c>
      <c r="ED199">
        <v>0</v>
      </c>
      <c r="EE199">
        <v>1143.8074999999999</v>
      </c>
      <c r="EF199">
        <v>5.0001600000000002</v>
      </c>
      <c r="EG199">
        <v>16519.612499999999</v>
      </c>
      <c r="EH199">
        <v>9515.0362499999992</v>
      </c>
      <c r="EI199">
        <v>50.936999999999998</v>
      </c>
      <c r="EJ199">
        <v>53.25</v>
      </c>
      <c r="EK199">
        <v>52.061999999999998</v>
      </c>
      <c r="EL199">
        <v>52.257624999999997</v>
      </c>
      <c r="EM199">
        <v>52.617125000000001</v>
      </c>
      <c r="EN199">
        <v>1144.79</v>
      </c>
      <c r="EO199">
        <v>50.192500000000003</v>
      </c>
      <c r="EP199">
        <v>0</v>
      </c>
      <c r="EQ199">
        <v>1206731.1000001431</v>
      </c>
      <c r="ER199">
        <v>0</v>
      </c>
      <c r="ES199">
        <v>1143.6588461538461</v>
      </c>
      <c r="ET199">
        <v>1.403418799032581</v>
      </c>
      <c r="EU199">
        <v>53.658119533214069</v>
      </c>
      <c r="EV199">
        <v>16489.349999999999</v>
      </c>
      <c r="EW199">
        <v>15</v>
      </c>
      <c r="EX199">
        <v>1658762409.5999999</v>
      </c>
      <c r="EY199" t="s">
        <v>416</v>
      </c>
      <c r="EZ199">
        <v>1658762408.0999999</v>
      </c>
      <c r="FA199">
        <v>1658762409.5999999</v>
      </c>
      <c r="FB199">
        <v>17</v>
      </c>
      <c r="FC199">
        <v>-3.2000000000000001E-2</v>
      </c>
      <c r="FD199">
        <v>-0.09</v>
      </c>
      <c r="FE199">
        <v>-1.837</v>
      </c>
      <c r="FF199">
        <v>0.29899999999999999</v>
      </c>
      <c r="FG199">
        <v>415</v>
      </c>
      <c r="FH199">
        <v>37</v>
      </c>
      <c r="FI199">
        <v>0.44</v>
      </c>
      <c r="FJ199">
        <v>0.12</v>
      </c>
      <c r="FK199">
        <v>-26.685835000000001</v>
      </c>
      <c r="FL199">
        <v>-1.2233290806753769</v>
      </c>
      <c r="FM199">
        <v>0.14610835285841811</v>
      </c>
      <c r="FN199">
        <v>0</v>
      </c>
      <c r="FO199">
        <v>1143.6011764705879</v>
      </c>
      <c r="FP199">
        <v>1.1957219245785411</v>
      </c>
      <c r="FQ199">
        <v>0.20909841063174689</v>
      </c>
      <c r="FR199">
        <v>0</v>
      </c>
      <c r="FS199">
        <v>0.94045552499999996</v>
      </c>
      <c r="FT199">
        <v>7.0235313320821544E-2</v>
      </c>
      <c r="FU199">
        <v>1.8203480800368231E-2</v>
      </c>
      <c r="FV199">
        <v>1</v>
      </c>
      <c r="FW199">
        <v>1</v>
      </c>
      <c r="FX199">
        <v>3</v>
      </c>
      <c r="FY199" t="s">
        <v>417</v>
      </c>
      <c r="FZ199">
        <v>2.8851</v>
      </c>
      <c r="GA199">
        <v>2.8721999999999999</v>
      </c>
      <c r="GB199">
        <v>0.201185</v>
      </c>
      <c r="GC199">
        <v>0.20643400000000001</v>
      </c>
      <c r="GD199">
        <v>0.15398899999999999</v>
      </c>
      <c r="GE199">
        <v>0.15363199999999999</v>
      </c>
      <c r="GF199">
        <v>27306.5</v>
      </c>
      <c r="GG199">
        <v>23606.400000000001</v>
      </c>
      <c r="GH199">
        <v>30589.200000000001</v>
      </c>
      <c r="GI199">
        <v>27764.799999999999</v>
      </c>
      <c r="GJ199">
        <v>34123.199999999997</v>
      </c>
      <c r="GK199">
        <v>33158.300000000003</v>
      </c>
      <c r="GL199">
        <v>39885.800000000003</v>
      </c>
      <c r="GM199">
        <v>38705.9</v>
      </c>
      <c r="GN199">
        <v>1.9412499999999999</v>
      </c>
      <c r="GO199">
        <v>1.86117</v>
      </c>
      <c r="GP199">
        <v>0</v>
      </c>
      <c r="GQ199">
        <v>5.0254199999999999E-2</v>
      </c>
      <c r="GR199">
        <v>999.9</v>
      </c>
      <c r="GS199">
        <v>35.344700000000003</v>
      </c>
      <c r="GT199">
        <v>48.4</v>
      </c>
      <c r="GU199">
        <v>45.3</v>
      </c>
      <c r="GV199">
        <v>46.863999999999997</v>
      </c>
      <c r="GW199">
        <v>30.6709</v>
      </c>
      <c r="GX199">
        <v>32.247599999999998</v>
      </c>
      <c r="GY199">
        <v>1</v>
      </c>
      <c r="GZ199">
        <v>1.01291</v>
      </c>
      <c r="HA199">
        <v>2.9597899999999999</v>
      </c>
      <c r="HB199">
        <v>20.181100000000001</v>
      </c>
      <c r="HC199">
        <v>5.2120499999999996</v>
      </c>
      <c r="HD199">
        <v>11.98</v>
      </c>
      <c r="HE199">
        <v>4.9897</v>
      </c>
      <c r="HF199">
        <v>3.29243</v>
      </c>
      <c r="HG199">
        <v>8859.4</v>
      </c>
      <c r="HH199">
        <v>9999</v>
      </c>
      <c r="HI199">
        <v>9999</v>
      </c>
      <c r="HJ199">
        <v>999.9</v>
      </c>
      <c r="HK199">
        <v>4.9713399999999996</v>
      </c>
      <c r="HL199">
        <v>1.8745400000000001</v>
      </c>
      <c r="HM199">
        <v>1.8709</v>
      </c>
      <c r="HN199">
        <v>1.8707199999999999</v>
      </c>
      <c r="HO199">
        <v>1.8751</v>
      </c>
      <c r="HP199">
        <v>1.8718300000000001</v>
      </c>
      <c r="HQ199">
        <v>1.8673599999999999</v>
      </c>
      <c r="HR199">
        <v>1.8782000000000001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-3.07</v>
      </c>
      <c r="IG199">
        <v>0.29859999999999998</v>
      </c>
      <c r="IH199">
        <v>-1.5320121600852781</v>
      </c>
      <c r="II199">
        <v>1.7196870422270779E-5</v>
      </c>
      <c r="IJ199">
        <v>-2.1741833173098589E-6</v>
      </c>
      <c r="IK199">
        <v>9.0595066644434051E-10</v>
      </c>
      <c r="IL199">
        <v>0.29866999999999422</v>
      </c>
      <c r="IM199">
        <v>0</v>
      </c>
      <c r="IN199">
        <v>0</v>
      </c>
      <c r="IO199">
        <v>0</v>
      </c>
      <c r="IP199">
        <v>17</v>
      </c>
      <c r="IQ199">
        <v>2050</v>
      </c>
      <c r="IR199">
        <v>3</v>
      </c>
      <c r="IS199">
        <v>34</v>
      </c>
      <c r="IT199">
        <v>30</v>
      </c>
      <c r="IU199">
        <v>30</v>
      </c>
      <c r="IV199">
        <v>2.5622600000000002</v>
      </c>
      <c r="IW199">
        <v>2.5793499999999998</v>
      </c>
      <c r="IX199">
        <v>1.49902</v>
      </c>
      <c r="IY199">
        <v>2.2802699999999998</v>
      </c>
      <c r="IZ199">
        <v>1.69678</v>
      </c>
      <c r="JA199">
        <v>2.3840300000000001</v>
      </c>
      <c r="JB199">
        <v>48.1785</v>
      </c>
      <c r="JC199">
        <v>12.6173</v>
      </c>
      <c r="JD199">
        <v>18</v>
      </c>
      <c r="JE199">
        <v>469.19400000000002</v>
      </c>
      <c r="JF199">
        <v>489.54599999999999</v>
      </c>
      <c r="JG199">
        <v>30.004300000000001</v>
      </c>
      <c r="JH199">
        <v>40.019500000000001</v>
      </c>
      <c r="JI199">
        <v>30</v>
      </c>
      <c r="JJ199">
        <v>39.741799999999998</v>
      </c>
      <c r="JK199">
        <v>39.6477</v>
      </c>
      <c r="JL199">
        <v>51.307699999999997</v>
      </c>
      <c r="JM199">
        <v>23.1371</v>
      </c>
      <c r="JN199">
        <v>0</v>
      </c>
      <c r="JO199">
        <v>30</v>
      </c>
      <c r="JP199">
        <v>1230.92</v>
      </c>
      <c r="JQ199">
        <v>38.2515</v>
      </c>
      <c r="JR199">
        <v>97.498500000000007</v>
      </c>
      <c r="JS199">
        <v>97.473200000000006</v>
      </c>
    </row>
    <row r="200" spans="1:279" x14ac:dyDescent="0.2">
      <c r="A200">
        <v>185</v>
      </c>
      <c r="B200">
        <v>1658764214</v>
      </c>
      <c r="C200">
        <v>734.5</v>
      </c>
      <c r="D200" t="s">
        <v>789</v>
      </c>
      <c r="E200" t="s">
        <v>790</v>
      </c>
      <c r="F200">
        <v>4</v>
      </c>
      <c r="G200">
        <v>1658764212</v>
      </c>
      <c r="H200">
        <f t="shared" si="250"/>
        <v>7.6445646023677713E-4</v>
      </c>
      <c r="I200">
        <f t="shared" si="251"/>
        <v>0.76445646023677716</v>
      </c>
      <c r="J200">
        <f t="shared" si="252"/>
        <v>9.0298602532660421</v>
      </c>
      <c r="K200">
        <f t="shared" si="253"/>
        <v>1195.5928571428569</v>
      </c>
      <c r="L200">
        <f t="shared" si="254"/>
        <v>760.5102705292677</v>
      </c>
      <c r="M200">
        <f t="shared" si="255"/>
        <v>76.959977422829439</v>
      </c>
      <c r="N200">
        <f t="shared" si="256"/>
        <v>120.98824020953096</v>
      </c>
      <c r="O200">
        <f t="shared" si="257"/>
        <v>3.6244760791812831E-2</v>
      </c>
      <c r="P200">
        <f t="shared" si="258"/>
        <v>2.1494964998652848</v>
      </c>
      <c r="Q200">
        <f t="shared" si="259"/>
        <v>3.5908627424122222E-2</v>
      </c>
      <c r="R200">
        <f t="shared" si="260"/>
        <v>2.2472832493222596E-2</v>
      </c>
      <c r="S200">
        <f t="shared" si="261"/>
        <v>194.41743946961401</v>
      </c>
      <c r="T200">
        <f t="shared" si="262"/>
        <v>37.0923781594934</v>
      </c>
      <c r="U200">
        <f t="shared" si="263"/>
        <v>36.15868571428571</v>
      </c>
      <c r="V200">
        <f t="shared" si="264"/>
        <v>6.021058905274292</v>
      </c>
      <c r="W200">
        <f t="shared" si="265"/>
        <v>67.143818671529701</v>
      </c>
      <c r="X200">
        <f t="shared" si="266"/>
        <v>3.9731036637395571</v>
      </c>
      <c r="Y200">
        <f t="shared" si="267"/>
        <v>5.9173036957819489</v>
      </c>
      <c r="Z200">
        <f t="shared" si="268"/>
        <v>2.0479552415347348</v>
      </c>
      <c r="AA200">
        <f t="shared" si="269"/>
        <v>-33.712529896441872</v>
      </c>
      <c r="AB200">
        <f t="shared" si="270"/>
        <v>-36.639100844512392</v>
      </c>
      <c r="AC200">
        <f t="shared" si="271"/>
        <v>-4.0197343635718195</v>
      </c>
      <c r="AD200">
        <f t="shared" si="272"/>
        <v>120.04607436508792</v>
      </c>
      <c r="AE200">
        <f t="shared" si="273"/>
        <v>19.356917877177331</v>
      </c>
      <c r="AF200">
        <f t="shared" si="274"/>
        <v>0.81718848193318472</v>
      </c>
      <c r="AG200">
        <f t="shared" si="275"/>
        <v>9.0298602532660421</v>
      </c>
      <c r="AH200">
        <v>1269.03077579352</v>
      </c>
      <c r="AI200">
        <v>1246.9535151515149</v>
      </c>
      <c r="AJ200">
        <v>1.680196767183108</v>
      </c>
      <c r="AK200">
        <v>65.170809206373946</v>
      </c>
      <c r="AL200">
        <f t="shared" si="276"/>
        <v>0.76445646023677716</v>
      </c>
      <c r="AM200">
        <v>38.273892660566119</v>
      </c>
      <c r="AN200">
        <v>39.252616083916081</v>
      </c>
      <c r="AO200">
        <v>-2.503854841176674E-5</v>
      </c>
      <c r="AP200">
        <v>90.324460528769862</v>
      </c>
      <c r="AQ200">
        <v>0</v>
      </c>
      <c r="AR200">
        <v>0</v>
      </c>
      <c r="AS200">
        <f t="shared" si="277"/>
        <v>1</v>
      </c>
      <c r="AT200">
        <f t="shared" si="278"/>
        <v>0</v>
      </c>
      <c r="AU200">
        <f t="shared" si="279"/>
        <v>30833.403528056293</v>
      </c>
      <c r="AV200" t="s">
        <v>413</v>
      </c>
      <c r="AW200" t="s">
        <v>413</v>
      </c>
      <c r="AX200">
        <v>0</v>
      </c>
      <c r="AY200">
        <v>0</v>
      </c>
      <c r="AZ200" t="e">
        <f t="shared" si="28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281"/>
        <v>#DIV/0!</v>
      </c>
      <c r="BG200">
        <v>0.5</v>
      </c>
      <c r="BH200">
        <f t="shared" si="282"/>
        <v>1009.4590712277794</v>
      </c>
      <c r="BI200">
        <f t="shared" si="283"/>
        <v>9.0298602532660421</v>
      </c>
      <c r="BJ200" t="e">
        <f t="shared" si="284"/>
        <v>#DIV/0!</v>
      </c>
      <c r="BK200">
        <f t="shared" si="285"/>
        <v>8.9452465291963278E-3</v>
      </c>
      <c r="BL200" t="e">
        <f t="shared" si="286"/>
        <v>#DIV/0!</v>
      </c>
      <c r="BM200" t="e">
        <f t="shared" si="287"/>
        <v>#DIV/0!</v>
      </c>
      <c r="BN200" t="s">
        <v>413</v>
      </c>
      <c r="BO200">
        <v>0</v>
      </c>
      <c r="BP200" t="e">
        <f t="shared" si="288"/>
        <v>#DIV/0!</v>
      </c>
      <c r="BQ200" t="e">
        <f t="shared" si="289"/>
        <v>#DIV/0!</v>
      </c>
      <c r="BR200" t="e">
        <f t="shared" si="290"/>
        <v>#DIV/0!</v>
      </c>
      <c r="BS200" t="e">
        <f t="shared" si="291"/>
        <v>#DIV/0!</v>
      </c>
      <c r="BT200" t="e">
        <f t="shared" si="292"/>
        <v>#DIV/0!</v>
      </c>
      <c r="BU200" t="e">
        <f t="shared" si="293"/>
        <v>#DIV/0!</v>
      </c>
      <c r="BV200" t="e">
        <f t="shared" si="294"/>
        <v>#DIV/0!</v>
      </c>
      <c r="BW200" t="e">
        <f t="shared" si="29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296"/>
        <v>1199.944285714286</v>
      </c>
      <c r="CQ200">
        <f t="shared" si="297"/>
        <v>1009.4590712277794</v>
      </c>
      <c r="CR200">
        <f t="shared" si="298"/>
        <v>0.84125495095539604</v>
      </c>
      <c r="CS200">
        <f t="shared" si="299"/>
        <v>0.16202205534391451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1658764212</v>
      </c>
      <c r="CZ200">
        <v>1195.5928571428569</v>
      </c>
      <c r="DA200">
        <v>1222.684285714286</v>
      </c>
      <c r="DB200">
        <v>39.261785714285708</v>
      </c>
      <c r="DC200">
        <v>38.215771428571429</v>
      </c>
      <c r="DD200">
        <v>1198.668571428572</v>
      </c>
      <c r="DE200">
        <v>38.96311428571429</v>
      </c>
      <c r="DF200">
        <v>450.34042857142862</v>
      </c>
      <c r="DG200">
        <v>101.0951428571429</v>
      </c>
      <c r="DH200">
        <v>0.1000420142857143</v>
      </c>
      <c r="DI200">
        <v>35.842514285714287</v>
      </c>
      <c r="DJ200">
        <v>999.89999999999986</v>
      </c>
      <c r="DK200">
        <v>36.15868571428571</v>
      </c>
      <c r="DL200">
        <v>0</v>
      </c>
      <c r="DM200">
        <v>0</v>
      </c>
      <c r="DN200">
        <v>6011.43</v>
      </c>
      <c r="DO200">
        <v>0</v>
      </c>
      <c r="DP200">
        <v>1893.6342857142861</v>
      </c>
      <c r="DQ200">
        <v>-27.093042857142851</v>
      </c>
      <c r="DR200">
        <v>1244.4528571428571</v>
      </c>
      <c r="DS200">
        <v>1271.268571428571</v>
      </c>
      <c r="DT200">
        <v>1.0460071428571429</v>
      </c>
      <c r="DU200">
        <v>1222.684285714286</v>
      </c>
      <c r="DV200">
        <v>38.215771428571429</v>
      </c>
      <c r="DW200">
        <v>3.969175714285714</v>
      </c>
      <c r="DX200">
        <v>3.863431428571428</v>
      </c>
      <c r="DY200">
        <v>28.772685714285711</v>
      </c>
      <c r="DZ200">
        <v>28.307642857142859</v>
      </c>
      <c r="EA200">
        <v>1199.944285714286</v>
      </c>
      <c r="EB200">
        <v>0.95799071428571436</v>
      </c>
      <c r="EC200">
        <v>4.2009171428571433E-2</v>
      </c>
      <c r="ED200">
        <v>0</v>
      </c>
      <c r="EE200">
        <v>1143.8428571428569</v>
      </c>
      <c r="EF200">
        <v>5.0001600000000002</v>
      </c>
      <c r="EG200">
        <v>16542.142857142859</v>
      </c>
      <c r="EH200">
        <v>9514.7085714285731</v>
      </c>
      <c r="EI200">
        <v>50.936999999999998</v>
      </c>
      <c r="EJ200">
        <v>53.25</v>
      </c>
      <c r="EK200">
        <v>52.071000000000012</v>
      </c>
      <c r="EL200">
        <v>52.23171428571429</v>
      </c>
      <c r="EM200">
        <v>52.625</v>
      </c>
      <c r="EN200">
        <v>1144.748571428571</v>
      </c>
      <c r="EO200">
        <v>50.195714285714288</v>
      </c>
      <c r="EP200">
        <v>0</v>
      </c>
      <c r="EQ200">
        <v>1206735.2999999521</v>
      </c>
      <c r="ER200">
        <v>0</v>
      </c>
      <c r="ES200">
        <v>1143.7444</v>
      </c>
      <c r="ET200">
        <v>1.096923070191232</v>
      </c>
      <c r="EU200">
        <v>612.83846236263309</v>
      </c>
      <c r="EV200">
        <v>16496.944</v>
      </c>
      <c r="EW200">
        <v>15</v>
      </c>
      <c r="EX200">
        <v>1658762409.5999999</v>
      </c>
      <c r="EY200" t="s">
        <v>416</v>
      </c>
      <c r="EZ200">
        <v>1658762408.0999999</v>
      </c>
      <c r="FA200">
        <v>1658762409.5999999</v>
      </c>
      <c r="FB200">
        <v>17</v>
      </c>
      <c r="FC200">
        <v>-3.2000000000000001E-2</v>
      </c>
      <c r="FD200">
        <v>-0.09</v>
      </c>
      <c r="FE200">
        <v>-1.837</v>
      </c>
      <c r="FF200">
        <v>0.29899999999999999</v>
      </c>
      <c r="FG200">
        <v>415</v>
      </c>
      <c r="FH200">
        <v>37</v>
      </c>
      <c r="FI200">
        <v>0.44</v>
      </c>
      <c r="FJ200">
        <v>0.12</v>
      </c>
      <c r="FK200">
        <v>-26.808755000000001</v>
      </c>
      <c r="FL200">
        <v>-1.4108848030018291</v>
      </c>
      <c r="FM200">
        <v>0.16685517365368091</v>
      </c>
      <c r="FN200">
        <v>0</v>
      </c>
      <c r="FO200">
        <v>1143.660588235294</v>
      </c>
      <c r="FP200">
        <v>1.425515659356404</v>
      </c>
      <c r="FQ200">
        <v>0.21784966722180879</v>
      </c>
      <c r="FR200">
        <v>0</v>
      </c>
      <c r="FS200">
        <v>0.963781</v>
      </c>
      <c r="FT200">
        <v>0.29700403001875969</v>
      </c>
      <c r="FU200">
        <v>4.2124638792516669E-2</v>
      </c>
      <c r="FV200">
        <v>0</v>
      </c>
      <c r="FW200">
        <v>0</v>
      </c>
      <c r="FX200">
        <v>3</v>
      </c>
      <c r="FY200" t="s">
        <v>425</v>
      </c>
      <c r="FZ200">
        <v>2.8848600000000002</v>
      </c>
      <c r="GA200">
        <v>2.87229</v>
      </c>
      <c r="GB200">
        <v>0.20188</v>
      </c>
      <c r="GC200">
        <v>0.20713500000000001</v>
      </c>
      <c r="GD200">
        <v>0.15393100000000001</v>
      </c>
      <c r="GE200">
        <v>0.15349399999999999</v>
      </c>
      <c r="GF200">
        <v>27282.1</v>
      </c>
      <c r="GG200">
        <v>23585.200000000001</v>
      </c>
      <c r="GH200">
        <v>30588.7</v>
      </c>
      <c r="GI200">
        <v>27764.6</v>
      </c>
      <c r="GJ200">
        <v>34125.1</v>
      </c>
      <c r="GK200">
        <v>33163.199999999997</v>
      </c>
      <c r="GL200">
        <v>39885.199999999997</v>
      </c>
      <c r="GM200">
        <v>38705.199999999997</v>
      </c>
      <c r="GN200">
        <v>1.9412499999999999</v>
      </c>
      <c r="GO200">
        <v>1.8613</v>
      </c>
      <c r="GP200">
        <v>0</v>
      </c>
      <c r="GQ200">
        <v>5.0738499999999999E-2</v>
      </c>
      <c r="GR200">
        <v>999.9</v>
      </c>
      <c r="GS200">
        <v>35.344700000000003</v>
      </c>
      <c r="GT200">
        <v>48.4</v>
      </c>
      <c r="GU200">
        <v>45.3</v>
      </c>
      <c r="GV200">
        <v>46.862099999999998</v>
      </c>
      <c r="GW200">
        <v>30.820900000000002</v>
      </c>
      <c r="GX200">
        <v>33.517600000000002</v>
      </c>
      <c r="GY200">
        <v>1</v>
      </c>
      <c r="GZ200">
        <v>1.0129300000000001</v>
      </c>
      <c r="HA200">
        <v>2.9746600000000001</v>
      </c>
      <c r="HB200">
        <v>20.181000000000001</v>
      </c>
      <c r="HC200">
        <v>5.2112999999999996</v>
      </c>
      <c r="HD200">
        <v>11.98</v>
      </c>
      <c r="HE200">
        <v>4.9893999999999998</v>
      </c>
      <c r="HF200">
        <v>3.2924799999999999</v>
      </c>
      <c r="HG200">
        <v>8859.4</v>
      </c>
      <c r="HH200">
        <v>9999</v>
      </c>
      <c r="HI200">
        <v>9999</v>
      </c>
      <c r="HJ200">
        <v>999.9</v>
      </c>
      <c r="HK200">
        <v>4.9713399999999996</v>
      </c>
      <c r="HL200">
        <v>1.87456</v>
      </c>
      <c r="HM200">
        <v>1.8709</v>
      </c>
      <c r="HN200">
        <v>1.87073</v>
      </c>
      <c r="HO200">
        <v>1.8751100000000001</v>
      </c>
      <c r="HP200">
        <v>1.8718399999999999</v>
      </c>
      <c r="HQ200">
        <v>1.86737</v>
      </c>
      <c r="HR200">
        <v>1.8782099999999999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-3.08</v>
      </c>
      <c r="IG200">
        <v>0.29870000000000002</v>
      </c>
      <c r="IH200">
        <v>-1.5320121600852781</v>
      </c>
      <c r="II200">
        <v>1.7196870422270779E-5</v>
      </c>
      <c r="IJ200">
        <v>-2.1741833173098589E-6</v>
      </c>
      <c r="IK200">
        <v>9.0595066644434051E-10</v>
      </c>
      <c r="IL200">
        <v>0.29866999999999422</v>
      </c>
      <c r="IM200">
        <v>0</v>
      </c>
      <c r="IN200">
        <v>0</v>
      </c>
      <c r="IO200">
        <v>0</v>
      </c>
      <c r="IP200">
        <v>17</v>
      </c>
      <c r="IQ200">
        <v>2050</v>
      </c>
      <c r="IR200">
        <v>3</v>
      </c>
      <c r="IS200">
        <v>34</v>
      </c>
      <c r="IT200">
        <v>30.1</v>
      </c>
      <c r="IU200">
        <v>30.1</v>
      </c>
      <c r="IV200">
        <v>2.5732400000000002</v>
      </c>
      <c r="IW200">
        <v>2.5854499999999998</v>
      </c>
      <c r="IX200">
        <v>1.49902</v>
      </c>
      <c r="IY200">
        <v>2.2778299999999998</v>
      </c>
      <c r="IZ200">
        <v>1.69678</v>
      </c>
      <c r="JA200">
        <v>2.31812</v>
      </c>
      <c r="JB200">
        <v>48.1785</v>
      </c>
      <c r="JC200">
        <v>12.608499999999999</v>
      </c>
      <c r="JD200">
        <v>18</v>
      </c>
      <c r="JE200">
        <v>469.2</v>
      </c>
      <c r="JF200">
        <v>489.66699999999997</v>
      </c>
      <c r="JG200">
        <v>30.004200000000001</v>
      </c>
      <c r="JH200">
        <v>40.019500000000001</v>
      </c>
      <c r="JI200">
        <v>30.0001</v>
      </c>
      <c r="JJ200">
        <v>39.742800000000003</v>
      </c>
      <c r="JK200">
        <v>39.651400000000002</v>
      </c>
      <c r="JL200">
        <v>51.542999999999999</v>
      </c>
      <c r="JM200">
        <v>23.1371</v>
      </c>
      <c r="JN200">
        <v>0</v>
      </c>
      <c r="JO200">
        <v>30</v>
      </c>
      <c r="JP200">
        <v>1237.6099999999999</v>
      </c>
      <c r="JQ200">
        <v>38.258000000000003</v>
      </c>
      <c r="JR200">
        <v>97.497</v>
      </c>
      <c r="JS200">
        <v>97.471900000000005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2022-07-25T15:50:46Z</dcterms:created>
  <dcterms:modified xsi:type="dcterms:W3CDTF">2024-10-18T12:14:30Z</dcterms:modified>
</cp:coreProperties>
</file>