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58183767-72A7-3F4A-B314-BDA7E4CAEB7A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314" i="1" l="1"/>
  <c r="CR314" i="1"/>
  <c r="CP314" i="1"/>
  <c r="CQ314" i="1" s="1"/>
  <c r="BH314" i="1" s="1"/>
  <c r="BJ314" i="1" s="1"/>
  <c r="BU314" i="1"/>
  <c r="BT314" i="1"/>
  <c r="BL314" i="1"/>
  <c r="BF314" i="1"/>
  <c r="AZ314" i="1"/>
  <c r="BM314" i="1" s="1"/>
  <c r="BP314" i="1" s="1"/>
  <c r="AU314" i="1"/>
  <c r="AS314" i="1" s="1"/>
  <c r="AT314" i="1" s="1"/>
  <c r="AL314" i="1"/>
  <c r="I314" i="1" s="1"/>
  <c r="H314" i="1" s="1"/>
  <c r="AG314" i="1"/>
  <c r="J314" i="1" s="1"/>
  <c r="BI314" i="1" s="1"/>
  <c r="BK314" i="1" s="1"/>
  <c r="Y314" i="1"/>
  <c r="X314" i="1"/>
  <c r="W314" i="1" s="1"/>
  <c r="P314" i="1"/>
  <c r="CS313" i="1"/>
  <c r="CR313" i="1"/>
  <c r="CP313" i="1"/>
  <c r="BU313" i="1"/>
  <c r="BT313" i="1"/>
  <c r="BL313" i="1"/>
  <c r="BF313" i="1"/>
  <c r="AZ313" i="1"/>
  <c r="BM313" i="1" s="1"/>
  <c r="BP313" i="1" s="1"/>
  <c r="AU313" i="1"/>
  <c r="AS313" i="1"/>
  <c r="AL313" i="1"/>
  <c r="I313" i="1" s="1"/>
  <c r="H313" i="1" s="1"/>
  <c r="AG313" i="1"/>
  <c r="Y313" i="1"/>
  <c r="X313" i="1"/>
  <c r="W313" i="1" s="1"/>
  <c r="P313" i="1"/>
  <c r="J313" i="1"/>
  <c r="BI313" i="1" s="1"/>
  <c r="CS312" i="1"/>
  <c r="CR312" i="1"/>
  <c r="CP312" i="1"/>
  <c r="BU312" i="1"/>
  <c r="BT312" i="1"/>
  <c r="BL312" i="1"/>
  <c r="BF312" i="1"/>
  <c r="AZ312" i="1"/>
  <c r="BM312" i="1" s="1"/>
  <c r="BP312" i="1" s="1"/>
  <c r="AU312" i="1"/>
  <c r="AS312" i="1" s="1"/>
  <c r="AF312" i="1" s="1"/>
  <c r="AL312" i="1"/>
  <c r="I312" i="1" s="1"/>
  <c r="AG312" i="1"/>
  <c r="Y312" i="1"/>
  <c r="X312" i="1"/>
  <c r="P312" i="1"/>
  <c r="J312" i="1"/>
  <c r="BI312" i="1" s="1"/>
  <c r="H312" i="1"/>
  <c r="CS311" i="1"/>
  <c r="CR311" i="1"/>
  <c r="CP311" i="1"/>
  <c r="BU311" i="1"/>
  <c r="BT311" i="1"/>
  <c r="BL311" i="1"/>
  <c r="BF311" i="1"/>
  <c r="AZ311" i="1"/>
  <c r="BM311" i="1" s="1"/>
  <c r="BP311" i="1" s="1"/>
  <c r="AU311" i="1"/>
  <c r="AS311" i="1" s="1"/>
  <c r="AL311" i="1"/>
  <c r="I311" i="1" s="1"/>
  <c r="H311" i="1" s="1"/>
  <c r="AG311" i="1"/>
  <c r="J311" i="1" s="1"/>
  <c r="BI311" i="1" s="1"/>
  <c r="Y311" i="1"/>
  <c r="X311" i="1"/>
  <c r="S311" i="1"/>
  <c r="P311" i="1"/>
  <c r="CS310" i="1"/>
  <c r="CR310" i="1"/>
  <c r="CP310" i="1"/>
  <c r="BU310" i="1"/>
  <c r="BT310" i="1"/>
  <c r="BL310" i="1"/>
  <c r="BF310" i="1"/>
  <c r="AZ310" i="1"/>
  <c r="BM310" i="1" s="1"/>
  <c r="BP310" i="1" s="1"/>
  <c r="AU310" i="1"/>
  <c r="AS310" i="1" s="1"/>
  <c r="AL310" i="1"/>
  <c r="I310" i="1" s="1"/>
  <c r="H310" i="1" s="1"/>
  <c r="AG310" i="1"/>
  <c r="J310" i="1" s="1"/>
  <c r="BI310" i="1" s="1"/>
  <c r="Y310" i="1"/>
  <c r="X310" i="1"/>
  <c r="P310" i="1"/>
  <c r="CS309" i="1"/>
  <c r="CR309" i="1"/>
  <c r="CP309" i="1"/>
  <c r="S309" i="1" s="1"/>
  <c r="BU309" i="1"/>
  <c r="BT309" i="1"/>
  <c r="BL309" i="1"/>
  <c r="BF309" i="1"/>
  <c r="AZ309" i="1"/>
  <c r="BM309" i="1" s="1"/>
  <c r="BP309" i="1" s="1"/>
  <c r="AU309" i="1"/>
  <c r="AS309" i="1"/>
  <c r="K309" i="1" s="1"/>
  <c r="AL309" i="1"/>
  <c r="I309" i="1" s="1"/>
  <c r="H309" i="1" s="1"/>
  <c r="AG309" i="1"/>
  <c r="J309" i="1" s="1"/>
  <c r="BI309" i="1" s="1"/>
  <c r="AE309" i="1"/>
  <c r="Y309" i="1"/>
  <c r="X309" i="1"/>
  <c r="W309" i="1"/>
  <c r="P309" i="1"/>
  <c r="CS308" i="1"/>
  <c r="CR308" i="1"/>
  <c r="CP308" i="1"/>
  <c r="BU308" i="1"/>
  <c r="BT308" i="1"/>
  <c r="BR308" i="1"/>
  <c r="BV308" i="1" s="1"/>
  <c r="BW308" i="1" s="1"/>
  <c r="BL308" i="1"/>
  <c r="BF308" i="1"/>
  <c r="AZ308" i="1"/>
  <c r="BM308" i="1" s="1"/>
  <c r="BP308" i="1" s="1"/>
  <c r="AU308" i="1"/>
  <c r="AS308" i="1" s="1"/>
  <c r="AL308" i="1"/>
  <c r="I308" i="1" s="1"/>
  <c r="H308" i="1" s="1"/>
  <c r="AG308" i="1"/>
  <c r="J308" i="1" s="1"/>
  <c r="BI308" i="1" s="1"/>
  <c r="Y308" i="1"/>
  <c r="X308" i="1"/>
  <c r="P308" i="1"/>
  <c r="N308" i="1"/>
  <c r="CS307" i="1"/>
  <c r="CR307" i="1"/>
  <c r="CP307" i="1"/>
  <c r="S307" i="1" s="1"/>
  <c r="BU307" i="1"/>
  <c r="BT307" i="1"/>
  <c r="BR307" i="1"/>
  <c r="BV307" i="1" s="1"/>
  <c r="BW307" i="1" s="1"/>
  <c r="BL307" i="1"/>
  <c r="BF307" i="1"/>
  <c r="AZ307" i="1"/>
  <c r="BM307" i="1" s="1"/>
  <c r="BP307" i="1" s="1"/>
  <c r="AU307" i="1"/>
  <c r="AS307" i="1" s="1"/>
  <c r="AL307" i="1"/>
  <c r="I307" i="1" s="1"/>
  <c r="H307" i="1" s="1"/>
  <c r="AA307" i="1" s="1"/>
  <c r="AG307" i="1"/>
  <c r="J307" i="1" s="1"/>
  <c r="BI307" i="1" s="1"/>
  <c r="Y307" i="1"/>
  <c r="X307" i="1"/>
  <c r="P307" i="1"/>
  <c r="CS306" i="1"/>
  <c r="CR306" i="1"/>
  <c r="CP306" i="1"/>
  <c r="BU306" i="1"/>
  <c r="BT306" i="1"/>
  <c r="BL306" i="1"/>
  <c r="BF306" i="1"/>
  <c r="AZ306" i="1"/>
  <c r="BM306" i="1" s="1"/>
  <c r="BP306" i="1" s="1"/>
  <c r="AU306" i="1"/>
  <c r="AS306" i="1" s="1"/>
  <c r="N306" i="1" s="1"/>
  <c r="AT306" i="1"/>
  <c r="AL306" i="1"/>
  <c r="I306" i="1" s="1"/>
  <c r="H306" i="1" s="1"/>
  <c r="AG306" i="1"/>
  <c r="J306" i="1" s="1"/>
  <c r="BI306" i="1" s="1"/>
  <c r="Y306" i="1"/>
  <c r="X306" i="1"/>
  <c r="W306" i="1" s="1"/>
  <c r="P306" i="1"/>
  <c r="CS305" i="1"/>
  <c r="CR305" i="1"/>
  <c r="CP305" i="1"/>
  <c r="BU305" i="1"/>
  <c r="BT305" i="1"/>
  <c r="BL305" i="1"/>
  <c r="BF305" i="1"/>
  <c r="AZ305" i="1"/>
  <c r="BM305" i="1" s="1"/>
  <c r="BP305" i="1" s="1"/>
  <c r="BQ305" i="1" s="1"/>
  <c r="AU305" i="1"/>
  <c r="AS305" i="1" s="1"/>
  <c r="AL305" i="1"/>
  <c r="I305" i="1" s="1"/>
  <c r="H305" i="1" s="1"/>
  <c r="AG305" i="1"/>
  <c r="Y305" i="1"/>
  <c r="X305" i="1"/>
  <c r="W305" i="1" s="1"/>
  <c r="P305" i="1"/>
  <c r="N305" i="1"/>
  <c r="J305" i="1"/>
  <c r="BI305" i="1" s="1"/>
  <c r="CS304" i="1"/>
  <c r="CR304" i="1"/>
  <c r="CP304" i="1"/>
  <c r="BU304" i="1"/>
  <c r="BT304" i="1"/>
  <c r="BL304" i="1"/>
  <c r="BF304" i="1"/>
  <c r="AZ304" i="1"/>
  <c r="BM304" i="1" s="1"/>
  <c r="BP304" i="1" s="1"/>
  <c r="AU304" i="1"/>
  <c r="AT304" i="1"/>
  <c r="AS304" i="1"/>
  <c r="AE304" i="1" s="1"/>
  <c r="AL304" i="1"/>
  <c r="AG304" i="1"/>
  <c r="J304" i="1" s="1"/>
  <c r="BI304" i="1" s="1"/>
  <c r="AF304" i="1"/>
  <c r="Y304" i="1"/>
  <c r="X304" i="1"/>
  <c r="P304" i="1"/>
  <c r="N304" i="1"/>
  <c r="K304" i="1"/>
  <c r="I304" i="1"/>
  <c r="H304" i="1" s="1"/>
  <c r="CS303" i="1"/>
  <c r="CR303" i="1"/>
  <c r="CP303" i="1"/>
  <c r="BU303" i="1"/>
  <c r="BT303" i="1"/>
  <c r="BL303" i="1"/>
  <c r="BF303" i="1"/>
  <c r="AZ303" i="1"/>
  <c r="BM303" i="1" s="1"/>
  <c r="BP303" i="1" s="1"/>
  <c r="BR303" i="1" s="1"/>
  <c r="BV303" i="1" s="1"/>
  <c r="BW303" i="1" s="1"/>
  <c r="AU303" i="1"/>
  <c r="AT303" i="1"/>
  <c r="AS303" i="1"/>
  <c r="K303" i="1" s="1"/>
  <c r="AL303" i="1"/>
  <c r="I303" i="1" s="1"/>
  <c r="AG303" i="1"/>
  <c r="AF303" i="1"/>
  <c r="Y303" i="1"/>
  <c r="X303" i="1"/>
  <c r="W303" i="1" s="1"/>
  <c r="S303" i="1"/>
  <c r="P303" i="1"/>
  <c r="J303" i="1"/>
  <c r="BI303" i="1" s="1"/>
  <c r="H303" i="1"/>
  <c r="AA303" i="1" s="1"/>
  <c r="CS302" i="1"/>
  <c r="CR302" i="1"/>
  <c r="CP302" i="1"/>
  <c r="BU302" i="1"/>
  <c r="BT302" i="1"/>
  <c r="BL302" i="1"/>
  <c r="BF302" i="1"/>
  <c r="AZ302" i="1"/>
  <c r="BM302" i="1" s="1"/>
  <c r="BP302" i="1" s="1"/>
  <c r="AU302" i="1"/>
  <c r="AS302" i="1" s="1"/>
  <c r="AT302" i="1" s="1"/>
  <c r="AL302" i="1"/>
  <c r="I302" i="1" s="1"/>
  <c r="H302" i="1" s="1"/>
  <c r="AG302" i="1"/>
  <c r="J302" i="1" s="1"/>
  <c r="BI302" i="1" s="1"/>
  <c r="Y302" i="1"/>
  <c r="X302" i="1"/>
  <c r="P302" i="1"/>
  <c r="N302" i="1"/>
  <c r="CS301" i="1"/>
  <c r="CR301" i="1"/>
  <c r="CQ301" i="1"/>
  <c r="BH301" i="1" s="1"/>
  <c r="CP301" i="1"/>
  <c r="S301" i="1" s="1"/>
  <c r="BU301" i="1"/>
  <c r="BT301" i="1"/>
  <c r="BP301" i="1"/>
  <c r="BS301" i="1" s="1"/>
  <c r="BL301" i="1"/>
  <c r="BF301" i="1"/>
  <c r="AZ301" i="1"/>
  <c r="BM301" i="1" s="1"/>
  <c r="AU301" i="1"/>
  <c r="AS301" i="1" s="1"/>
  <c r="AL301" i="1"/>
  <c r="I301" i="1" s="1"/>
  <c r="AG301" i="1"/>
  <c r="J301" i="1" s="1"/>
  <c r="BI301" i="1" s="1"/>
  <c r="Y301" i="1"/>
  <c r="X301" i="1"/>
  <c r="W301" i="1" s="1"/>
  <c r="P301" i="1"/>
  <c r="H301" i="1"/>
  <c r="T301" i="1" s="1"/>
  <c r="U301" i="1" s="1"/>
  <c r="CS300" i="1"/>
  <c r="CR300" i="1"/>
  <c r="CP300" i="1"/>
  <c r="BU300" i="1"/>
  <c r="BT300" i="1"/>
  <c r="BL300" i="1"/>
  <c r="BF300" i="1"/>
  <c r="AZ300" i="1"/>
  <c r="BM300" i="1" s="1"/>
  <c r="BP300" i="1" s="1"/>
  <c r="AU300" i="1"/>
  <c r="AS300" i="1"/>
  <c r="AE300" i="1" s="1"/>
  <c r="AL300" i="1"/>
  <c r="I300" i="1" s="1"/>
  <c r="H300" i="1" s="1"/>
  <c r="AG300" i="1"/>
  <c r="Y300" i="1"/>
  <c r="X300" i="1"/>
  <c r="P300" i="1"/>
  <c r="K300" i="1"/>
  <c r="J300" i="1"/>
  <c r="BI300" i="1" s="1"/>
  <c r="CS299" i="1"/>
  <c r="CR299" i="1"/>
  <c r="CP299" i="1"/>
  <c r="BU299" i="1"/>
  <c r="BT299" i="1"/>
  <c r="BL299" i="1"/>
  <c r="BF299" i="1"/>
  <c r="AZ299" i="1"/>
  <c r="BM299" i="1" s="1"/>
  <c r="BP299" i="1" s="1"/>
  <c r="BR299" i="1" s="1"/>
  <c r="BV299" i="1" s="1"/>
  <c r="BW299" i="1" s="1"/>
  <c r="AU299" i="1"/>
  <c r="AS299" i="1" s="1"/>
  <c r="AL299" i="1"/>
  <c r="I299" i="1" s="1"/>
  <c r="H299" i="1" s="1"/>
  <c r="AG299" i="1"/>
  <c r="J299" i="1" s="1"/>
  <c r="BI299" i="1" s="1"/>
  <c r="Y299" i="1"/>
  <c r="X299" i="1"/>
  <c r="P299" i="1"/>
  <c r="CS298" i="1"/>
  <c r="CR298" i="1"/>
  <c r="CP298" i="1"/>
  <c r="BU298" i="1"/>
  <c r="BT298" i="1"/>
  <c r="BL298" i="1"/>
  <c r="BF298" i="1"/>
  <c r="AZ298" i="1"/>
  <c r="BM298" i="1" s="1"/>
  <c r="BP298" i="1" s="1"/>
  <c r="AU298" i="1"/>
  <c r="AS298" i="1" s="1"/>
  <c r="AF298" i="1" s="1"/>
  <c r="AT298" i="1"/>
  <c r="AL298" i="1"/>
  <c r="I298" i="1" s="1"/>
  <c r="H298" i="1" s="1"/>
  <c r="AG298" i="1"/>
  <c r="Y298" i="1"/>
  <c r="X298" i="1"/>
  <c r="W298" i="1" s="1"/>
  <c r="P298" i="1"/>
  <c r="J298" i="1"/>
  <c r="BI298" i="1" s="1"/>
  <c r="CS297" i="1"/>
  <c r="CR297" i="1"/>
  <c r="CP297" i="1"/>
  <c r="BU297" i="1"/>
  <c r="BT297" i="1"/>
  <c r="BL297" i="1"/>
  <c r="BF297" i="1"/>
  <c r="AZ297" i="1"/>
  <c r="BM297" i="1" s="1"/>
  <c r="BP297" i="1" s="1"/>
  <c r="BR297" i="1" s="1"/>
  <c r="BV297" i="1" s="1"/>
  <c r="BW297" i="1" s="1"/>
  <c r="AU297" i="1"/>
  <c r="AS297" i="1" s="1"/>
  <c r="AL297" i="1"/>
  <c r="I297" i="1" s="1"/>
  <c r="AG297" i="1"/>
  <c r="Y297" i="1"/>
  <c r="X297" i="1"/>
  <c r="W297" i="1" s="1"/>
  <c r="P297" i="1"/>
  <c r="J297" i="1"/>
  <c r="BI297" i="1" s="1"/>
  <c r="H297" i="1"/>
  <c r="CS296" i="1"/>
  <c r="CR296" i="1"/>
  <c r="CQ296" i="1"/>
  <c r="BH296" i="1" s="1"/>
  <c r="CP296" i="1"/>
  <c r="BU296" i="1"/>
  <c r="BT296" i="1"/>
  <c r="BS296" i="1"/>
  <c r="BL296" i="1"/>
  <c r="BF296" i="1"/>
  <c r="BJ296" i="1" s="1"/>
  <c r="AZ296" i="1"/>
  <c r="BM296" i="1" s="1"/>
  <c r="BP296" i="1" s="1"/>
  <c r="BR296" i="1" s="1"/>
  <c r="BV296" i="1" s="1"/>
  <c r="BW296" i="1" s="1"/>
  <c r="AU296" i="1"/>
  <c r="AS296" i="1"/>
  <c r="AL296" i="1"/>
  <c r="I296" i="1" s="1"/>
  <c r="H296" i="1" s="1"/>
  <c r="AG296" i="1"/>
  <c r="J296" i="1" s="1"/>
  <c r="BI296" i="1" s="1"/>
  <c r="Y296" i="1"/>
  <c r="X296" i="1"/>
  <c r="S296" i="1"/>
  <c r="P296" i="1"/>
  <c r="CS295" i="1"/>
  <c r="S295" i="1" s="1"/>
  <c r="CR295" i="1"/>
  <c r="CP295" i="1"/>
  <c r="BU295" i="1"/>
  <c r="BT295" i="1"/>
  <c r="BL295" i="1"/>
  <c r="BF295" i="1"/>
  <c r="AZ295" i="1"/>
  <c r="BM295" i="1" s="1"/>
  <c r="BP295" i="1" s="1"/>
  <c r="BS295" i="1" s="1"/>
  <c r="AU295" i="1"/>
  <c r="AS295" i="1" s="1"/>
  <c r="AT295" i="1" s="1"/>
  <c r="AL295" i="1"/>
  <c r="AG295" i="1"/>
  <c r="J295" i="1" s="1"/>
  <c r="BI295" i="1" s="1"/>
  <c r="Y295" i="1"/>
  <c r="X295" i="1"/>
  <c r="W295" i="1" s="1"/>
  <c r="P295" i="1"/>
  <c r="I295" i="1"/>
  <c r="H295" i="1" s="1"/>
  <c r="CS294" i="1"/>
  <c r="CR294" i="1"/>
  <c r="CP294" i="1"/>
  <c r="CQ294" i="1" s="1"/>
  <c r="BH294" i="1" s="1"/>
  <c r="BU294" i="1"/>
  <c r="BT294" i="1"/>
  <c r="BL294" i="1"/>
  <c r="BF294" i="1"/>
  <c r="BJ294" i="1" s="1"/>
  <c r="AZ294" i="1"/>
  <c r="BM294" i="1" s="1"/>
  <c r="BP294" i="1" s="1"/>
  <c r="AU294" i="1"/>
  <c r="AS294" i="1" s="1"/>
  <c r="AL294" i="1"/>
  <c r="I294" i="1" s="1"/>
  <c r="H294" i="1" s="1"/>
  <c r="AA294" i="1" s="1"/>
  <c r="AG294" i="1"/>
  <c r="J294" i="1" s="1"/>
  <c r="BI294" i="1" s="1"/>
  <c r="BK294" i="1" s="1"/>
  <c r="Y294" i="1"/>
  <c r="X294" i="1"/>
  <c r="W294" i="1"/>
  <c r="P294" i="1"/>
  <c r="N294" i="1"/>
  <c r="K294" i="1"/>
  <c r="CS293" i="1"/>
  <c r="CR293" i="1"/>
  <c r="CQ293" i="1"/>
  <c r="BH293" i="1" s="1"/>
  <c r="CP293" i="1"/>
  <c r="S293" i="1" s="1"/>
  <c r="BU293" i="1"/>
  <c r="BT293" i="1"/>
  <c r="BM293" i="1"/>
  <c r="BP293" i="1" s="1"/>
  <c r="BL293" i="1"/>
  <c r="BF293" i="1"/>
  <c r="AZ293" i="1"/>
  <c r="AU293" i="1"/>
  <c r="AS293" i="1" s="1"/>
  <c r="AL293" i="1"/>
  <c r="I293" i="1" s="1"/>
  <c r="H293" i="1" s="1"/>
  <c r="AG293" i="1"/>
  <c r="J293" i="1" s="1"/>
  <c r="BI293" i="1" s="1"/>
  <c r="Y293" i="1"/>
  <c r="W293" i="1" s="1"/>
  <c r="X293" i="1"/>
  <c r="P293" i="1"/>
  <c r="CS292" i="1"/>
  <c r="S292" i="1" s="1"/>
  <c r="CR292" i="1"/>
  <c r="CQ292" i="1" s="1"/>
  <c r="BH292" i="1" s="1"/>
  <c r="CP292" i="1"/>
  <c r="BU292" i="1"/>
  <c r="BT292" i="1"/>
  <c r="BR292" i="1"/>
  <c r="BV292" i="1" s="1"/>
  <c r="BW292" i="1" s="1"/>
  <c r="BL292" i="1"/>
  <c r="BI292" i="1"/>
  <c r="BK292" i="1" s="1"/>
  <c r="BF292" i="1"/>
  <c r="AZ292" i="1"/>
  <c r="BM292" i="1" s="1"/>
  <c r="BP292" i="1" s="1"/>
  <c r="AU292" i="1"/>
  <c r="AS292" i="1" s="1"/>
  <c r="AL292" i="1"/>
  <c r="I292" i="1" s="1"/>
  <c r="H292" i="1" s="1"/>
  <c r="AG292" i="1"/>
  <c r="J292" i="1" s="1"/>
  <c r="Y292" i="1"/>
  <c r="X292" i="1"/>
  <c r="W292" i="1" s="1"/>
  <c r="P292" i="1"/>
  <c r="CS291" i="1"/>
  <c r="CR291" i="1"/>
  <c r="CP291" i="1"/>
  <c r="CQ291" i="1" s="1"/>
  <c r="BH291" i="1" s="1"/>
  <c r="BU291" i="1"/>
  <c r="BT291" i="1"/>
  <c r="BL291" i="1"/>
  <c r="BJ291" i="1"/>
  <c r="BI291" i="1"/>
  <c r="BK291" i="1" s="1"/>
  <c r="BF291" i="1"/>
  <c r="AZ291" i="1"/>
  <c r="BM291" i="1" s="1"/>
  <c r="BP291" i="1" s="1"/>
  <c r="AU291" i="1"/>
  <c r="AS291" i="1" s="1"/>
  <c r="N291" i="1" s="1"/>
  <c r="AL291" i="1"/>
  <c r="I291" i="1" s="1"/>
  <c r="H291" i="1" s="1"/>
  <c r="AG291" i="1"/>
  <c r="Y291" i="1"/>
  <c r="X291" i="1"/>
  <c r="S291" i="1"/>
  <c r="T291" i="1" s="1"/>
  <c r="U291" i="1" s="1"/>
  <c r="AC291" i="1" s="1"/>
  <c r="P291" i="1"/>
  <c r="AB291" i="1" s="1"/>
  <c r="J291" i="1"/>
  <c r="CS290" i="1"/>
  <c r="CR290" i="1"/>
  <c r="CP290" i="1"/>
  <c r="BU290" i="1"/>
  <c r="BT290" i="1"/>
  <c r="BM290" i="1"/>
  <c r="BP290" i="1" s="1"/>
  <c r="BL290" i="1"/>
  <c r="BF290" i="1"/>
  <c r="AZ290" i="1"/>
  <c r="AU290" i="1"/>
  <c r="AS290" i="1" s="1"/>
  <c r="AT290" i="1" s="1"/>
  <c r="AL290" i="1"/>
  <c r="I290" i="1" s="1"/>
  <c r="H290" i="1" s="1"/>
  <c r="AG290" i="1"/>
  <c r="J290" i="1" s="1"/>
  <c r="BI290" i="1" s="1"/>
  <c r="Y290" i="1"/>
  <c r="W290" i="1" s="1"/>
  <c r="X290" i="1"/>
  <c r="S290" i="1"/>
  <c r="P290" i="1"/>
  <c r="CS289" i="1"/>
  <c r="CR289" i="1"/>
  <c r="CP289" i="1"/>
  <c r="BU289" i="1"/>
  <c r="BT289" i="1"/>
  <c r="BQ289" i="1"/>
  <c r="BM289" i="1"/>
  <c r="BP289" i="1" s="1"/>
  <c r="BS289" i="1" s="1"/>
  <c r="BL289" i="1"/>
  <c r="BF289" i="1"/>
  <c r="AZ289" i="1"/>
  <c r="AU289" i="1"/>
  <c r="AS289" i="1" s="1"/>
  <c r="AL289" i="1"/>
  <c r="I289" i="1" s="1"/>
  <c r="H289" i="1" s="1"/>
  <c r="AA289" i="1" s="1"/>
  <c r="AG289" i="1"/>
  <c r="J289" i="1" s="1"/>
  <c r="BI289" i="1" s="1"/>
  <c r="AF289" i="1"/>
  <c r="AE289" i="1"/>
  <c r="Y289" i="1"/>
  <c r="X289" i="1"/>
  <c r="W289" i="1" s="1"/>
  <c r="P289" i="1"/>
  <c r="N289" i="1"/>
  <c r="CS288" i="1"/>
  <c r="CR288" i="1"/>
  <c r="CQ288" i="1" s="1"/>
  <c r="BH288" i="1" s="1"/>
  <c r="BK288" i="1" s="1"/>
  <c r="CP288" i="1"/>
  <c r="S288" i="1" s="1"/>
  <c r="BU288" i="1"/>
  <c r="BT288" i="1"/>
  <c r="BL288" i="1"/>
  <c r="BF288" i="1"/>
  <c r="AZ288" i="1"/>
  <c r="BM288" i="1" s="1"/>
  <c r="BP288" i="1" s="1"/>
  <c r="AU288" i="1"/>
  <c r="AS288" i="1"/>
  <c r="AL288" i="1"/>
  <c r="I288" i="1" s="1"/>
  <c r="H288" i="1" s="1"/>
  <c r="AG288" i="1"/>
  <c r="J288" i="1" s="1"/>
  <c r="BI288" i="1" s="1"/>
  <c r="Y288" i="1"/>
  <c r="W288" i="1" s="1"/>
  <c r="X288" i="1"/>
  <c r="P288" i="1"/>
  <c r="CS287" i="1"/>
  <c r="S287" i="1" s="1"/>
  <c r="T287" i="1" s="1"/>
  <c r="U287" i="1" s="1"/>
  <c r="CR287" i="1"/>
  <c r="CP287" i="1"/>
  <c r="BU287" i="1"/>
  <c r="BT287" i="1"/>
  <c r="BL287" i="1"/>
  <c r="BF287" i="1"/>
  <c r="AZ287" i="1"/>
  <c r="BM287" i="1" s="1"/>
  <c r="BP287" i="1" s="1"/>
  <c r="AU287" i="1"/>
  <c r="AS287" i="1" s="1"/>
  <c r="N287" i="1" s="1"/>
  <c r="AL287" i="1"/>
  <c r="AG287" i="1"/>
  <c r="J287" i="1" s="1"/>
  <c r="BI287" i="1" s="1"/>
  <c r="Y287" i="1"/>
  <c r="X287" i="1"/>
  <c r="P287" i="1"/>
  <c r="I287" i="1"/>
  <c r="H287" i="1" s="1"/>
  <c r="AA287" i="1" s="1"/>
  <c r="CS286" i="1"/>
  <c r="CR286" i="1"/>
  <c r="CP286" i="1"/>
  <c r="BU286" i="1"/>
  <c r="BT286" i="1"/>
  <c r="BL286" i="1"/>
  <c r="BF286" i="1"/>
  <c r="AZ286" i="1"/>
  <c r="BM286" i="1" s="1"/>
  <c r="BP286" i="1" s="1"/>
  <c r="BQ286" i="1" s="1"/>
  <c r="AU286" i="1"/>
  <c r="AS286" i="1" s="1"/>
  <c r="AT286" i="1" s="1"/>
  <c r="AL286" i="1"/>
  <c r="I286" i="1" s="1"/>
  <c r="H286" i="1" s="1"/>
  <c r="AG286" i="1"/>
  <c r="Y286" i="1"/>
  <c r="X286" i="1"/>
  <c r="W286" i="1" s="1"/>
  <c r="P286" i="1"/>
  <c r="K286" i="1"/>
  <c r="J286" i="1"/>
  <c r="BI286" i="1" s="1"/>
  <c r="CS285" i="1"/>
  <c r="CR285" i="1"/>
  <c r="CP285" i="1"/>
  <c r="BU285" i="1"/>
  <c r="BT285" i="1"/>
  <c r="BL285" i="1"/>
  <c r="BF285" i="1"/>
  <c r="AZ285" i="1"/>
  <c r="BM285" i="1" s="1"/>
  <c r="BP285" i="1" s="1"/>
  <c r="AU285" i="1"/>
  <c r="AS285" i="1"/>
  <c r="AL285" i="1"/>
  <c r="AG285" i="1"/>
  <c r="J285" i="1" s="1"/>
  <c r="BI285" i="1" s="1"/>
  <c r="Y285" i="1"/>
  <c r="X285" i="1"/>
  <c r="W285" i="1" s="1"/>
  <c r="P285" i="1"/>
  <c r="I285" i="1"/>
  <c r="H285" i="1" s="1"/>
  <c r="AA285" i="1" s="1"/>
  <c r="CS284" i="1"/>
  <c r="CR284" i="1"/>
  <c r="CQ284" i="1" s="1"/>
  <c r="BH284" i="1" s="1"/>
  <c r="CP284" i="1"/>
  <c r="BU284" i="1"/>
  <c r="BT284" i="1"/>
  <c r="BL284" i="1"/>
  <c r="BF284" i="1"/>
  <c r="AZ284" i="1"/>
  <c r="BM284" i="1" s="1"/>
  <c r="BP284" i="1" s="1"/>
  <c r="AU284" i="1"/>
  <c r="AS284" i="1" s="1"/>
  <c r="AF284" i="1" s="1"/>
  <c r="AL284" i="1"/>
  <c r="I284" i="1" s="1"/>
  <c r="H284" i="1" s="1"/>
  <c r="AG284" i="1"/>
  <c r="J284" i="1" s="1"/>
  <c r="BI284" i="1" s="1"/>
  <c r="Y284" i="1"/>
  <c r="X284" i="1"/>
  <c r="W284" i="1" s="1"/>
  <c r="P284" i="1"/>
  <c r="CS283" i="1"/>
  <c r="CR283" i="1"/>
  <c r="CP283" i="1"/>
  <c r="CQ283" i="1" s="1"/>
  <c r="BH283" i="1" s="1"/>
  <c r="BJ283" i="1" s="1"/>
  <c r="BU283" i="1"/>
  <c r="BT283" i="1"/>
  <c r="BS283" i="1"/>
  <c r="BQ283" i="1"/>
  <c r="BL283" i="1"/>
  <c r="BF283" i="1"/>
  <c r="AZ283" i="1"/>
  <c r="BM283" i="1" s="1"/>
  <c r="BP283" i="1" s="1"/>
  <c r="BR283" i="1" s="1"/>
  <c r="BV283" i="1" s="1"/>
  <c r="BW283" i="1" s="1"/>
  <c r="AU283" i="1"/>
  <c r="AS283" i="1" s="1"/>
  <c r="AL283" i="1"/>
  <c r="I283" i="1" s="1"/>
  <c r="H283" i="1" s="1"/>
  <c r="AG283" i="1"/>
  <c r="J283" i="1" s="1"/>
  <c r="BI283" i="1" s="1"/>
  <c r="AA283" i="1"/>
  <c r="Y283" i="1"/>
  <c r="W283" i="1" s="1"/>
  <c r="X283" i="1"/>
  <c r="S283" i="1"/>
  <c r="P283" i="1"/>
  <c r="CS282" i="1"/>
  <c r="CR282" i="1"/>
  <c r="CP282" i="1"/>
  <c r="BU282" i="1"/>
  <c r="BT282" i="1"/>
  <c r="BM282" i="1"/>
  <c r="BP282" i="1" s="1"/>
  <c r="BS282" i="1" s="1"/>
  <c r="BL282" i="1"/>
  <c r="BF282" i="1"/>
  <c r="AZ282" i="1"/>
  <c r="AU282" i="1"/>
  <c r="AS282" i="1" s="1"/>
  <c r="AL282" i="1"/>
  <c r="I282" i="1" s="1"/>
  <c r="H282" i="1" s="1"/>
  <c r="AA282" i="1" s="1"/>
  <c r="AG282" i="1"/>
  <c r="J282" i="1" s="1"/>
  <c r="BI282" i="1" s="1"/>
  <c r="Y282" i="1"/>
  <c r="X282" i="1"/>
  <c r="W282" i="1" s="1"/>
  <c r="P282" i="1"/>
  <c r="CS281" i="1"/>
  <c r="CR281" i="1"/>
  <c r="CQ281" i="1" s="1"/>
  <c r="BH281" i="1" s="1"/>
  <c r="CP281" i="1"/>
  <c r="BU281" i="1"/>
  <c r="BT281" i="1"/>
  <c r="BL281" i="1"/>
  <c r="BF281" i="1"/>
  <c r="AZ281" i="1"/>
  <c r="BM281" i="1" s="1"/>
  <c r="BP281" i="1" s="1"/>
  <c r="BQ281" i="1" s="1"/>
  <c r="AU281" i="1"/>
  <c r="AS281" i="1" s="1"/>
  <c r="AL281" i="1"/>
  <c r="I281" i="1" s="1"/>
  <c r="H281" i="1" s="1"/>
  <c r="AG281" i="1"/>
  <c r="Y281" i="1"/>
  <c r="X281" i="1"/>
  <c r="W281" i="1"/>
  <c r="S281" i="1"/>
  <c r="P281" i="1"/>
  <c r="J281" i="1"/>
  <c r="BI281" i="1" s="1"/>
  <c r="BK281" i="1" s="1"/>
  <c r="CS280" i="1"/>
  <c r="S280" i="1" s="1"/>
  <c r="CR280" i="1"/>
  <c r="CP280" i="1"/>
  <c r="CQ280" i="1" s="1"/>
  <c r="BH280" i="1" s="1"/>
  <c r="BU280" i="1"/>
  <c r="BT280" i="1"/>
  <c r="BL280" i="1"/>
  <c r="BF280" i="1"/>
  <c r="BJ280" i="1" s="1"/>
  <c r="AZ280" i="1"/>
  <c r="BM280" i="1" s="1"/>
  <c r="BP280" i="1" s="1"/>
  <c r="AU280" i="1"/>
  <c r="AS280" i="1" s="1"/>
  <c r="AE280" i="1" s="1"/>
  <c r="AL280" i="1"/>
  <c r="I280" i="1" s="1"/>
  <c r="H280" i="1" s="1"/>
  <c r="AG280" i="1"/>
  <c r="J280" i="1" s="1"/>
  <c r="BI280" i="1" s="1"/>
  <c r="BK280" i="1" s="1"/>
  <c r="Y280" i="1"/>
  <c r="W280" i="1" s="1"/>
  <c r="X280" i="1"/>
  <c r="P280" i="1"/>
  <c r="CS279" i="1"/>
  <c r="CR279" i="1"/>
  <c r="CP279" i="1"/>
  <c r="BU279" i="1"/>
  <c r="BT279" i="1"/>
  <c r="BL279" i="1"/>
  <c r="BF279" i="1"/>
  <c r="AZ279" i="1"/>
  <c r="BM279" i="1" s="1"/>
  <c r="BP279" i="1" s="1"/>
  <c r="BS279" i="1" s="1"/>
  <c r="AU279" i="1"/>
  <c r="AS279" i="1"/>
  <c r="AL279" i="1"/>
  <c r="I279" i="1" s="1"/>
  <c r="H279" i="1" s="1"/>
  <c r="AG279" i="1"/>
  <c r="Y279" i="1"/>
  <c r="W279" i="1" s="1"/>
  <c r="X279" i="1"/>
  <c r="P279" i="1"/>
  <c r="K279" i="1"/>
  <c r="J279" i="1"/>
  <c r="BI279" i="1" s="1"/>
  <c r="CS278" i="1"/>
  <c r="S278" i="1" s="1"/>
  <c r="CR278" i="1"/>
  <c r="CP278" i="1"/>
  <c r="CQ278" i="1" s="1"/>
  <c r="BH278" i="1" s="1"/>
  <c r="BU278" i="1"/>
  <c r="BT278" i="1"/>
  <c r="BM278" i="1"/>
  <c r="BP278" i="1" s="1"/>
  <c r="BL278" i="1"/>
  <c r="BI278" i="1"/>
  <c r="BK278" i="1" s="1"/>
  <c r="BF278" i="1"/>
  <c r="AZ278" i="1"/>
  <c r="AU278" i="1"/>
  <c r="AS278" i="1"/>
  <c r="AL278" i="1"/>
  <c r="I278" i="1" s="1"/>
  <c r="H278" i="1" s="1"/>
  <c r="AA278" i="1" s="1"/>
  <c r="AG278" i="1"/>
  <c r="J278" i="1" s="1"/>
  <c r="Y278" i="1"/>
  <c r="X278" i="1"/>
  <c r="P278" i="1"/>
  <c r="CS277" i="1"/>
  <c r="CR277" i="1"/>
  <c r="CP277" i="1"/>
  <c r="BU277" i="1"/>
  <c r="BT277" i="1"/>
  <c r="BL277" i="1"/>
  <c r="BF277" i="1"/>
  <c r="AZ277" i="1"/>
  <c r="BM277" i="1" s="1"/>
  <c r="BP277" i="1" s="1"/>
  <c r="AU277" i="1"/>
  <c r="AS277" i="1"/>
  <c r="AL277" i="1"/>
  <c r="I277" i="1" s="1"/>
  <c r="H277" i="1" s="1"/>
  <c r="AG277" i="1"/>
  <c r="AA277" i="1"/>
  <c r="Y277" i="1"/>
  <c r="X277" i="1"/>
  <c r="W277" i="1" s="1"/>
  <c r="P277" i="1"/>
  <c r="J277" i="1"/>
  <c r="BI277" i="1" s="1"/>
  <c r="CS276" i="1"/>
  <c r="S276" i="1" s="1"/>
  <c r="CR276" i="1"/>
  <c r="CQ276" i="1"/>
  <c r="BH276" i="1" s="1"/>
  <c r="BJ276" i="1" s="1"/>
  <c r="CP276" i="1"/>
  <c r="BU276" i="1"/>
  <c r="BT276" i="1"/>
  <c r="BM276" i="1"/>
  <c r="BP276" i="1" s="1"/>
  <c r="BQ276" i="1" s="1"/>
  <c r="BL276" i="1"/>
  <c r="BF276" i="1"/>
  <c r="AZ276" i="1"/>
  <c r="AU276" i="1"/>
  <c r="AS276" i="1" s="1"/>
  <c r="AE276" i="1" s="1"/>
  <c r="AL276" i="1"/>
  <c r="I276" i="1" s="1"/>
  <c r="H276" i="1" s="1"/>
  <c r="AG276" i="1"/>
  <c r="Y276" i="1"/>
  <c r="X276" i="1"/>
  <c r="W276" i="1" s="1"/>
  <c r="P276" i="1"/>
  <c r="J276" i="1"/>
  <c r="BI276" i="1" s="1"/>
  <c r="BK276" i="1" s="1"/>
  <c r="CS275" i="1"/>
  <c r="CR275" i="1"/>
  <c r="CP275" i="1"/>
  <c r="BU275" i="1"/>
  <c r="BT275" i="1"/>
  <c r="BL275" i="1"/>
  <c r="BF275" i="1"/>
  <c r="AZ275" i="1"/>
  <c r="BM275" i="1" s="1"/>
  <c r="BP275" i="1" s="1"/>
  <c r="AU275" i="1"/>
  <c r="AS275" i="1" s="1"/>
  <c r="AT275" i="1" s="1"/>
  <c r="AL275" i="1"/>
  <c r="I275" i="1" s="1"/>
  <c r="H275" i="1" s="1"/>
  <c r="AG275" i="1"/>
  <c r="Y275" i="1"/>
  <c r="X275" i="1"/>
  <c r="P275" i="1"/>
  <c r="N275" i="1"/>
  <c r="J275" i="1"/>
  <c r="BI275" i="1" s="1"/>
  <c r="CS274" i="1"/>
  <c r="CR274" i="1"/>
  <c r="CP274" i="1"/>
  <c r="BU274" i="1"/>
  <c r="BT274" i="1"/>
  <c r="BP274" i="1"/>
  <c r="BS274" i="1" s="1"/>
  <c r="BL274" i="1"/>
  <c r="BF274" i="1"/>
  <c r="AZ274" i="1"/>
  <c r="BM274" i="1" s="1"/>
  <c r="AU274" i="1"/>
  <c r="AS274" i="1" s="1"/>
  <c r="AL274" i="1"/>
  <c r="I274" i="1" s="1"/>
  <c r="H274" i="1" s="1"/>
  <c r="AG274" i="1"/>
  <c r="J274" i="1" s="1"/>
  <c r="BI274" i="1" s="1"/>
  <c r="Y274" i="1"/>
  <c r="X274" i="1"/>
  <c r="W274" i="1" s="1"/>
  <c r="P274" i="1"/>
  <c r="CS273" i="1"/>
  <c r="CR273" i="1"/>
  <c r="CP273" i="1"/>
  <c r="BU273" i="1"/>
  <c r="BT273" i="1"/>
  <c r="BL273" i="1"/>
  <c r="BF273" i="1"/>
  <c r="AZ273" i="1"/>
  <c r="BM273" i="1" s="1"/>
  <c r="BP273" i="1" s="1"/>
  <c r="AU273" i="1"/>
  <c r="AS273" i="1" s="1"/>
  <c r="AL273" i="1"/>
  <c r="I273" i="1" s="1"/>
  <c r="H273" i="1" s="1"/>
  <c r="AG273" i="1"/>
  <c r="J273" i="1" s="1"/>
  <c r="BI273" i="1" s="1"/>
  <c r="Y273" i="1"/>
  <c r="X273" i="1"/>
  <c r="W273" i="1" s="1"/>
  <c r="P273" i="1"/>
  <c r="CS272" i="1"/>
  <c r="CR272" i="1"/>
  <c r="CP272" i="1"/>
  <c r="BU272" i="1"/>
  <c r="BT272" i="1"/>
  <c r="BL272" i="1"/>
  <c r="BF272" i="1"/>
  <c r="AZ272" i="1"/>
  <c r="BM272" i="1" s="1"/>
  <c r="BP272" i="1" s="1"/>
  <c r="BR272" i="1" s="1"/>
  <c r="BV272" i="1" s="1"/>
  <c r="BW272" i="1" s="1"/>
  <c r="AU272" i="1"/>
  <c r="AS272" i="1"/>
  <c r="AF272" i="1" s="1"/>
  <c r="AL272" i="1"/>
  <c r="I272" i="1" s="1"/>
  <c r="H272" i="1" s="1"/>
  <c r="AG272" i="1"/>
  <c r="J272" i="1" s="1"/>
  <c r="BI272" i="1" s="1"/>
  <c r="Y272" i="1"/>
  <c r="X272" i="1"/>
  <c r="W272" i="1" s="1"/>
  <c r="S272" i="1"/>
  <c r="P272" i="1"/>
  <c r="CS271" i="1"/>
  <c r="CR271" i="1"/>
  <c r="CP271" i="1"/>
  <c r="BU271" i="1"/>
  <c r="BT271" i="1"/>
  <c r="BL271" i="1"/>
  <c r="BF271" i="1"/>
  <c r="AZ271" i="1"/>
  <c r="BM271" i="1" s="1"/>
  <c r="BP271" i="1" s="1"/>
  <c r="AU271" i="1"/>
  <c r="AS271" i="1" s="1"/>
  <c r="AL271" i="1"/>
  <c r="I271" i="1" s="1"/>
  <c r="H271" i="1" s="1"/>
  <c r="AG271" i="1"/>
  <c r="J271" i="1" s="1"/>
  <c r="BI271" i="1" s="1"/>
  <c r="AA271" i="1"/>
  <c r="Y271" i="1"/>
  <c r="X271" i="1"/>
  <c r="P271" i="1"/>
  <c r="CS270" i="1"/>
  <c r="CR270" i="1"/>
  <c r="CQ270" i="1" s="1"/>
  <c r="BH270" i="1" s="1"/>
  <c r="CP270" i="1"/>
  <c r="S270" i="1" s="1"/>
  <c r="BU270" i="1"/>
  <c r="BT270" i="1"/>
  <c r="BL270" i="1"/>
  <c r="BF270" i="1"/>
  <c r="AZ270" i="1"/>
  <c r="BM270" i="1" s="1"/>
  <c r="BP270" i="1" s="1"/>
  <c r="AU270" i="1"/>
  <c r="AS270" i="1" s="1"/>
  <c r="AF270" i="1" s="1"/>
  <c r="AT270" i="1"/>
  <c r="AL270" i="1"/>
  <c r="I270" i="1" s="1"/>
  <c r="H270" i="1" s="1"/>
  <c r="AG270" i="1"/>
  <c r="J270" i="1" s="1"/>
  <c r="BI270" i="1" s="1"/>
  <c r="Y270" i="1"/>
  <c r="X270" i="1"/>
  <c r="W270" i="1" s="1"/>
  <c r="P270" i="1"/>
  <c r="CS269" i="1"/>
  <c r="CR269" i="1"/>
  <c r="CQ269" i="1"/>
  <c r="BH269" i="1" s="1"/>
  <c r="CP269" i="1"/>
  <c r="BU269" i="1"/>
  <c r="BT269" i="1"/>
  <c r="BL269" i="1"/>
  <c r="BF269" i="1"/>
  <c r="AZ269" i="1"/>
  <c r="BM269" i="1" s="1"/>
  <c r="BP269" i="1" s="1"/>
  <c r="BR269" i="1" s="1"/>
  <c r="BV269" i="1" s="1"/>
  <c r="BW269" i="1" s="1"/>
  <c r="AU269" i="1"/>
  <c r="AS269" i="1"/>
  <c r="AL269" i="1"/>
  <c r="I269" i="1" s="1"/>
  <c r="H269" i="1" s="1"/>
  <c r="AA269" i="1" s="1"/>
  <c r="AG269" i="1"/>
  <c r="AF269" i="1"/>
  <c r="Y269" i="1"/>
  <c r="X269" i="1"/>
  <c r="P269" i="1"/>
  <c r="K269" i="1"/>
  <c r="J269" i="1"/>
  <c r="BI269" i="1" s="1"/>
  <c r="CS268" i="1"/>
  <c r="S268" i="1" s="1"/>
  <c r="CR268" i="1"/>
  <c r="CP268" i="1"/>
  <c r="BU268" i="1"/>
  <c r="BT268" i="1"/>
  <c r="BL268" i="1"/>
  <c r="BF268" i="1"/>
  <c r="AZ268" i="1"/>
  <c r="BM268" i="1" s="1"/>
  <c r="BP268" i="1" s="1"/>
  <c r="AU268" i="1"/>
  <c r="AS268" i="1" s="1"/>
  <c r="AL268" i="1"/>
  <c r="AG268" i="1"/>
  <c r="J268" i="1" s="1"/>
  <c r="BI268" i="1" s="1"/>
  <c r="AF268" i="1"/>
  <c r="AA268" i="1"/>
  <c r="Y268" i="1"/>
  <c r="X268" i="1"/>
  <c r="P268" i="1"/>
  <c r="I268" i="1"/>
  <c r="H268" i="1"/>
  <c r="CS267" i="1"/>
  <c r="CR267" i="1"/>
  <c r="CP267" i="1"/>
  <c r="BU267" i="1"/>
  <c r="BT267" i="1"/>
  <c r="BL267" i="1"/>
  <c r="BF267" i="1"/>
  <c r="AZ267" i="1"/>
  <c r="BM267" i="1" s="1"/>
  <c r="BP267" i="1" s="1"/>
  <c r="AU267" i="1"/>
  <c r="AS267" i="1" s="1"/>
  <c r="AL267" i="1"/>
  <c r="I267" i="1" s="1"/>
  <c r="H267" i="1" s="1"/>
  <c r="AG267" i="1"/>
  <c r="Y267" i="1"/>
  <c r="X267" i="1"/>
  <c r="P267" i="1"/>
  <c r="J267" i="1"/>
  <c r="BI267" i="1" s="1"/>
  <c r="CS266" i="1"/>
  <c r="CR266" i="1"/>
  <c r="CQ266" i="1"/>
  <c r="BH266" i="1" s="1"/>
  <c r="CP266" i="1"/>
  <c r="BU266" i="1"/>
  <c r="BT266" i="1"/>
  <c r="BL266" i="1"/>
  <c r="BF266" i="1"/>
  <c r="AZ266" i="1"/>
  <c r="BM266" i="1" s="1"/>
  <c r="BP266" i="1" s="1"/>
  <c r="AU266" i="1"/>
  <c r="AS266" i="1" s="1"/>
  <c r="AL266" i="1"/>
  <c r="I266" i="1" s="1"/>
  <c r="AG266" i="1"/>
  <c r="Y266" i="1"/>
  <c r="X266" i="1"/>
  <c r="W266" i="1" s="1"/>
  <c r="P266" i="1"/>
  <c r="J266" i="1"/>
  <c r="BI266" i="1" s="1"/>
  <c r="H266" i="1"/>
  <c r="CS265" i="1"/>
  <c r="CR265" i="1"/>
  <c r="CP265" i="1"/>
  <c r="BU265" i="1"/>
  <c r="BT265" i="1"/>
  <c r="BS265" i="1"/>
  <c r="BR265" i="1"/>
  <c r="BV265" i="1" s="1"/>
  <c r="BW265" i="1" s="1"/>
  <c r="BQ265" i="1"/>
  <c r="BL265" i="1"/>
  <c r="BF265" i="1"/>
  <c r="AZ265" i="1"/>
  <c r="BM265" i="1" s="1"/>
  <c r="BP265" i="1" s="1"/>
  <c r="AU265" i="1"/>
  <c r="AS265" i="1" s="1"/>
  <c r="AL265" i="1"/>
  <c r="AG265" i="1"/>
  <c r="J265" i="1" s="1"/>
  <c r="BI265" i="1" s="1"/>
  <c r="AF265" i="1"/>
  <c r="Y265" i="1"/>
  <c r="X265" i="1"/>
  <c r="P265" i="1"/>
  <c r="K265" i="1"/>
  <c r="I265" i="1"/>
  <c r="H265" i="1" s="1"/>
  <c r="CS264" i="1"/>
  <c r="CR264" i="1"/>
  <c r="CP264" i="1"/>
  <c r="BU264" i="1"/>
  <c r="BT264" i="1"/>
  <c r="BP264" i="1"/>
  <c r="BL264" i="1"/>
  <c r="BF264" i="1"/>
  <c r="AZ264" i="1"/>
  <c r="BM264" i="1" s="1"/>
  <c r="AU264" i="1"/>
  <c r="AS264" i="1"/>
  <c r="AE264" i="1" s="1"/>
  <c r="AL264" i="1"/>
  <c r="I264" i="1" s="1"/>
  <c r="H264" i="1" s="1"/>
  <c r="AG264" i="1"/>
  <c r="J264" i="1" s="1"/>
  <c r="BI264" i="1" s="1"/>
  <c r="Y264" i="1"/>
  <c r="X264" i="1"/>
  <c r="W264" i="1" s="1"/>
  <c r="P264" i="1"/>
  <c r="N264" i="1"/>
  <c r="K264" i="1"/>
  <c r="CS263" i="1"/>
  <c r="CR263" i="1"/>
  <c r="CQ263" i="1" s="1"/>
  <c r="BH263" i="1" s="1"/>
  <c r="CP263" i="1"/>
  <c r="BU263" i="1"/>
  <c r="BT263" i="1"/>
  <c r="BP263" i="1"/>
  <c r="BL263" i="1"/>
  <c r="BF263" i="1"/>
  <c r="AZ263" i="1"/>
  <c r="BM263" i="1" s="1"/>
  <c r="AU263" i="1"/>
  <c r="AS263" i="1" s="1"/>
  <c r="AL263" i="1"/>
  <c r="I263" i="1" s="1"/>
  <c r="AG263" i="1"/>
  <c r="Y263" i="1"/>
  <c r="W263" i="1" s="1"/>
  <c r="X263" i="1"/>
  <c r="U263" i="1"/>
  <c r="S263" i="1"/>
  <c r="T263" i="1" s="1"/>
  <c r="P263" i="1"/>
  <c r="J263" i="1"/>
  <c r="BI263" i="1" s="1"/>
  <c r="H263" i="1"/>
  <c r="AA263" i="1" s="1"/>
  <c r="CS262" i="1"/>
  <c r="CR262" i="1"/>
  <c r="CP262" i="1"/>
  <c r="BU262" i="1"/>
  <c r="BT262" i="1"/>
  <c r="BL262" i="1"/>
  <c r="BF262" i="1"/>
  <c r="AZ262" i="1"/>
  <c r="BM262" i="1" s="1"/>
  <c r="BP262" i="1" s="1"/>
  <c r="AU262" i="1"/>
  <c r="AS262" i="1" s="1"/>
  <c r="AT262" i="1" s="1"/>
  <c r="AL262" i="1"/>
  <c r="I262" i="1" s="1"/>
  <c r="H262" i="1" s="1"/>
  <c r="AA262" i="1" s="1"/>
  <c r="AG262" i="1"/>
  <c r="Y262" i="1"/>
  <c r="X262" i="1"/>
  <c r="W262" i="1" s="1"/>
  <c r="P262" i="1"/>
  <c r="J262" i="1"/>
  <c r="BI262" i="1" s="1"/>
  <c r="CS261" i="1"/>
  <c r="S261" i="1" s="1"/>
  <c r="CR261" i="1"/>
  <c r="CP261" i="1"/>
  <c r="BU261" i="1"/>
  <c r="BT261" i="1"/>
  <c r="BM261" i="1"/>
  <c r="BP261" i="1" s="1"/>
  <c r="BL261" i="1"/>
  <c r="BF261" i="1"/>
  <c r="AZ261" i="1"/>
  <c r="AU261" i="1"/>
  <c r="AS261" i="1"/>
  <c r="K261" i="1" s="1"/>
  <c r="AL261" i="1"/>
  <c r="I261" i="1" s="1"/>
  <c r="H261" i="1" s="1"/>
  <c r="AG261" i="1"/>
  <c r="J261" i="1" s="1"/>
  <c r="BI261" i="1" s="1"/>
  <c r="AE261" i="1"/>
  <c r="AA261" i="1"/>
  <c r="Y261" i="1"/>
  <c r="W261" i="1" s="1"/>
  <c r="X261" i="1"/>
  <c r="P261" i="1"/>
  <c r="CS260" i="1"/>
  <c r="CR260" i="1"/>
  <c r="CP260" i="1"/>
  <c r="BU260" i="1"/>
  <c r="BT260" i="1"/>
  <c r="BL260" i="1"/>
  <c r="BF260" i="1"/>
  <c r="AZ260" i="1"/>
  <c r="BM260" i="1" s="1"/>
  <c r="BP260" i="1" s="1"/>
  <c r="AU260" i="1"/>
  <c r="AS260" i="1" s="1"/>
  <c r="AL260" i="1"/>
  <c r="AG260" i="1"/>
  <c r="J260" i="1" s="1"/>
  <c r="BI260" i="1" s="1"/>
  <c r="AA260" i="1"/>
  <c r="Y260" i="1"/>
  <c r="X260" i="1"/>
  <c r="S260" i="1"/>
  <c r="T260" i="1" s="1"/>
  <c r="U260" i="1" s="1"/>
  <c r="P260" i="1"/>
  <c r="I260" i="1"/>
  <c r="H260" i="1" s="1"/>
  <c r="CS259" i="1"/>
  <c r="CR259" i="1"/>
  <c r="CP259" i="1"/>
  <c r="BU259" i="1"/>
  <c r="BT259" i="1"/>
  <c r="BL259" i="1"/>
  <c r="BF259" i="1"/>
  <c r="AZ259" i="1"/>
  <c r="BM259" i="1" s="1"/>
  <c r="BP259" i="1" s="1"/>
  <c r="AU259" i="1"/>
  <c r="AS259" i="1"/>
  <c r="AE259" i="1" s="1"/>
  <c r="AL259" i="1"/>
  <c r="I259" i="1" s="1"/>
  <c r="H259" i="1" s="1"/>
  <c r="AA259" i="1" s="1"/>
  <c r="AG259" i="1"/>
  <c r="J259" i="1" s="1"/>
  <c r="BI259" i="1" s="1"/>
  <c r="Y259" i="1"/>
  <c r="W259" i="1" s="1"/>
  <c r="X259" i="1"/>
  <c r="P259" i="1"/>
  <c r="CS258" i="1"/>
  <c r="CR258" i="1"/>
  <c r="CQ258" i="1" s="1"/>
  <c r="BH258" i="1" s="1"/>
  <c r="CP258" i="1"/>
  <c r="BU258" i="1"/>
  <c r="BT258" i="1"/>
  <c r="BS258" i="1"/>
  <c r="BM258" i="1"/>
  <c r="BP258" i="1" s="1"/>
  <c r="BQ258" i="1" s="1"/>
  <c r="BL258" i="1"/>
  <c r="BI258" i="1"/>
  <c r="BF258" i="1"/>
  <c r="AZ258" i="1"/>
  <c r="AU258" i="1"/>
  <c r="AS258" i="1" s="1"/>
  <c r="AL258" i="1"/>
  <c r="I258" i="1" s="1"/>
  <c r="H258" i="1" s="1"/>
  <c r="AG258" i="1"/>
  <c r="J258" i="1" s="1"/>
  <c r="Y258" i="1"/>
  <c r="X258" i="1"/>
  <c r="W258" i="1" s="1"/>
  <c r="P258" i="1"/>
  <c r="CS257" i="1"/>
  <c r="CR257" i="1"/>
  <c r="CQ257" i="1"/>
  <c r="BH257" i="1" s="1"/>
  <c r="CP257" i="1"/>
  <c r="BU257" i="1"/>
  <c r="BT257" i="1"/>
  <c r="BS257" i="1"/>
  <c r="BL257" i="1"/>
  <c r="BF257" i="1"/>
  <c r="AZ257" i="1"/>
  <c r="BM257" i="1" s="1"/>
  <c r="BP257" i="1" s="1"/>
  <c r="AU257" i="1"/>
  <c r="AS257" i="1" s="1"/>
  <c r="K257" i="1" s="1"/>
  <c r="AL257" i="1"/>
  <c r="I257" i="1" s="1"/>
  <c r="H257" i="1" s="1"/>
  <c r="AG257" i="1"/>
  <c r="Y257" i="1"/>
  <c r="X257" i="1"/>
  <c r="S257" i="1"/>
  <c r="P257" i="1"/>
  <c r="J257" i="1"/>
  <c r="BI257" i="1" s="1"/>
  <c r="CS256" i="1"/>
  <c r="S256" i="1" s="1"/>
  <c r="CR256" i="1"/>
  <c r="CP256" i="1"/>
  <c r="BU256" i="1"/>
  <c r="BT256" i="1"/>
  <c r="BM256" i="1"/>
  <c r="BP256" i="1" s="1"/>
  <c r="BL256" i="1"/>
  <c r="BI256" i="1"/>
  <c r="BF256" i="1"/>
  <c r="AZ256" i="1"/>
  <c r="AU256" i="1"/>
  <c r="AS256" i="1"/>
  <c r="AL256" i="1"/>
  <c r="I256" i="1" s="1"/>
  <c r="H256" i="1" s="1"/>
  <c r="AA256" i="1" s="1"/>
  <c r="AG256" i="1"/>
  <c r="J256" i="1" s="1"/>
  <c r="Y256" i="1"/>
  <c r="X256" i="1"/>
  <c r="P256" i="1"/>
  <c r="CS255" i="1"/>
  <c r="CR255" i="1"/>
  <c r="CP255" i="1"/>
  <c r="BU255" i="1"/>
  <c r="BT255" i="1"/>
  <c r="BL255" i="1"/>
  <c r="BF255" i="1"/>
  <c r="AZ255" i="1"/>
  <c r="BM255" i="1" s="1"/>
  <c r="BP255" i="1" s="1"/>
  <c r="AU255" i="1"/>
  <c r="AS255" i="1"/>
  <c r="AL255" i="1"/>
  <c r="AG255" i="1"/>
  <c r="Y255" i="1"/>
  <c r="X255" i="1"/>
  <c r="P255" i="1"/>
  <c r="J255" i="1"/>
  <c r="BI255" i="1" s="1"/>
  <c r="I255" i="1"/>
  <c r="H255" i="1"/>
  <c r="AA255" i="1" s="1"/>
  <c r="CS254" i="1"/>
  <c r="CR254" i="1"/>
  <c r="CQ254" i="1" s="1"/>
  <c r="BH254" i="1" s="1"/>
  <c r="CP254" i="1"/>
  <c r="BU254" i="1"/>
  <c r="BT254" i="1"/>
  <c r="BS254" i="1"/>
  <c r="BQ254" i="1"/>
  <c r="BM254" i="1"/>
  <c r="BP254" i="1" s="1"/>
  <c r="BR254" i="1" s="1"/>
  <c r="BV254" i="1" s="1"/>
  <c r="BW254" i="1" s="1"/>
  <c r="BL254" i="1"/>
  <c r="BF254" i="1"/>
  <c r="AZ254" i="1"/>
  <c r="AU254" i="1"/>
  <c r="AS254" i="1" s="1"/>
  <c r="AL254" i="1"/>
  <c r="I254" i="1" s="1"/>
  <c r="AG254" i="1"/>
  <c r="J254" i="1" s="1"/>
  <c r="BI254" i="1" s="1"/>
  <c r="Y254" i="1"/>
  <c r="X254" i="1"/>
  <c r="W254" i="1" s="1"/>
  <c r="P254" i="1"/>
  <c r="H254" i="1"/>
  <c r="CS253" i="1"/>
  <c r="CR253" i="1"/>
  <c r="CP253" i="1"/>
  <c r="BU253" i="1"/>
  <c r="BT253" i="1"/>
  <c r="BL253" i="1"/>
  <c r="BF253" i="1"/>
  <c r="AZ253" i="1"/>
  <c r="BM253" i="1" s="1"/>
  <c r="BP253" i="1" s="1"/>
  <c r="BQ253" i="1" s="1"/>
  <c r="AU253" i="1"/>
  <c r="AS253" i="1" s="1"/>
  <c r="AL253" i="1"/>
  <c r="I253" i="1" s="1"/>
  <c r="H253" i="1" s="1"/>
  <c r="AG253" i="1"/>
  <c r="J253" i="1" s="1"/>
  <c r="BI253" i="1" s="1"/>
  <c r="Y253" i="1"/>
  <c r="X253" i="1"/>
  <c r="W253" i="1" s="1"/>
  <c r="P253" i="1"/>
  <c r="CS252" i="1"/>
  <c r="S252" i="1" s="1"/>
  <c r="CR252" i="1"/>
  <c r="CP252" i="1"/>
  <c r="BU252" i="1"/>
  <c r="BT252" i="1"/>
  <c r="BL252" i="1"/>
  <c r="BF252" i="1"/>
  <c r="AZ252" i="1"/>
  <c r="BM252" i="1" s="1"/>
  <c r="BP252" i="1" s="1"/>
  <c r="AU252" i="1"/>
  <c r="AS252" i="1"/>
  <c r="AT252" i="1" s="1"/>
  <c r="AL252" i="1"/>
  <c r="I252" i="1" s="1"/>
  <c r="H252" i="1" s="1"/>
  <c r="AA252" i="1" s="1"/>
  <c r="AG252" i="1"/>
  <c r="J252" i="1" s="1"/>
  <c r="BI252" i="1" s="1"/>
  <c r="Y252" i="1"/>
  <c r="X252" i="1"/>
  <c r="W252" i="1" s="1"/>
  <c r="P252" i="1"/>
  <c r="CS251" i="1"/>
  <c r="S251" i="1" s="1"/>
  <c r="CR251" i="1"/>
  <c r="CP251" i="1"/>
  <c r="CQ251" i="1" s="1"/>
  <c r="BH251" i="1" s="1"/>
  <c r="BU251" i="1"/>
  <c r="BT251" i="1"/>
  <c r="BP251" i="1"/>
  <c r="BM251" i="1"/>
  <c r="BL251" i="1"/>
  <c r="BF251" i="1"/>
  <c r="AZ251" i="1"/>
  <c r="AU251" i="1"/>
  <c r="AS251" i="1"/>
  <c r="AL251" i="1"/>
  <c r="AG251" i="1"/>
  <c r="J251" i="1" s="1"/>
  <c r="BI251" i="1" s="1"/>
  <c r="Y251" i="1"/>
  <c r="X251" i="1"/>
  <c r="W251" i="1" s="1"/>
  <c r="P251" i="1"/>
  <c r="I251" i="1"/>
  <c r="H251" i="1" s="1"/>
  <c r="AA251" i="1" s="1"/>
  <c r="CS250" i="1"/>
  <c r="CR250" i="1"/>
  <c r="CQ250" i="1"/>
  <c r="BH250" i="1" s="1"/>
  <c r="CP250" i="1"/>
  <c r="BU250" i="1"/>
  <c r="BT250" i="1"/>
  <c r="BM250" i="1"/>
  <c r="BP250" i="1" s="1"/>
  <c r="BL250" i="1"/>
  <c r="BF250" i="1"/>
  <c r="AZ250" i="1"/>
  <c r="AU250" i="1"/>
  <c r="AS250" i="1" s="1"/>
  <c r="AL250" i="1"/>
  <c r="AG250" i="1"/>
  <c r="J250" i="1" s="1"/>
  <c r="BI250" i="1" s="1"/>
  <c r="AF250" i="1"/>
  <c r="AE250" i="1"/>
  <c r="Y250" i="1"/>
  <c r="W250" i="1" s="1"/>
  <c r="X250" i="1"/>
  <c r="P250" i="1"/>
  <c r="I250" i="1"/>
  <c r="H250" i="1" s="1"/>
  <c r="AA250" i="1" s="1"/>
  <c r="CS249" i="1"/>
  <c r="CR249" i="1"/>
  <c r="CP249" i="1"/>
  <c r="BU249" i="1"/>
  <c r="BT249" i="1"/>
  <c r="BS249" i="1"/>
  <c r="BL249" i="1"/>
  <c r="BF249" i="1"/>
  <c r="AZ249" i="1"/>
  <c r="BM249" i="1" s="1"/>
  <c r="BP249" i="1" s="1"/>
  <c r="BR249" i="1" s="1"/>
  <c r="BV249" i="1" s="1"/>
  <c r="BW249" i="1" s="1"/>
  <c r="AU249" i="1"/>
  <c r="AS249" i="1" s="1"/>
  <c r="K249" i="1" s="1"/>
  <c r="AL249" i="1"/>
  <c r="I249" i="1" s="1"/>
  <c r="H249" i="1" s="1"/>
  <c r="AG249" i="1"/>
  <c r="J249" i="1" s="1"/>
  <c r="BI249" i="1" s="1"/>
  <c r="Y249" i="1"/>
  <c r="X249" i="1"/>
  <c r="P249" i="1"/>
  <c r="CS248" i="1"/>
  <c r="S248" i="1" s="1"/>
  <c r="CR248" i="1"/>
  <c r="CP248" i="1"/>
  <c r="BU248" i="1"/>
  <c r="BT248" i="1"/>
  <c r="BL248" i="1"/>
  <c r="BF248" i="1"/>
  <c r="AZ248" i="1"/>
  <c r="BM248" i="1" s="1"/>
  <c r="BP248" i="1" s="1"/>
  <c r="AU248" i="1"/>
  <c r="AS248" i="1" s="1"/>
  <c r="AL248" i="1"/>
  <c r="I248" i="1" s="1"/>
  <c r="H248" i="1" s="1"/>
  <c r="AA248" i="1" s="1"/>
  <c r="AG248" i="1"/>
  <c r="J248" i="1" s="1"/>
  <c r="BI248" i="1" s="1"/>
  <c r="Y248" i="1"/>
  <c r="X248" i="1"/>
  <c r="P248" i="1"/>
  <c r="CS247" i="1"/>
  <c r="S247" i="1" s="1"/>
  <c r="CR247" i="1"/>
  <c r="CP247" i="1"/>
  <c r="BU247" i="1"/>
  <c r="BT247" i="1"/>
  <c r="BL247" i="1"/>
  <c r="BF247" i="1"/>
  <c r="AZ247" i="1"/>
  <c r="BM247" i="1" s="1"/>
  <c r="BP247" i="1" s="1"/>
  <c r="AU247" i="1"/>
  <c r="AS247" i="1" s="1"/>
  <c r="AL247" i="1"/>
  <c r="AG247" i="1"/>
  <c r="J247" i="1" s="1"/>
  <c r="BI247" i="1" s="1"/>
  <c r="Y247" i="1"/>
  <c r="X247" i="1"/>
  <c r="W247" i="1"/>
  <c r="P247" i="1"/>
  <c r="I247" i="1"/>
  <c r="H247" i="1"/>
  <c r="AA247" i="1" s="1"/>
  <c r="CS246" i="1"/>
  <c r="CR246" i="1"/>
  <c r="CP246" i="1"/>
  <c r="BU246" i="1"/>
  <c r="BT246" i="1"/>
  <c r="BR246" i="1"/>
  <c r="BV246" i="1" s="1"/>
  <c r="BW246" i="1" s="1"/>
  <c r="BQ246" i="1"/>
  <c r="BM246" i="1"/>
  <c r="BP246" i="1" s="1"/>
  <c r="BS246" i="1" s="1"/>
  <c r="BL246" i="1"/>
  <c r="BF246" i="1"/>
  <c r="AZ246" i="1"/>
  <c r="AU246" i="1"/>
  <c r="AS246" i="1" s="1"/>
  <c r="AL246" i="1"/>
  <c r="I246" i="1" s="1"/>
  <c r="H246" i="1" s="1"/>
  <c r="AG246" i="1"/>
  <c r="J246" i="1" s="1"/>
  <c r="BI246" i="1" s="1"/>
  <c r="Y246" i="1"/>
  <c r="X246" i="1"/>
  <c r="P246" i="1"/>
  <c r="CS245" i="1"/>
  <c r="CR245" i="1"/>
  <c r="CQ245" i="1"/>
  <c r="BH245" i="1" s="1"/>
  <c r="CP245" i="1"/>
  <c r="S245" i="1" s="1"/>
  <c r="BU245" i="1"/>
  <c r="BT245" i="1"/>
  <c r="BL245" i="1"/>
  <c r="BF245" i="1"/>
  <c r="AZ245" i="1"/>
  <c r="BM245" i="1" s="1"/>
  <c r="BP245" i="1" s="1"/>
  <c r="AU245" i="1"/>
  <c r="AS245" i="1" s="1"/>
  <c r="K245" i="1" s="1"/>
  <c r="AL245" i="1"/>
  <c r="AG245" i="1"/>
  <c r="J245" i="1" s="1"/>
  <c r="BI245" i="1" s="1"/>
  <c r="Y245" i="1"/>
  <c r="W245" i="1" s="1"/>
  <c r="X245" i="1"/>
  <c r="P245" i="1"/>
  <c r="I245" i="1"/>
  <c r="H245" i="1" s="1"/>
  <c r="CS244" i="1"/>
  <c r="S244" i="1" s="1"/>
  <c r="CR244" i="1"/>
  <c r="CP244" i="1"/>
  <c r="BU244" i="1"/>
  <c r="BT244" i="1"/>
  <c r="BS244" i="1"/>
  <c r="BM244" i="1"/>
  <c r="BP244" i="1" s="1"/>
  <c r="BL244" i="1"/>
  <c r="BI244" i="1"/>
  <c r="BF244" i="1"/>
  <c r="AZ244" i="1"/>
  <c r="AU244" i="1"/>
  <c r="AS244" i="1" s="1"/>
  <c r="AL244" i="1"/>
  <c r="I244" i="1" s="1"/>
  <c r="H244" i="1" s="1"/>
  <c r="AA244" i="1" s="1"/>
  <c r="AG244" i="1"/>
  <c r="J244" i="1" s="1"/>
  <c r="Y244" i="1"/>
  <c r="X244" i="1"/>
  <c r="P244" i="1"/>
  <c r="CS243" i="1"/>
  <c r="CR243" i="1"/>
  <c r="CP243" i="1"/>
  <c r="BU243" i="1"/>
  <c r="BT243" i="1"/>
  <c r="BL243" i="1"/>
  <c r="BF243" i="1"/>
  <c r="AZ243" i="1"/>
  <c r="BM243" i="1" s="1"/>
  <c r="BP243" i="1" s="1"/>
  <c r="AU243" i="1"/>
  <c r="AS243" i="1" s="1"/>
  <c r="AL243" i="1"/>
  <c r="AG243" i="1"/>
  <c r="J243" i="1" s="1"/>
  <c r="BI243" i="1" s="1"/>
  <c r="Y243" i="1"/>
  <c r="X243" i="1"/>
  <c r="W243" i="1" s="1"/>
  <c r="P243" i="1"/>
  <c r="N243" i="1"/>
  <c r="I243" i="1"/>
  <c r="H243" i="1" s="1"/>
  <c r="AA243" i="1" s="1"/>
  <c r="CS242" i="1"/>
  <c r="S242" i="1" s="1"/>
  <c r="CR242" i="1"/>
  <c r="CQ242" i="1" s="1"/>
  <c r="BH242" i="1" s="1"/>
  <c r="CP242" i="1"/>
  <c r="BU242" i="1"/>
  <c r="BT242" i="1"/>
  <c r="BM242" i="1"/>
  <c r="BP242" i="1" s="1"/>
  <c r="BR242" i="1" s="1"/>
  <c r="BV242" i="1" s="1"/>
  <c r="BW242" i="1" s="1"/>
  <c r="BL242" i="1"/>
  <c r="BI242" i="1"/>
  <c r="BF242" i="1"/>
  <c r="AZ242" i="1"/>
  <c r="AU242" i="1"/>
  <c r="AS242" i="1" s="1"/>
  <c r="AL242" i="1"/>
  <c r="I242" i="1" s="1"/>
  <c r="H242" i="1" s="1"/>
  <c r="AA242" i="1" s="1"/>
  <c r="AG242" i="1"/>
  <c r="J242" i="1" s="1"/>
  <c r="Y242" i="1"/>
  <c r="X242" i="1"/>
  <c r="W242" i="1" s="1"/>
  <c r="P242" i="1"/>
  <c r="CS241" i="1"/>
  <c r="CR241" i="1"/>
  <c r="CQ241" i="1"/>
  <c r="BH241" i="1" s="1"/>
  <c r="CP241" i="1"/>
  <c r="BU241" i="1"/>
  <c r="BT241" i="1"/>
  <c r="BL241" i="1"/>
  <c r="BF241" i="1"/>
  <c r="AZ241" i="1"/>
  <c r="BM241" i="1" s="1"/>
  <c r="BP241" i="1" s="1"/>
  <c r="BQ241" i="1" s="1"/>
  <c r="AU241" i="1"/>
  <c r="AS241" i="1" s="1"/>
  <c r="AE241" i="1" s="1"/>
  <c r="AL241" i="1"/>
  <c r="I241" i="1" s="1"/>
  <c r="H241" i="1" s="1"/>
  <c r="AA241" i="1" s="1"/>
  <c r="AG241" i="1"/>
  <c r="J241" i="1" s="1"/>
  <c r="BI241" i="1" s="1"/>
  <c r="Y241" i="1"/>
  <c r="X241" i="1"/>
  <c r="W241" i="1"/>
  <c r="S241" i="1"/>
  <c r="P241" i="1"/>
  <c r="CS240" i="1"/>
  <c r="CR240" i="1"/>
  <c r="CP240" i="1"/>
  <c r="CQ240" i="1" s="1"/>
  <c r="BH240" i="1" s="1"/>
  <c r="BJ240" i="1" s="1"/>
  <c r="BU240" i="1"/>
  <c r="BT240" i="1"/>
  <c r="BM240" i="1"/>
  <c r="BP240" i="1" s="1"/>
  <c r="BL240" i="1"/>
  <c r="BK240" i="1"/>
  <c r="BF240" i="1"/>
  <c r="AZ240" i="1"/>
  <c r="AU240" i="1"/>
  <c r="AS240" i="1" s="1"/>
  <c r="AL240" i="1"/>
  <c r="AG240" i="1"/>
  <c r="J240" i="1" s="1"/>
  <c r="BI240" i="1" s="1"/>
  <c r="Y240" i="1"/>
  <c r="X240" i="1"/>
  <c r="P240" i="1"/>
  <c r="I240" i="1"/>
  <c r="H240" i="1" s="1"/>
  <c r="CS239" i="1"/>
  <c r="CR239" i="1"/>
  <c r="CP239" i="1"/>
  <c r="BU239" i="1"/>
  <c r="BT239" i="1"/>
  <c r="BL239" i="1"/>
  <c r="BF239" i="1"/>
  <c r="AZ239" i="1"/>
  <c r="BM239" i="1" s="1"/>
  <c r="BP239" i="1" s="1"/>
  <c r="AU239" i="1"/>
  <c r="AS239" i="1" s="1"/>
  <c r="K239" i="1" s="1"/>
  <c r="AL239" i="1"/>
  <c r="I239" i="1" s="1"/>
  <c r="H239" i="1" s="1"/>
  <c r="AA239" i="1" s="1"/>
  <c r="AG239" i="1"/>
  <c r="Y239" i="1"/>
  <c r="X239" i="1"/>
  <c r="P239" i="1"/>
  <c r="J239" i="1"/>
  <c r="BI239" i="1" s="1"/>
  <c r="CS238" i="1"/>
  <c r="CR238" i="1"/>
  <c r="CP238" i="1"/>
  <c r="CQ238" i="1" s="1"/>
  <c r="BH238" i="1" s="1"/>
  <c r="BU238" i="1"/>
  <c r="BT238" i="1"/>
  <c r="BL238" i="1"/>
  <c r="BF238" i="1"/>
  <c r="AZ238" i="1"/>
  <c r="BM238" i="1" s="1"/>
  <c r="BP238" i="1" s="1"/>
  <c r="AU238" i="1"/>
  <c r="AS238" i="1" s="1"/>
  <c r="AL238" i="1"/>
  <c r="AG238" i="1"/>
  <c r="J238" i="1" s="1"/>
  <c r="BI238" i="1" s="1"/>
  <c r="AF238" i="1"/>
  <c r="AE238" i="1"/>
  <c r="Y238" i="1"/>
  <c r="X238" i="1"/>
  <c r="W238" i="1" s="1"/>
  <c r="P238" i="1"/>
  <c r="I238" i="1"/>
  <c r="H238" i="1" s="1"/>
  <c r="CS237" i="1"/>
  <c r="CR237" i="1"/>
  <c r="CP237" i="1"/>
  <c r="BU237" i="1"/>
  <c r="BT237" i="1"/>
  <c r="BL237" i="1"/>
  <c r="BF237" i="1"/>
  <c r="AZ237" i="1"/>
  <c r="BM237" i="1" s="1"/>
  <c r="BP237" i="1" s="1"/>
  <c r="AU237" i="1"/>
  <c r="AS237" i="1" s="1"/>
  <c r="AL237" i="1"/>
  <c r="I237" i="1" s="1"/>
  <c r="AG237" i="1"/>
  <c r="J237" i="1" s="1"/>
  <c r="BI237" i="1" s="1"/>
  <c r="Y237" i="1"/>
  <c r="X237" i="1"/>
  <c r="P237" i="1"/>
  <c r="N237" i="1"/>
  <c r="H237" i="1"/>
  <c r="AA237" i="1" s="1"/>
  <c r="CS236" i="1"/>
  <c r="CR236" i="1"/>
  <c r="CP236" i="1"/>
  <c r="BU236" i="1"/>
  <c r="BT236" i="1"/>
  <c r="BL236" i="1"/>
  <c r="BF236" i="1"/>
  <c r="AZ236" i="1"/>
  <c r="BM236" i="1" s="1"/>
  <c r="BP236" i="1" s="1"/>
  <c r="AU236" i="1"/>
  <c r="AS236" i="1" s="1"/>
  <c r="AL236" i="1"/>
  <c r="I236" i="1" s="1"/>
  <c r="H236" i="1" s="1"/>
  <c r="AG236" i="1"/>
  <c r="Y236" i="1"/>
  <c r="X236" i="1"/>
  <c r="W236" i="1" s="1"/>
  <c r="P236" i="1"/>
  <c r="N236" i="1"/>
  <c r="J236" i="1"/>
  <c r="BI236" i="1" s="1"/>
  <c r="CS235" i="1"/>
  <c r="CR235" i="1"/>
  <c r="CP235" i="1"/>
  <c r="S235" i="1" s="1"/>
  <c r="BU235" i="1"/>
  <c r="BT235" i="1"/>
  <c r="BP235" i="1"/>
  <c r="BL235" i="1"/>
  <c r="BF235" i="1"/>
  <c r="AZ235" i="1"/>
  <c r="BM235" i="1" s="1"/>
  <c r="AU235" i="1"/>
  <c r="AS235" i="1" s="1"/>
  <c r="AL235" i="1"/>
  <c r="AG235" i="1"/>
  <c r="J235" i="1" s="1"/>
  <c r="BI235" i="1" s="1"/>
  <c r="Y235" i="1"/>
  <c r="X235" i="1"/>
  <c r="P235" i="1"/>
  <c r="I235" i="1"/>
  <c r="H235" i="1" s="1"/>
  <c r="T235" i="1" s="1"/>
  <c r="U235" i="1" s="1"/>
  <c r="AC235" i="1" s="1"/>
  <c r="CS234" i="1"/>
  <c r="CR234" i="1"/>
  <c r="CP234" i="1"/>
  <c r="BU234" i="1"/>
  <c r="BT234" i="1"/>
  <c r="BP234" i="1"/>
  <c r="BL234" i="1"/>
  <c r="BF234" i="1"/>
  <c r="AZ234" i="1"/>
  <c r="BM234" i="1" s="1"/>
  <c r="AU234" i="1"/>
  <c r="AS234" i="1"/>
  <c r="AF234" i="1" s="1"/>
  <c r="AL234" i="1"/>
  <c r="AG234" i="1"/>
  <c r="J234" i="1" s="1"/>
  <c r="BI234" i="1" s="1"/>
  <c r="Y234" i="1"/>
  <c r="X234" i="1"/>
  <c r="W234" i="1" s="1"/>
  <c r="P234" i="1"/>
  <c r="N234" i="1"/>
  <c r="I234" i="1"/>
  <c r="H234" i="1" s="1"/>
  <c r="CS233" i="1"/>
  <c r="CR233" i="1"/>
  <c r="CP233" i="1"/>
  <c r="BU233" i="1"/>
  <c r="BT233" i="1"/>
  <c r="BL233" i="1"/>
  <c r="BF233" i="1"/>
  <c r="AZ233" i="1"/>
  <c r="BM233" i="1" s="1"/>
  <c r="BP233" i="1" s="1"/>
  <c r="AU233" i="1"/>
  <c r="AS233" i="1"/>
  <c r="AT233" i="1" s="1"/>
  <c r="AL233" i="1"/>
  <c r="I233" i="1" s="1"/>
  <c r="AG233" i="1"/>
  <c r="Y233" i="1"/>
  <c r="X233" i="1"/>
  <c r="W233" i="1" s="1"/>
  <c r="S233" i="1"/>
  <c r="P233" i="1"/>
  <c r="J233" i="1"/>
  <c r="BI233" i="1" s="1"/>
  <c r="H233" i="1"/>
  <c r="CS232" i="1"/>
  <c r="CR232" i="1"/>
  <c r="CP232" i="1"/>
  <c r="BU232" i="1"/>
  <c r="BT232" i="1"/>
  <c r="BL232" i="1"/>
  <c r="BF232" i="1"/>
  <c r="AZ232" i="1"/>
  <c r="BM232" i="1" s="1"/>
  <c r="BP232" i="1" s="1"/>
  <c r="AU232" i="1"/>
  <c r="AS232" i="1" s="1"/>
  <c r="N232" i="1" s="1"/>
  <c r="AL232" i="1"/>
  <c r="I232" i="1" s="1"/>
  <c r="H232" i="1" s="1"/>
  <c r="AG232" i="1"/>
  <c r="Y232" i="1"/>
  <c r="X232" i="1"/>
  <c r="W232" i="1" s="1"/>
  <c r="P232" i="1"/>
  <c r="J232" i="1"/>
  <c r="BI232" i="1" s="1"/>
  <c r="CS231" i="1"/>
  <c r="CR231" i="1"/>
  <c r="CP231" i="1"/>
  <c r="BU231" i="1"/>
  <c r="BT231" i="1"/>
  <c r="BL231" i="1"/>
  <c r="BF231" i="1"/>
  <c r="AZ231" i="1"/>
  <c r="BM231" i="1" s="1"/>
  <c r="BP231" i="1" s="1"/>
  <c r="AU231" i="1"/>
  <c r="AS231" i="1" s="1"/>
  <c r="AL231" i="1"/>
  <c r="AG231" i="1"/>
  <c r="J231" i="1" s="1"/>
  <c r="BI231" i="1" s="1"/>
  <c r="Y231" i="1"/>
  <c r="X231" i="1"/>
  <c r="W231" i="1"/>
  <c r="P231" i="1"/>
  <c r="I231" i="1"/>
  <c r="H231" i="1" s="1"/>
  <c r="CS230" i="1"/>
  <c r="CR230" i="1"/>
  <c r="CP230" i="1"/>
  <c r="BU230" i="1"/>
  <c r="BT230" i="1"/>
  <c r="BL230" i="1"/>
  <c r="BF230" i="1"/>
  <c r="AZ230" i="1"/>
  <c r="BM230" i="1" s="1"/>
  <c r="BP230" i="1" s="1"/>
  <c r="AU230" i="1"/>
  <c r="AS230" i="1"/>
  <c r="AT230" i="1" s="1"/>
  <c r="AL230" i="1"/>
  <c r="AG230" i="1"/>
  <c r="J230" i="1" s="1"/>
  <c r="BI230" i="1" s="1"/>
  <c r="AE230" i="1"/>
  <c r="Y230" i="1"/>
  <c r="X230" i="1"/>
  <c r="P230" i="1"/>
  <c r="N230" i="1"/>
  <c r="I230" i="1"/>
  <c r="H230" i="1" s="1"/>
  <c r="CS229" i="1"/>
  <c r="CR229" i="1"/>
  <c r="CP229" i="1"/>
  <c r="BU229" i="1"/>
  <c r="BT229" i="1"/>
  <c r="BL229" i="1"/>
  <c r="BF229" i="1"/>
  <c r="AZ229" i="1"/>
  <c r="BM229" i="1" s="1"/>
  <c r="BP229" i="1" s="1"/>
  <c r="BR229" i="1" s="1"/>
  <c r="BV229" i="1" s="1"/>
  <c r="BW229" i="1" s="1"/>
  <c r="AU229" i="1"/>
  <c r="AS229" i="1" s="1"/>
  <c r="AL229" i="1"/>
  <c r="I229" i="1" s="1"/>
  <c r="AG229" i="1"/>
  <c r="J229" i="1" s="1"/>
  <c r="BI229" i="1" s="1"/>
  <c r="Y229" i="1"/>
  <c r="X229" i="1"/>
  <c r="W229" i="1" s="1"/>
  <c r="S229" i="1"/>
  <c r="P229" i="1"/>
  <c r="H229" i="1"/>
  <c r="AA229" i="1" s="1"/>
  <c r="CS228" i="1"/>
  <c r="CR228" i="1"/>
  <c r="CP228" i="1"/>
  <c r="BU228" i="1"/>
  <c r="BT228" i="1"/>
  <c r="BL228" i="1"/>
  <c r="BF228" i="1"/>
  <c r="AZ228" i="1"/>
  <c r="BM228" i="1" s="1"/>
  <c r="BP228" i="1" s="1"/>
  <c r="AU228" i="1"/>
  <c r="AS228" i="1" s="1"/>
  <c r="AL228" i="1"/>
  <c r="I228" i="1" s="1"/>
  <c r="H228" i="1" s="1"/>
  <c r="AG228" i="1"/>
  <c r="Y228" i="1"/>
  <c r="X228" i="1"/>
  <c r="W228" i="1" s="1"/>
  <c r="P228" i="1"/>
  <c r="J228" i="1"/>
  <c r="BI228" i="1" s="1"/>
  <c r="CS227" i="1"/>
  <c r="CR227" i="1"/>
  <c r="CP227" i="1"/>
  <c r="S227" i="1" s="1"/>
  <c r="BU227" i="1"/>
  <c r="BT227" i="1"/>
  <c r="BQ227" i="1"/>
  <c r="BP227" i="1"/>
  <c r="BL227" i="1"/>
  <c r="BF227" i="1"/>
  <c r="AZ227" i="1"/>
  <c r="BM227" i="1" s="1"/>
  <c r="AU227" i="1"/>
  <c r="AS227" i="1" s="1"/>
  <c r="K227" i="1" s="1"/>
  <c r="AL227" i="1"/>
  <c r="I227" i="1" s="1"/>
  <c r="AG227" i="1"/>
  <c r="J227" i="1" s="1"/>
  <c r="BI227" i="1" s="1"/>
  <c r="Y227" i="1"/>
  <c r="X227" i="1"/>
  <c r="W227" i="1" s="1"/>
  <c r="P227" i="1"/>
  <c r="H227" i="1"/>
  <c r="CS226" i="1"/>
  <c r="CR226" i="1"/>
  <c r="CP226" i="1"/>
  <c r="BU226" i="1"/>
  <c r="BT226" i="1"/>
  <c r="BL226" i="1"/>
  <c r="BF226" i="1"/>
  <c r="AZ226" i="1"/>
  <c r="BM226" i="1" s="1"/>
  <c r="BP226" i="1" s="1"/>
  <c r="AU226" i="1"/>
  <c r="AS226" i="1" s="1"/>
  <c r="AL226" i="1"/>
  <c r="I226" i="1" s="1"/>
  <c r="H226" i="1" s="1"/>
  <c r="AG226" i="1"/>
  <c r="J226" i="1" s="1"/>
  <c r="BI226" i="1" s="1"/>
  <c r="Y226" i="1"/>
  <c r="X226" i="1"/>
  <c r="P226" i="1"/>
  <c r="CS225" i="1"/>
  <c r="CR225" i="1"/>
  <c r="CP225" i="1"/>
  <c r="BU225" i="1"/>
  <c r="BT225" i="1"/>
  <c r="BL225" i="1"/>
  <c r="BF225" i="1"/>
  <c r="AZ225" i="1"/>
  <c r="BM225" i="1" s="1"/>
  <c r="BP225" i="1" s="1"/>
  <c r="AU225" i="1"/>
  <c r="AS225" i="1" s="1"/>
  <c r="AL225" i="1"/>
  <c r="I225" i="1" s="1"/>
  <c r="AG225" i="1"/>
  <c r="Y225" i="1"/>
  <c r="X225" i="1"/>
  <c r="P225" i="1"/>
  <c r="J225" i="1"/>
  <c r="BI225" i="1" s="1"/>
  <c r="H225" i="1"/>
  <c r="CS224" i="1"/>
  <c r="CR224" i="1"/>
  <c r="CP224" i="1"/>
  <c r="BU224" i="1"/>
  <c r="BT224" i="1"/>
  <c r="BM224" i="1"/>
  <c r="BP224" i="1" s="1"/>
  <c r="BL224" i="1"/>
  <c r="BF224" i="1"/>
  <c r="AZ224" i="1"/>
  <c r="AU224" i="1"/>
  <c r="AS224" i="1" s="1"/>
  <c r="AT224" i="1" s="1"/>
  <c r="AL224" i="1"/>
  <c r="I224" i="1" s="1"/>
  <c r="H224" i="1" s="1"/>
  <c r="AG224" i="1"/>
  <c r="J224" i="1" s="1"/>
  <c r="BI224" i="1" s="1"/>
  <c r="Y224" i="1"/>
  <c r="X224" i="1"/>
  <c r="W224" i="1" s="1"/>
  <c r="P224" i="1"/>
  <c r="N224" i="1"/>
  <c r="CS223" i="1"/>
  <c r="CR223" i="1"/>
  <c r="CQ223" i="1"/>
  <c r="BH223" i="1" s="1"/>
  <c r="CP223" i="1"/>
  <c r="S223" i="1" s="1"/>
  <c r="BU223" i="1"/>
  <c r="BT223" i="1"/>
  <c r="BL223" i="1"/>
  <c r="BF223" i="1"/>
  <c r="AZ223" i="1"/>
  <c r="BM223" i="1" s="1"/>
  <c r="BP223" i="1" s="1"/>
  <c r="BQ223" i="1" s="1"/>
  <c r="AU223" i="1"/>
  <c r="AS223" i="1" s="1"/>
  <c r="N223" i="1" s="1"/>
  <c r="AL223" i="1"/>
  <c r="I223" i="1" s="1"/>
  <c r="H223" i="1" s="1"/>
  <c r="AG223" i="1"/>
  <c r="Y223" i="1"/>
  <c r="W223" i="1" s="1"/>
  <c r="X223" i="1"/>
  <c r="P223" i="1"/>
  <c r="J223" i="1"/>
  <c r="BI223" i="1" s="1"/>
  <c r="CS222" i="1"/>
  <c r="CR222" i="1"/>
  <c r="CP222" i="1"/>
  <c r="BU222" i="1"/>
  <c r="BT222" i="1"/>
  <c r="BL222" i="1"/>
  <c r="BF222" i="1"/>
  <c r="AZ222" i="1"/>
  <c r="BM222" i="1" s="1"/>
  <c r="BP222" i="1" s="1"/>
  <c r="AU222" i="1"/>
  <c r="AS222" i="1"/>
  <c r="AT222" i="1" s="1"/>
  <c r="AL222" i="1"/>
  <c r="I222" i="1" s="1"/>
  <c r="H222" i="1" s="1"/>
  <c r="AA222" i="1" s="1"/>
  <c r="AG222" i="1"/>
  <c r="AF222" i="1"/>
  <c r="AE222" i="1"/>
  <c r="Y222" i="1"/>
  <c r="X222" i="1"/>
  <c r="P222" i="1"/>
  <c r="N222" i="1"/>
  <c r="K222" i="1"/>
  <c r="J222" i="1"/>
  <c r="BI222" i="1" s="1"/>
  <c r="CS221" i="1"/>
  <c r="CR221" i="1"/>
  <c r="CP221" i="1"/>
  <c r="BU221" i="1"/>
  <c r="BT221" i="1"/>
  <c r="BL221" i="1"/>
  <c r="BF221" i="1"/>
  <c r="AZ221" i="1"/>
  <c r="BM221" i="1" s="1"/>
  <c r="BP221" i="1" s="1"/>
  <c r="AU221" i="1"/>
  <c r="AS221" i="1" s="1"/>
  <c r="AL221" i="1"/>
  <c r="I221" i="1" s="1"/>
  <c r="AG221" i="1"/>
  <c r="J221" i="1" s="1"/>
  <c r="BI221" i="1" s="1"/>
  <c r="Y221" i="1"/>
  <c r="X221" i="1"/>
  <c r="W221" i="1" s="1"/>
  <c r="S221" i="1"/>
  <c r="P221" i="1"/>
  <c r="H221" i="1"/>
  <c r="AA221" i="1" s="1"/>
  <c r="CS220" i="1"/>
  <c r="CR220" i="1"/>
  <c r="CP220" i="1"/>
  <c r="BU220" i="1"/>
  <c r="BT220" i="1"/>
  <c r="BL220" i="1"/>
  <c r="BF220" i="1"/>
  <c r="AZ220" i="1"/>
  <c r="BM220" i="1" s="1"/>
  <c r="BP220" i="1" s="1"/>
  <c r="AU220" i="1"/>
  <c r="AS220" i="1" s="1"/>
  <c r="AL220" i="1"/>
  <c r="I220" i="1" s="1"/>
  <c r="H220" i="1" s="1"/>
  <c r="AG220" i="1"/>
  <c r="J220" i="1" s="1"/>
  <c r="BI220" i="1" s="1"/>
  <c r="Y220" i="1"/>
  <c r="X220" i="1"/>
  <c r="P220" i="1"/>
  <c r="CS219" i="1"/>
  <c r="CR219" i="1"/>
  <c r="CP219" i="1"/>
  <c r="S219" i="1" s="1"/>
  <c r="BU219" i="1"/>
  <c r="BT219" i="1"/>
  <c r="BL219" i="1"/>
  <c r="BF219" i="1"/>
  <c r="AZ219" i="1"/>
  <c r="BM219" i="1" s="1"/>
  <c r="BP219" i="1" s="1"/>
  <c r="AU219" i="1"/>
  <c r="AS219" i="1" s="1"/>
  <c r="K219" i="1" s="1"/>
  <c r="AT219" i="1"/>
  <c r="AL219" i="1"/>
  <c r="AG219" i="1"/>
  <c r="J219" i="1" s="1"/>
  <c r="BI219" i="1" s="1"/>
  <c r="AF219" i="1"/>
  <c r="AE219" i="1"/>
  <c r="Y219" i="1"/>
  <c r="X219" i="1"/>
  <c r="W219" i="1" s="1"/>
  <c r="P219" i="1"/>
  <c r="N219" i="1"/>
  <c r="I219" i="1"/>
  <c r="H219" i="1" s="1"/>
  <c r="CS218" i="1"/>
  <c r="CR218" i="1"/>
  <c r="CP218" i="1"/>
  <c r="BU218" i="1"/>
  <c r="BT218" i="1"/>
  <c r="BL218" i="1"/>
  <c r="BF218" i="1"/>
  <c r="AZ218" i="1"/>
  <c r="BM218" i="1" s="1"/>
  <c r="BP218" i="1" s="1"/>
  <c r="AU218" i="1"/>
  <c r="AS218" i="1"/>
  <c r="AT218" i="1" s="1"/>
  <c r="AL218" i="1"/>
  <c r="I218" i="1" s="1"/>
  <c r="AG218" i="1"/>
  <c r="J218" i="1" s="1"/>
  <c r="BI218" i="1" s="1"/>
  <c r="AE218" i="1"/>
  <c r="Y218" i="1"/>
  <c r="X218" i="1"/>
  <c r="W218" i="1" s="1"/>
  <c r="P218" i="1"/>
  <c r="N218" i="1"/>
  <c r="H218" i="1"/>
  <c r="CS217" i="1"/>
  <c r="CR217" i="1"/>
  <c r="CP217" i="1"/>
  <c r="BU217" i="1"/>
  <c r="BT217" i="1"/>
  <c r="BL217" i="1"/>
  <c r="BF217" i="1"/>
  <c r="AZ217" i="1"/>
  <c r="BM217" i="1" s="1"/>
  <c r="BP217" i="1" s="1"/>
  <c r="BR217" i="1" s="1"/>
  <c r="BV217" i="1" s="1"/>
  <c r="BW217" i="1" s="1"/>
  <c r="AU217" i="1"/>
  <c r="AS217" i="1" s="1"/>
  <c r="AT217" i="1" s="1"/>
  <c r="AL217" i="1"/>
  <c r="I217" i="1" s="1"/>
  <c r="H217" i="1" s="1"/>
  <c r="AG217" i="1"/>
  <c r="J217" i="1" s="1"/>
  <c r="BI217" i="1" s="1"/>
  <c r="Y217" i="1"/>
  <c r="X217" i="1"/>
  <c r="W217" i="1" s="1"/>
  <c r="S217" i="1"/>
  <c r="P217" i="1"/>
  <c r="CS216" i="1"/>
  <c r="CR216" i="1"/>
  <c r="CP216" i="1"/>
  <c r="BU216" i="1"/>
  <c r="BT216" i="1"/>
  <c r="BL216" i="1"/>
  <c r="BF216" i="1"/>
  <c r="AZ216" i="1"/>
  <c r="BM216" i="1" s="1"/>
  <c r="BP216" i="1" s="1"/>
  <c r="AU216" i="1"/>
  <c r="AS216" i="1" s="1"/>
  <c r="AT216" i="1"/>
  <c r="AL216" i="1"/>
  <c r="I216" i="1" s="1"/>
  <c r="H216" i="1" s="1"/>
  <c r="AG216" i="1"/>
  <c r="Y216" i="1"/>
  <c r="X216" i="1"/>
  <c r="W216" i="1" s="1"/>
  <c r="P216" i="1"/>
  <c r="N216" i="1"/>
  <c r="J216" i="1"/>
  <c r="BI216" i="1" s="1"/>
  <c r="CS215" i="1"/>
  <c r="CR215" i="1"/>
  <c r="CP215" i="1"/>
  <c r="S215" i="1" s="1"/>
  <c r="BU215" i="1"/>
  <c r="BT215" i="1"/>
  <c r="BL215" i="1"/>
  <c r="BF215" i="1"/>
  <c r="AZ215" i="1"/>
  <c r="BM215" i="1" s="1"/>
  <c r="BP215" i="1" s="1"/>
  <c r="AU215" i="1"/>
  <c r="AS215" i="1" s="1"/>
  <c r="AT215" i="1" s="1"/>
  <c r="AL215" i="1"/>
  <c r="I215" i="1" s="1"/>
  <c r="H215" i="1" s="1"/>
  <c r="AG215" i="1"/>
  <c r="Y215" i="1"/>
  <c r="X215" i="1"/>
  <c r="P215" i="1"/>
  <c r="J215" i="1"/>
  <c r="BI215" i="1" s="1"/>
  <c r="CS214" i="1"/>
  <c r="CR214" i="1"/>
  <c r="CP214" i="1"/>
  <c r="BU214" i="1"/>
  <c r="BT214" i="1"/>
  <c r="BL214" i="1"/>
  <c r="BF214" i="1"/>
  <c r="AZ214" i="1"/>
  <c r="BM214" i="1" s="1"/>
  <c r="BP214" i="1" s="1"/>
  <c r="AU214" i="1"/>
  <c r="AS214" i="1" s="1"/>
  <c r="AL214" i="1"/>
  <c r="I214" i="1" s="1"/>
  <c r="H214" i="1" s="1"/>
  <c r="AA214" i="1" s="1"/>
  <c r="AG214" i="1"/>
  <c r="J214" i="1" s="1"/>
  <c r="BI214" i="1" s="1"/>
  <c r="Y214" i="1"/>
  <c r="X214" i="1"/>
  <c r="W214" i="1" s="1"/>
  <c r="P214" i="1"/>
  <c r="CS213" i="1"/>
  <c r="CR213" i="1"/>
  <c r="CP213" i="1"/>
  <c r="BU213" i="1"/>
  <c r="BT213" i="1"/>
  <c r="BL213" i="1"/>
  <c r="BF213" i="1"/>
  <c r="AZ213" i="1"/>
  <c r="BM213" i="1" s="1"/>
  <c r="BP213" i="1" s="1"/>
  <c r="AU213" i="1"/>
  <c r="AS213" i="1" s="1"/>
  <c r="AT213" i="1"/>
  <c r="AL213" i="1"/>
  <c r="I213" i="1" s="1"/>
  <c r="H213" i="1" s="1"/>
  <c r="AA213" i="1" s="1"/>
  <c r="AG213" i="1"/>
  <c r="AF213" i="1"/>
  <c r="Y213" i="1"/>
  <c r="X213" i="1"/>
  <c r="P213" i="1"/>
  <c r="K213" i="1"/>
  <c r="J213" i="1"/>
  <c r="BI213" i="1" s="1"/>
  <c r="CS212" i="1"/>
  <c r="CR212" i="1"/>
  <c r="CP212" i="1"/>
  <c r="BU212" i="1"/>
  <c r="BT212" i="1"/>
  <c r="BM212" i="1"/>
  <c r="BP212" i="1" s="1"/>
  <c r="BL212" i="1"/>
  <c r="BF212" i="1"/>
  <c r="AZ212" i="1"/>
  <c r="AU212" i="1"/>
  <c r="AS212" i="1" s="1"/>
  <c r="AL212" i="1"/>
  <c r="I212" i="1" s="1"/>
  <c r="AG212" i="1"/>
  <c r="J212" i="1" s="1"/>
  <c r="BI212" i="1" s="1"/>
  <c r="AA212" i="1"/>
  <c r="Y212" i="1"/>
  <c r="X212" i="1"/>
  <c r="W212" i="1" s="1"/>
  <c r="P212" i="1"/>
  <c r="H212" i="1"/>
  <c r="CS211" i="1"/>
  <c r="CR211" i="1"/>
  <c r="CQ211" i="1" s="1"/>
  <c r="BH211" i="1" s="1"/>
  <c r="CP211" i="1"/>
  <c r="BU211" i="1"/>
  <c r="BT211" i="1"/>
  <c r="BL211" i="1"/>
  <c r="BJ211" i="1"/>
  <c r="BF211" i="1"/>
  <c r="AZ211" i="1"/>
  <c r="BM211" i="1" s="1"/>
  <c r="BP211" i="1" s="1"/>
  <c r="BS211" i="1" s="1"/>
  <c r="AU211" i="1"/>
  <c r="AS211" i="1" s="1"/>
  <c r="K211" i="1" s="1"/>
  <c r="AL211" i="1"/>
  <c r="I211" i="1" s="1"/>
  <c r="H211" i="1" s="1"/>
  <c r="AA211" i="1" s="1"/>
  <c r="AG211" i="1"/>
  <c r="J211" i="1" s="1"/>
  <c r="BI211" i="1" s="1"/>
  <c r="AF211" i="1"/>
  <c r="Y211" i="1"/>
  <c r="X211" i="1"/>
  <c r="P211" i="1"/>
  <c r="CS210" i="1"/>
  <c r="CR210" i="1"/>
  <c r="CP210" i="1"/>
  <c r="BU210" i="1"/>
  <c r="BT210" i="1"/>
  <c r="BL210" i="1"/>
  <c r="BF210" i="1"/>
  <c r="AZ210" i="1"/>
  <c r="BM210" i="1" s="1"/>
  <c r="BP210" i="1" s="1"/>
  <c r="BS210" i="1" s="1"/>
  <c r="AU210" i="1"/>
  <c r="AS210" i="1"/>
  <c r="AL210" i="1"/>
  <c r="AG210" i="1"/>
  <c r="J210" i="1" s="1"/>
  <c r="BI210" i="1" s="1"/>
  <c r="Y210" i="1"/>
  <c r="X210" i="1"/>
  <c r="W210" i="1"/>
  <c r="P210" i="1"/>
  <c r="I210" i="1"/>
  <c r="H210" i="1" s="1"/>
  <c r="CS209" i="1"/>
  <c r="CR209" i="1"/>
  <c r="CP209" i="1"/>
  <c r="CQ209" i="1" s="1"/>
  <c r="BH209" i="1" s="1"/>
  <c r="BJ209" i="1" s="1"/>
  <c r="BU209" i="1"/>
  <c r="BT209" i="1"/>
  <c r="BM209" i="1"/>
  <c r="BP209" i="1" s="1"/>
  <c r="BL209" i="1"/>
  <c r="BK209" i="1"/>
  <c r="BF209" i="1"/>
  <c r="AZ209" i="1"/>
  <c r="AU209" i="1"/>
  <c r="AS209" i="1"/>
  <c r="AL209" i="1"/>
  <c r="AG209" i="1"/>
  <c r="J209" i="1" s="1"/>
  <c r="BI209" i="1" s="1"/>
  <c r="Y209" i="1"/>
  <c r="X209" i="1"/>
  <c r="P209" i="1"/>
  <c r="N209" i="1"/>
  <c r="I209" i="1"/>
  <c r="H209" i="1" s="1"/>
  <c r="AA209" i="1" s="1"/>
  <c r="CS208" i="1"/>
  <c r="CR208" i="1"/>
  <c r="CP208" i="1"/>
  <c r="BU208" i="1"/>
  <c r="BT208" i="1"/>
  <c r="BL208" i="1"/>
  <c r="BF208" i="1"/>
  <c r="AZ208" i="1"/>
  <c r="BM208" i="1" s="1"/>
  <c r="BP208" i="1" s="1"/>
  <c r="AU208" i="1"/>
  <c r="AS208" i="1"/>
  <c r="K208" i="1" s="1"/>
  <c r="AL208" i="1"/>
  <c r="I208" i="1" s="1"/>
  <c r="H208" i="1" s="1"/>
  <c r="AA208" i="1" s="1"/>
  <c r="AG208" i="1"/>
  <c r="AE208" i="1"/>
  <c r="Y208" i="1"/>
  <c r="X208" i="1"/>
  <c r="P208" i="1"/>
  <c r="N208" i="1"/>
  <c r="J208" i="1"/>
  <c r="BI208" i="1" s="1"/>
  <c r="CS207" i="1"/>
  <c r="CR207" i="1"/>
  <c r="CP207" i="1"/>
  <c r="BU207" i="1"/>
  <c r="BT207" i="1"/>
  <c r="BL207" i="1"/>
  <c r="BF207" i="1"/>
  <c r="AZ207" i="1"/>
  <c r="BM207" i="1" s="1"/>
  <c r="BP207" i="1" s="1"/>
  <c r="BR207" i="1" s="1"/>
  <c r="BV207" i="1" s="1"/>
  <c r="BW207" i="1" s="1"/>
  <c r="AU207" i="1"/>
  <c r="AS207" i="1" s="1"/>
  <c r="AL207" i="1"/>
  <c r="I207" i="1" s="1"/>
  <c r="H207" i="1" s="1"/>
  <c r="AG207" i="1"/>
  <c r="J207" i="1" s="1"/>
  <c r="BI207" i="1" s="1"/>
  <c r="Y207" i="1"/>
  <c r="X207" i="1"/>
  <c r="W207" i="1" s="1"/>
  <c r="S207" i="1"/>
  <c r="P207" i="1"/>
  <c r="CS206" i="1"/>
  <c r="CR206" i="1"/>
  <c r="CP206" i="1"/>
  <c r="BU206" i="1"/>
  <c r="BT206" i="1"/>
  <c r="BM206" i="1"/>
  <c r="BP206" i="1" s="1"/>
  <c r="BL206" i="1"/>
  <c r="BF206" i="1"/>
  <c r="AZ206" i="1"/>
  <c r="AU206" i="1"/>
  <c r="AS206" i="1" s="1"/>
  <c r="AT206" i="1" s="1"/>
  <c r="AL206" i="1"/>
  <c r="I206" i="1" s="1"/>
  <c r="H206" i="1" s="1"/>
  <c r="AG206" i="1"/>
  <c r="Y206" i="1"/>
  <c r="X206" i="1"/>
  <c r="W206" i="1" s="1"/>
  <c r="P206" i="1"/>
  <c r="J206" i="1"/>
  <c r="BI206" i="1" s="1"/>
  <c r="CS205" i="1"/>
  <c r="CR205" i="1"/>
  <c r="CP205" i="1"/>
  <c r="BU205" i="1"/>
  <c r="BT205" i="1"/>
  <c r="BP205" i="1"/>
  <c r="BL205" i="1"/>
  <c r="BF205" i="1"/>
  <c r="AZ205" i="1"/>
  <c r="BM205" i="1" s="1"/>
  <c r="AU205" i="1"/>
  <c r="AS205" i="1" s="1"/>
  <c r="K205" i="1" s="1"/>
  <c r="AL205" i="1"/>
  <c r="I205" i="1" s="1"/>
  <c r="H205" i="1" s="1"/>
  <c r="AG205" i="1"/>
  <c r="J205" i="1" s="1"/>
  <c r="BI205" i="1" s="1"/>
  <c r="AF205" i="1"/>
  <c r="Y205" i="1"/>
  <c r="X205" i="1"/>
  <c r="P205" i="1"/>
  <c r="CS204" i="1"/>
  <c r="CR204" i="1"/>
  <c r="CP204" i="1"/>
  <c r="BU204" i="1"/>
  <c r="BT204" i="1"/>
  <c r="BR204" i="1"/>
  <c r="BV204" i="1" s="1"/>
  <c r="BW204" i="1" s="1"/>
  <c r="BL204" i="1"/>
  <c r="BF204" i="1"/>
  <c r="AZ204" i="1"/>
  <c r="BM204" i="1" s="1"/>
  <c r="BP204" i="1" s="1"/>
  <c r="AU204" i="1"/>
  <c r="AS204" i="1" s="1"/>
  <c r="AL204" i="1"/>
  <c r="I204" i="1" s="1"/>
  <c r="H204" i="1" s="1"/>
  <c r="AG204" i="1"/>
  <c r="Y204" i="1"/>
  <c r="X204" i="1"/>
  <c r="P204" i="1"/>
  <c r="J204" i="1"/>
  <c r="BI204" i="1" s="1"/>
  <c r="CS203" i="1"/>
  <c r="CR203" i="1"/>
  <c r="CP203" i="1"/>
  <c r="BU203" i="1"/>
  <c r="BT203" i="1"/>
  <c r="BL203" i="1"/>
  <c r="BF203" i="1"/>
  <c r="AZ203" i="1"/>
  <c r="BM203" i="1" s="1"/>
  <c r="BP203" i="1" s="1"/>
  <c r="AU203" i="1"/>
  <c r="AS203" i="1" s="1"/>
  <c r="AL203" i="1"/>
  <c r="I203" i="1" s="1"/>
  <c r="H203" i="1" s="1"/>
  <c r="AA203" i="1" s="1"/>
  <c r="AG203" i="1"/>
  <c r="Y203" i="1"/>
  <c r="X203" i="1"/>
  <c r="W203" i="1" s="1"/>
  <c r="S203" i="1"/>
  <c r="P203" i="1"/>
  <c r="J203" i="1"/>
  <c r="BI203" i="1" s="1"/>
  <c r="CS202" i="1"/>
  <c r="CR202" i="1"/>
  <c r="CP202" i="1"/>
  <c r="BU202" i="1"/>
  <c r="BT202" i="1"/>
  <c r="BM202" i="1"/>
  <c r="BP202" i="1" s="1"/>
  <c r="BL202" i="1"/>
  <c r="BF202" i="1"/>
  <c r="AZ202" i="1"/>
  <c r="AU202" i="1"/>
  <c r="AS202" i="1" s="1"/>
  <c r="N202" i="1" s="1"/>
  <c r="AT202" i="1"/>
  <c r="AL202" i="1"/>
  <c r="I202" i="1" s="1"/>
  <c r="H202" i="1" s="1"/>
  <c r="AG202" i="1"/>
  <c r="J202" i="1" s="1"/>
  <c r="BI202" i="1" s="1"/>
  <c r="Y202" i="1"/>
  <c r="X202" i="1"/>
  <c r="P202" i="1"/>
  <c r="CS201" i="1"/>
  <c r="CR201" i="1"/>
  <c r="CP201" i="1"/>
  <c r="S201" i="1" s="1"/>
  <c r="BU201" i="1"/>
  <c r="BT201" i="1"/>
  <c r="BL201" i="1"/>
  <c r="BF201" i="1"/>
  <c r="AZ201" i="1"/>
  <c r="BM201" i="1" s="1"/>
  <c r="BP201" i="1" s="1"/>
  <c r="BQ201" i="1" s="1"/>
  <c r="AU201" i="1"/>
  <c r="AS201" i="1" s="1"/>
  <c r="N201" i="1" s="1"/>
  <c r="AL201" i="1"/>
  <c r="I201" i="1" s="1"/>
  <c r="AG201" i="1"/>
  <c r="Y201" i="1"/>
  <c r="W201" i="1" s="1"/>
  <c r="X201" i="1"/>
  <c r="P201" i="1"/>
  <c r="J201" i="1"/>
  <c r="BI201" i="1" s="1"/>
  <c r="H201" i="1"/>
  <c r="CS200" i="1"/>
  <c r="CR200" i="1"/>
  <c r="CP200" i="1"/>
  <c r="BU200" i="1"/>
  <c r="BT200" i="1"/>
  <c r="BR200" i="1"/>
  <c r="BV200" i="1" s="1"/>
  <c r="BW200" i="1" s="1"/>
  <c r="BL200" i="1"/>
  <c r="BF200" i="1"/>
  <c r="AZ200" i="1"/>
  <c r="BM200" i="1" s="1"/>
  <c r="BP200" i="1" s="1"/>
  <c r="AU200" i="1"/>
  <c r="AS200" i="1" s="1"/>
  <c r="AL200" i="1"/>
  <c r="AG200" i="1"/>
  <c r="J200" i="1" s="1"/>
  <c r="BI200" i="1" s="1"/>
  <c r="Y200" i="1"/>
  <c r="X200" i="1"/>
  <c r="P200" i="1"/>
  <c r="K200" i="1"/>
  <c r="I200" i="1"/>
  <c r="H200" i="1"/>
  <c r="CS199" i="1"/>
  <c r="CR199" i="1"/>
  <c r="CP199" i="1"/>
  <c r="S199" i="1" s="1"/>
  <c r="BU199" i="1"/>
  <c r="BT199" i="1"/>
  <c r="BP199" i="1"/>
  <c r="BL199" i="1"/>
  <c r="BF199" i="1"/>
  <c r="AZ199" i="1"/>
  <c r="BM199" i="1" s="1"/>
  <c r="AU199" i="1"/>
  <c r="AS199" i="1" s="1"/>
  <c r="AT199" i="1"/>
  <c r="AL199" i="1"/>
  <c r="I199" i="1" s="1"/>
  <c r="H199" i="1" s="1"/>
  <c r="AG199" i="1"/>
  <c r="J199" i="1" s="1"/>
  <c r="BI199" i="1" s="1"/>
  <c r="AA199" i="1"/>
  <c r="Y199" i="1"/>
  <c r="X199" i="1"/>
  <c r="W199" i="1" s="1"/>
  <c r="P199" i="1"/>
  <c r="CS198" i="1"/>
  <c r="CR198" i="1"/>
  <c r="CP198" i="1"/>
  <c r="BU198" i="1"/>
  <c r="BT198" i="1"/>
  <c r="BL198" i="1"/>
  <c r="BF198" i="1"/>
  <c r="AZ198" i="1"/>
  <c r="BM198" i="1" s="1"/>
  <c r="BP198" i="1" s="1"/>
  <c r="AU198" i="1"/>
  <c r="AS198" i="1" s="1"/>
  <c r="AT198" i="1" s="1"/>
  <c r="AL198" i="1"/>
  <c r="I198" i="1" s="1"/>
  <c r="H198" i="1" s="1"/>
  <c r="AG198" i="1"/>
  <c r="Y198" i="1"/>
  <c r="X198" i="1"/>
  <c r="W198" i="1" s="1"/>
  <c r="P198" i="1"/>
  <c r="J198" i="1"/>
  <c r="BI198" i="1" s="1"/>
  <c r="CS197" i="1"/>
  <c r="CR197" i="1"/>
  <c r="CP197" i="1"/>
  <c r="S197" i="1" s="1"/>
  <c r="T197" i="1" s="1"/>
  <c r="U197" i="1" s="1"/>
  <c r="BU197" i="1"/>
  <c r="BT197" i="1"/>
  <c r="BL197" i="1"/>
  <c r="BF197" i="1"/>
  <c r="AZ197" i="1"/>
  <c r="BM197" i="1" s="1"/>
  <c r="BP197" i="1" s="1"/>
  <c r="AU197" i="1"/>
  <c r="AS197" i="1" s="1"/>
  <c r="AL197" i="1"/>
  <c r="I197" i="1" s="1"/>
  <c r="H197" i="1" s="1"/>
  <c r="AG197" i="1"/>
  <c r="J197" i="1" s="1"/>
  <c r="BI197" i="1" s="1"/>
  <c r="Y197" i="1"/>
  <c r="X197" i="1"/>
  <c r="W197" i="1" s="1"/>
  <c r="P197" i="1"/>
  <c r="CS196" i="1"/>
  <c r="CR196" i="1"/>
  <c r="CP196" i="1"/>
  <c r="BU196" i="1"/>
  <c r="BT196" i="1"/>
  <c r="BL196" i="1"/>
  <c r="BI196" i="1"/>
  <c r="BF196" i="1"/>
  <c r="AZ196" i="1"/>
  <c r="BM196" i="1" s="1"/>
  <c r="BP196" i="1" s="1"/>
  <c r="AU196" i="1"/>
  <c r="AS196" i="1"/>
  <c r="AL196" i="1"/>
  <c r="I196" i="1" s="1"/>
  <c r="AG196" i="1"/>
  <c r="J196" i="1" s="1"/>
  <c r="AF196" i="1"/>
  <c r="Y196" i="1"/>
  <c r="X196" i="1"/>
  <c r="P196" i="1"/>
  <c r="K196" i="1"/>
  <c r="H196" i="1"/>
  <c r="CS195" i="1"/>
  <c r="CR195" i="1"/>
  <c r="CP195" i="1"/>
  <c r="S195" i="1" s="1"/>
  <c r="BU195" i="1"/>
  <c r="BT195" i="1"/>
  <c r="BL195" i="1"/>
  <c r="BF195" i="1"/>
  <c r="AZ195" i="1"/>
  <c r="BM195" i="1" s="1"/>
  <c r="BP195" i="1" s="1"/>
  <c r="AU195" i="1"/>
  <c r="AS195" i="1" s="1"/>
  <c r="AT195" i="1" s="1"/>
  <c r="AL195" i="1"/>
  <c r="AG195" i="1"/>
  <c r="J195" i="1" s="1"/>
  <c r="BI195" i="1" s="1"/>
  <c r="Y195" i="1"/>
  <c r="X195" i="1"/>
  <c r="P195" i="1"/>
  <c r="I195" i="1"/>
  <c r="H195" i="1" s="1"/>
  <c r="CS194" i="1"/>
  <c r="CR194" i="1"/>
  <c r="CP194" i="1"/>
  <c r="BU194" i="1"/>
  <c r="BT194" i="1"/>
  <c r="BL194" i="1"/>
  <c r="BF194" i="1"/>
  <c r="AZ194" i="1"/>
  <c r="BM194" i="1" s="1"/>
  <c r="BP194" i="1" s="1"/>
  <c r="AU194" i="1"/>
  <c r="AS194" i="1" s="1"/>
  <c r="AL194" i="1"/>
  <c r="I194" i="1" s="1"/>
  <c r="H194" i="1" s="1"/>
  <c r="AA194" i="1" s="1"/>
  <c r="AG194" i="1"/>
  <c r="Y194" i="1"/>
  <c r="X194" i="1"/>
  <c r="W194" i="1" s="1"/>
  <c r="S194" i="1"/>
  <c r="P194" i="1"/>
  <c r="J194" i="1"/>
  <c r="BI194" i="1" s="1"/>
  <c r="CS193" i="1"/>
  <c r="CR193" i="1"/>
  <c r="CP193" i="1"/>
  <c r="BU193" i="1"/>
  <c r="BT193" i="1"/>
  <c r="BL193" i="1"/>
  <c r="BF193" i="1"/>
  <c r="AZ193" i="1"/>
  <c r="BM193" i="1" s="1"/>
  <c r="BP193" i="1" s="1"/>
  <c r="AU193" i="1"/>
  <c r="AS193" i="1" s="1"/>
  <c r="AL193" i="1"/>
  <c r="I193" i="1" s="1"/>
  <c r="AG193" i="1"/>
  <c r="J193" i="1" s="1"/>
  <c r="BI193" i="1" s="1"/>
  <c r="AF193" i="1"/>
  <c r="AE193" i="1"/>
  <c r="Y193" i="1"/>
  <c r="X193" i="1"/>
  <c r="P193" i="1"/>
  <c r="H193" i="1"/>
  <c r="CS192" i="1"/>
  <c r="CR192" i="1"/>
  <c r="CP192" i="1"/>
  <c r="BU192" i="1"/>
  <c r="BT192" i="1"/>
  <c r="BP192" i="1"/>
  <c r="BL192" i="1"/>
  <c r="BF192" i="1"/>
  <c r="AZ192" i="1"/>
  <c r="BM192" i="1" s="1"/>
  <c r="AU192" i="1"/>
  <c r="AS192" i="1" s="1"/>
  <c r="AL192" i="1"/>
  <c r="I192" i="1" s="1"/>
  <c r="H192" i="1" s="1"/>
  <c r="AG192" i="1"/>
  <c r="J192" i="1" s="1"/>
  <c r="BI192" i="1" s="1"/>
  <c r="AF192" i="1"/>
  <c r="AE192" i="1"/>
  <c r="Y192" i="1"/>
  <c r="X192" i="1"/>
  <c r="P192" i="1"/>
  <c r="K192" i="1"/>
  <c r="CS191" i="1"/>
  <c r="CR191" i="1"/>
  <c r="CP191" i="1"/>
  <c r="BU191" i="1"/>
  <c r="BT191" i="1"/>
  <c r="BL191" i="1"/>
  <c r="BF191" i="1"/>
  <c r="AZ191" i="1"/>
  <c r="BM191" i="1" s="1"/>
  <c r="BP191" i="1" s="1"/>
  <c r="AU191" i="1"/>
  <c r="AS191" i="1" s="1"/>
  <c r="AL191" i="1"/>
  <c r="AG191" i="1"/>
  <c r="J191" i="1" s="1"/>
  <c r="BI191" i="1" s="1"/>
  <c r="Y191" i="1"/>
  <c r="X191" i="1"/>
  <c r="W191" i="1" s="1"/>
  <c r="P191" i="1"/>
  <c r="I191" i="1"/>
  <c r="H191" i="1" s="1"/>
  <c r="AA191" i="1" s="1"/>
  <c r="CS190" i="1"/>
  <c r="S190" i="1" s="1"/>
  <c r="CR190" i="1"/>
  <c r="CP190" i="1"/>
  <c r="BU190" i="1"/>
  <c r="BT190" i="1"/>
  <c r="BL190" i="1"/>
  <c r="BF190" i="1"/>
  <c r="AZ190" i="1"/>
  <c r="BM190" i="1" s="1"/>
  <c r="BP190" i="1" s="1"/>
  <c r="AU190" i="1"/>
  <c r="AS190" i="1" s="1"/>
  <c r="AL190" i="1"/>
  <c r="I190" i="1" s="1"/>
  <c r="H190" i="1" s="1"/>
  <c r="AG190" i="1"/>
  <c r="J190" i="1" s="1"/>
  <c r="BI190" i="1" s="1"/>
  <c r="Y190" i="1"/>
  <c r="X190" i="1"/>
  <c r="W190" i="1" s="1"/>
  <c r="P190" i="1"/>
  <c r="CS189" i="1"/>
  <c r="CR189" i="1"/>
  <c r="CP189" i="1"/>
  <c r="BU189" i="1"/>
  <c r="BT189" i="1"/>
  <c r="BL189" i="1"/>
  <c r="BF189" i="1"/>
  <c r="AZ189" i="1"/>
  <c r="BM189" i="1" s="1"/>
  <c r="BP189" i="1" s="1"/>
  <c r="AU189" i="1"/>
  <c r="AS189" i="1" s="1"/>
  <c r="AF189" i="1" s="1"/>
  <c r="AL189" i="1"/>
  <c r="I189" i="1" s="1"/>
  <c r="H189" i="1" s="1"/>
  <c r="AG189" i="1"/>
  <c r="J189" i="1" s="1"/>
  <c r="BI189" i="1" s="1"/>
  <c r="Y189" i="1"/>
  <c r="X189" i="1"/>
  <c r="W189" i="1"/>
  <c r="P189" i="1"/>
  <c r="N189" i="1"/>
  <c r="CS188" i="1"/>
  <c r="CR188" i="1"/>
  <c r="CP188" i="1"/>
  <c r="BU188" i="1"/>
  <c r="BT188" i="1"/>
  <c r="BL188" i="1"/>
  <c r="BF188" i="1"/>
  <c r="AZ188" i="1"/>
  <c r="BM188" i="1" s="1"/>
  <c r="BP188" i="1" s="1"/>
  <c r="AU188" i="1"/>
  <c r="AS188" i="1" s="1"/>
  <c r="K188" i="1" s="1"/>
  <c r="AL188" i="1"/>
  <c r="AG188" i="1"/>
  <c r="Y188" i="1"/>
  <c r="X188" i="1"/>
  <c r="W188" i="1" s="1"/>
  <c r="S188" i="1"/>
  <c r="T188" i="1" s="1"/>
  <c r="U188" i="1" s="1"/>
  <c r="Q188" i="1" s="1"/>
  <c r="O188" i="1" s="1"/>
  <c r="R188" i="1" s="1"/>
  <c r="L188" i="1" s="1"/>
  <c r="M188" i="1" s="1"/>
  <c r="P188" i="1"/>
  <c r="J188" i="1"/>
  <c r="BI188" i="1" s="1"/>
  <c r="I188" i="1"/>
  <c r="H188" i="1"/>
  <c r="AA188" i="1" s="1"/>
  <c r="CS187" i="1"/>
  <c r="CR187" i="1"/>
  <c r="CP187" i="1"/>
  <c r="S187" i="1" s="1"/>
  <c r="BU187" i="1"/>
  <c r="BT187" i="1"/>
  <c r="BS187" i="1"/>
  <c r="BL187" i="1"/>
  <c r="BF187" i="1"/>
  <c r="AZ187" i="1"/>
  <c r="BM187" i="1" s="1"/>
  <c r="BP187" i="1" s="1"/>
  <c r="AU187" i="1"/>
  <c r="AS187" i="1"/>
  <c r="AL187" i="1"/>
  <c r="I187" i="1" s="1"/>
  <c r="H187" i="1" s="1"/>
  <c r="AG187" i="1"/>
  <c r="J187" i="1" s="1"/>
  <c r="BI187" i="1" s="1"/>
  <c r="AA187" i="1"/>
  <c r="Y187" i="1"/>
  <c r="X187" i="1"/>
  <c r="P187" i="1"/>
  <c r="CS186" i="1"/>
  <c r="CR186" i="1"/>
  <c r="CP186" i="1"/>
  <c r="BU186" i="1"/>
  <c r="BT186" i="1"/>
  <c r="BL186" i="1"/>
  <c r="BF186" i="1"/>
  <c r="AZ186" i="1"/>
  <c r="BM186" i="1" s="1"/>
  <c r="BP186" i="1" s="1"/>
  <c r="AU186" i="1"/>
  <c r="AS186" i="1" s="1"/>
  <c r="AL186" i="1"/>
  <c r="I186" i="1" s="1"/>
  <c r="AG186" i="1"/>
  <c r="AF186" i="1"/>
  <c r="AE186" i="1"/>
  <c r="Y186" i="1"/>
  <c r="X186" i="1"/>
  <c r="W186" i="1" s="1"/>
  <c r="P186" i="1"/>
  <c r="N186" i="1"/>
  <c r="J186" i="1"/>
  <c r="BI186" i="1" s="1"/>
  <c r="H186" i="1"/>
  <c r="AA186" i="1" s="1"/>
  <c r="CS185" i="1"/>
  <c r="CR185" i="1"/>
  <c r="CQ185" i="1" s="1"/>
  <c r="BH185" i="1" s="1"/>
  <c r="CP185" i="1"/>
  <c r="BU185" i="1"/>
  <c r="BT185" i="1"/>
  <c r="BM185" i="1"/>
  <c r="BP185" i="1" s="1"/>
  <c r="BL185" i="1"/>
  <c r="BF185" i="1"/>
  <c r="AZ185" i="1"/>
  <c r="AU185" i="1"/>
  <c r="AS185" i="1" s="1"/>
  <c r="AL185" i="1"/>
  <c r="I185" i="1" s="1"/>
  <c r="H185" i="1" s="1"/>
  <c r="AG185" i="1"/>
  <c r="J185" i="1" s="1"/>
  <c r="BI185" i="1" s="1"/>
  <c r="AE185" i="1"/>
  <c r="Y185" i="1"/>
  <c r="X185" i="1"/>
  <c r="P185" i="1"/>
  <c r="CS184" i="1"/>
  <c r="CR184" i="1"/>
  <c r="CP184" i="1"/>
  <c r="BU184" i="1"/>
  <c r="BT184" i="1"/>
  <c r="BM184" i="1"/>
  <c r="BP184" i="1" s="1"/>
  <c r="BL184" i="1"/>
  <c r="BF184" i="1"/>
  <c r="AZ184" i="1"/>
  <c r="AU184" i="1"/>
  <c r="AS184" i="1" s="1"/>
  <c r="AT184" i="1"/>
  <c r="AL184" i="1"/>
  <c r="I184" i="1" s="1"/>
  <c r="H184" i="1" s="1"/>
  <c r="AG184" i="1"/>
  <c r="J184" i="1" s="1"/>
  <c r="BI184" i="1" s="1"/>
  <c r="Y184" i="1"/>
  <c r="X184" i="1"/>
  <c r="P184" i="1"/>
  <c r="CS183" i="1"/>
  <c r="CR183" i="1"/>
  <c r="CP183" i="1"/>
  <c r="S183" i="1" s="1"/>
  <c r="BU183" i="1"/>
  <c r="BT183" i="1"/>
  <c r="BL183" i="1"/>
  <c r="BF183" i="1"/>
  <c r="AZ183" i="1"/>
  <c r="BM183" i="1" s="1"/>
  <c r="BP183" i="1" s="1"/>
  <c r="AU183" i="1"/>
  <c r="AS183" i="1" s="1"/>
  <c r="AT183" i="1" s="1"/>
  <c r="AL183" i="1"/>
  <c r="I183" i="1" s="1"/>
  <c r="AG183" i="1"/>
  <c r="J183" i="1" s="1"/>
  <c r="BI183" i="1" s="1"/>
  <c r="Y183" i="1"/>
  <c r="X183" i="1"/>
  <c r="W183" i="1"/>
  <c r="P183" i="1"/>
  <c r="H183" i="1"/>
  <c r="CS182" i="1"/>
  <c r="CR182" i="1"/>
  <c r="CP182" i="1"/>
  <c r="BU182" i="1"/>
  <c r="BT182" i="1"/>
  <c r="BL182" i="1"/>
  <c r="BF182" i="1"/>
  <c r="AZ182" i="1"/>
  <c r="BM182" i="1" s="1"/>
  <c r="BP182" i="1" s="1"/>
  <c r="AU182" i="1"/>
  <c r="AT182" i="1"/>
  <c r="AS182" i="1"/>
  <c r="N182" i="1" s="1"/>
  <c r="AL182" i="1"/>
  <c r="I182" i="1" s="1"/>
  <c r="H182" i="1" s="1"/>
  <c r="AG182" i="1"/>
  <c r="J182" i="1" s="1"/>
  <c r="BI182" i="1" s="1"/>
  <c r="Y182" i="1"/>
  <c r="X182" i="1"/>
  <c r="P182" i="1"/>
  <c r="K182" i="1"/>
  <c r="CS181" i="1"/>
  <c r="CR181" i="1"/>
  <c r="CP181" i="1"/>
  <c r="CQ181" i="1" s="1"/>
  <c r="BH181" i="1" s="1"/>
  <c r="BJ181" i="1" s="1"/>
  <c r="BU181" i="1"/>
  <c r="BT181" i="1"/>
  <c r="BL181" i="1"/>
  <c r="BF181" i="1"/>
  <c r="AZ181" i="1"/>
  <c r="BM181" i="1" s="1"/>
  <c r="BP181" i="1" s="1"/>
  <c r="AU181" i="1"/>
  <c r="AS181" i="1"/>
  <c r="K181" i="1" s="1"/>
  <c r="AL181" i="1"/>
  <c r="I181" i="1" s="1"/>
  <c r="AG181" i="1"/>
  <c r="J181" i="1" s="1"/>
  <c r="BI181" i="1" s="1"/>
  <c r="BK181" i="1" s="1"/>
  <c r="Y181" i="1"/>
  <c r="X181" i="1"/>
  <c r="W181" i="1" s="1"/>
  <c r="P181" i="1"/>
  <c r="H181" i="1"/>
  <c r="CS180" i="1"/>
  <c r="CR180" i="1"/>
  <c r="CP180" i="1"/>
  <c r="BU180" i="1"/>
  <c r="BT180" i="1"/>
  <c r="BL180" i="1"/>
  <c r="BF180" i="1"/>
  <c r="AZ180" i="1"/>
  <c r="BM180" i="1" s="1"/>
  <c r="BP180" i="1" s="1"/>
  <c r="AU180" i="1"/>
  <c r="AS180" i="1" s="1"/>
  <c r="N180" i="1" s="1"/>
  <c r="AL180" i="1"/>
  <c r="I180" i="1" s="1"/>
  <c r="H180" i="1" s="1"/>
  <c r="AG180" i="1"/>
  <c r="Y180" i="1"/>
  <c r="X180" i="1"/>
  <c r="W180" i="1" s="1"/>
  <c r="P180" i="1"/>
  <c r="J180" i="1"/>
  <c r="BI180" i="1" s="1"/>
  <c r="CS179" i="1"/>
  <c r="CR179" i="1"/>
  <c r="CP179" i="1"/>
  <c r="BU179" i="1"/>
  <c r="BT179" i="1"/>
  <c r="BL179" i="1"/>
  <c r="BF179" i="1"/>
  <c r="AZ179" i="1"/>
  <c r="BM179" i="1" s="1"/>
  <c r="BP179" i="1" s="1"/>
  <c r="AU179" i="1"/>
  <c r="AS179" i="1" s="1"/>
  <c r="AT179" i="1"/>
  <c r="AL179" i="1"/>
  <c r="I179" i="1" s="1"/>
  <c r="AG179" i="1"/>
  <c r="Y179" i="1"/>
  <c r="X179" i="1"/>
  <c r="W179" i="1" s="1"/>
  <c r="P179" i="1"/>
  <c r="N179" i="1"/>
  <c r="J179" i="1"/>
  <c r="BI179" i="1" s="1"/>
  <c r="H179" i="1"/>
  <c r="CS178" i="1"/>
  <c r="CR178" i="1"/>
  <c r="CP178" i="1"/>
  <c r="BU178" i="1"/>
  <c r="BT178" i="1"/>
  <c r="BR178" i="1"/>
  <c r="BV178" i="1" s="1"/>
  <c r="BW178" i="1" s="1"/>
  <c r="BL178" i="1"/>
  <c r="BF178" i="1"/>
  <c r="AZ178" i="1"/>
  <c r="BM178" i="1" s="1"/>
  <c r="BP178" i="1" s="1"/>
  <c r="AU178" i="1"/>
  <c r="AS178" i="1"/>
  <c r="AE178" i="1" s="1"/>
  <c r="AL178" i="1"/>
  <c r="I178" i="1" s="1"/>
  <c r="H178" i="1" s="1"/>
  <c r="AG178" i="1"/>
  <c r="J178" i="1" s="1"/>
  <c r="BI178" i="1" s="1"/>
  <c r="AF178" i="1"/>
  <c r="Y178" i="1"/>
  <c r="X178" i="1"/>
  <c r="P178" i="1"/>
  <c r="K178" i="1"/>
  <c r="CS177" i="1"/>
  <c r="CR177" i="1"/>
  <c r="CP177" i="1"/>
  <c r="BU177" i="1"/>
  <c r="BT177" i="1"/>
  <c r="BL177" i="1"/>
  <c r="BF177" i="1"/>
  <c r="AZ177" i="1"/>
  <c r="BM177" i="1" s="1"/>
  <c r="BP177" i="1" s="1"/>
  <c r="AU177" i="1"/>
  <c r="AS177" i="1" s="1"/>
  <c r="AF177" i="1" s="1"/>
  <c r="AL177" i="1"/>
  <c r="I177" i="1" s="1"/>
  <c r="H177" i="1" s="1"/>
  <c r="AG177" i="1"/>
  <c r="J177" i="1" s="1"/>
  <c r="BI177" i="1" s="1"/>
  <c r="Y177" i="1"/>
  <c r="X177" i="1"/>
  <c r="W177" i="1" s="1"/>
  <c r="S177" i="1"/>
  <c r="P177" i="1"/>
  <c r="CS176" i="1"/>
  <c r="CR176" i="1"/>
  <c r="CP176" i="1"/>
  <c r="BU176" i="1"/>
  <c r="BT176" i="1"/>
  <c r="BM176" i="1"/>
  <c r="BP176" i="1" s="1"/>
  <c r="BL176" i="1"/>
  <c r="BF176" i="1"/>
  <c r="AZ176" i="1"/>
  <c r="AU176" i="1"/>
  <c r="AS176" i="1" s="1"/>
  <c r="AL176" i="1"/>
  <c r="I176" i="1" s="1"/>
  <c r="H176" i="1" s="1"/>
  <c r="AG176" i="1"/>
  <c r="Y176" i="1"/>
  <c r="X176" i="1"/>
  <c r="W176" i="1" s="1"/>
  <c r="P176" i="1"/>
  <c r="J176" i="1"/>
  <c r="BI176" i="1" s="1"/>
  <c r="CS175" i="1"/>
  <c r="CR175" i="1"/>
  <c r="CP175" i="1"/>
  <c r="BU175" i="1"/>
  <c r="BT175" i="1"/>
  <c r="BL175" i="1"/>
  <c r="BF175" i="1"/>
  <c r="AZ175" i="1"/>
  <c r="BM175" i="1" s="1"/>
  <c r="BP175" i="1" s="1"/>
  <c r="AU175" i="1"/>
  <c r="AS175" i="1" s="1"/>
  <c r="K175" i="1" s="1"/>
  <c r="AL175" i="1"/>
  <c r="I175" i="1" s="1"/>
  <c r="AG175" i="1"/>
  <c r="Y175" i="1"/>
  <c r="W175" i="1" s="1"/>
  <c r="X175" i="1"/>
  <c r="P175" i="1"/>
  <c r="J175" i="1"/>
  <c r="BI175" i="1" s="1"/>
  <c r="H175" i="1"/>
  <c r="CS174" i="1"/>
  <c r="CR174" i="1"/>
  <c r="CP174" i="1"/>
  <c r="BU174" i="1"/>
  <c r="BT174" i="1"/>
  <c r="BL174" i="1"/>
  <c r="BF174" i="1"/>
  <c r="AZ174" i="1"/>
  <c r="BM174" i="1" s="1"/>
  <c r="BP174" i="1" s="1"/>
  <c r="AU174" i="1"/>
  <c r="AS174" i="1" s="1"/>
  <c r="AL174" i="1"/>
  <c r="I174" i="1" s="1"/>
  <c r="H174" i="1" s="1"/>
  <c r="AA174" i="1" s="1"/>
  <c r="AG174" i="1"/>
  <c r="Y174" i="1"/>
  <c r="X174" i="1"/>
  <c r="W174" i="1" s="1"/>
  <c r="P174" i="1"/>
  <c r="J174" i="1"/>
  <c r="BI174" i="1" s="1"/>
  <c r="CS173" i="1"/>
  <c r="CR173" i="1"/>
  <c r="CP173" i="1"/>
  <c r="S173" i="1" s="1"/>
  <c r="BU173" i="1"/>
  <c r="BT173" i="1"/>
  <c r="BR173" i="1"/>
  <c r="BV173" i="1" s="1"/>
  <c r="BW173" i="1" s="1"/>
  <c r="BL173" i="1"/>
  <c r="BF173" i="1"/>
  <c r="AZ173" i="1"/>
  <c r="BM173" i="1" s="1"/>
  <c r="BP173" i="1" s="1"/>
  <c r="AU173" i="1"/>
  <c r="AS173" i="1"/>
  <c r="AL173" i="1"/>
  <c r="I173" i="1" s="1"/>
  <c r="AG173" i="1"/>
  <c r="J173" i="1" s="1"/>
  <c r="BI173" i="1" s="1"/>
  <c r="Y173" i="1"/>
  <c r="X173" i="1"/>
  <c r="P173" i="1"/>
  <c r="H173" i="1"/>
  <c r="CS172" i="1"/>
  <c r="CR172" i="1"/>
  <c r="CP172" i="1"/>
  <c r="BU172" i="1"/>
  <c r="BT172" i="1"/>
  <c r="BL172" i="1"/>
  <c r="BF172" i="1"/>
  <c r="AZ172" i="1"/>
  <c r="BM172" i="1" s="1"/>
  <c r="BP172" i="1" s="1"/>
  <c r="AU172" i="1"/>
  <c r="AS172" i="1" s="1"/>
  <c r="AL172" i="1"/>
  <c r="I172" i="1" s="1"/>
  <c r="H172" i="1" s="1"/>
  <c r="AG172" i="1"/>
  <c r="Y172" i="1"/>
  <c r="X172" i="1"/>
  <c r="W172" i="1" s="1"/>
  <c r="P172" i="1"/>
  <c r="J172" i="1"/>
  <c r="BI172" i="1" s="1"/>
  <c r="CS171" i="1"/>
  <c r="CR171" i="1"/>
  <c r="CQ171" i="1" s="1"/>
  <c r="BH171" i="1" s="1"/>
  <c r="CP171" i="1"/>
  <c r="BU171" i="1"/>
  <c r="BT171" i="1"/>
  <c r="BL171" i="1"/>
  <c r="BF171" i="1"/>
  <c r="AZ171" i="1"/>
  <c r="BM171" i="1" s="1"/>
  <c r="BP171" i="1" s="1"/>
  <c r="AU171" i="1"/>
  <c r="AS171" i="1" s="1"/>
  <c r="N171" i="1" s="1"/>
  <c r="AL171" i="1"/>
  <c r="I171" i="1" s="1"/>
  <c r="H171" i="1" s="1"/>
  <c r="AG171" i="1"/>
  <c r="Y171" i="1"/>
  <c r="X171" i="1"/>
  <c r="W171" i="1" s="1"/>
  <c r="P171" i="1"/>
  <c r="J171" i="1"/>
  <c r="BI171" i="1" s="1"/>
  <c r="BK171" i="1" s="1"/>
  <c r="CS170" i="1"/>
  <c r="CR170" i="1"/>
  <c r="CP170" i="1"/>
  <c r="BU170" i="1"/>
  <c r="BT170" i="1"/>
  <c r="BS170" i="1"/>
  <c r="BR170" i="1"/>
  <c r="BV170" i="1" s="1"/>
  <c r="BW170" i="1" s="1"/>
  <c r="BL170" i="1"/>
  <c r="BF170" i="1"/>
  <c r="AZ170" i="1"/>
  <c r="BM170" i="1" s="1"/>
  <c r="BP170" i="1" s="1"/>
  <c r="BQ170" i="1" s="1"/>
  <c r="AU170" i="1"/>
  <c r="AS170" i="1" s="1"/>
  <c r="AL170" i="1"/>
  <c r="I170" i="1" s="1"/>
  <c r="H170" i="1" s="1"/>
  <c r="AA170" i="1" s="1"/>
  <c r="AG170" i="1"/>
  <c r="J170" i="1" s="1"/>
  <c r="BI170" i="1" s="1"/>
  <c r="Y170" i="1"/>
  <c r="X170" i="1"/>
  <c r="P170" i="1"/>
  <c r="CS169" i="1"/>
  <c r="CR169" i="1"/>
  <c r="CP169" i="1"/>
  <c r="CQ169" i="1" s="1"/>
  <c r="BH169" i="1" s="1"/>
  <c r="BJ169" i="1" s="1"/>
  <c r="BU169" i="1"/>
  <c r="BT169" i="1"/>
  <c r="BL169" i="1"/>
  <c r="BF169" i="1"/>
  <c r="AZ169" i="1"/>
  <c r="BM169" i="1" s="1"/>
  <c r="BP169" i="1" s="1"/>
  <c r="BR169" i="1" s="1"/>
  <c r="BV169" i="1" s="1"/>
  <c r="BW169" i="1" s="1"/>
  <c r="AU169" i="1"/>
  <c r="AS169" i="1" s="1"/>
  <c r="AF169" i="1" s="1"/>
  <c r="AL169" i="1"/>
  <c r="I169" i="1" s="1"/>
  <c r="AG169" i="1"/>
  <c r="Y169" i="1"/>
  <c r="X169" i="1"/>
  <c r="W169" i="1" s="1"/>
  <c r="S169" i="1"/>
  <c r="P169" i="1"/>
  <c r="J169" i="1"/>
  <c r="BI169" i="1" s="1"/>
  <c r="H169" i="1"/>
  <c r="CS168" i="1"/>
  <c r="CR168" i="1"/>
  <c r="CP168" i="1"/>
  <c r="BU168" i="1"/>
  <c r="BT168" i="1"/>
  <c r="BM168" i="1"/>
  <c r="BP168" i="1" s="1"/>
  <c r="BL168" i="1"/>
  <c r="BF168" i="1"/>
  <c r="AZ168" i="1"/>
  <c r="AU168" i="1"/>
  <c r="AS168" i="1" s="1"/>
  <c r="AT168" i="1" s="1"/>
  <c r="AL168" i="1"/>
  <c r="I168" i="1" s="1"/>
  <c r="H168" i="1" s="1"/>
  <c r="AG168" i="1"/>
  <c r="J168" i="1" s="1"/>
  <c r="BI168" i="1" s="1"/>
  <c r="Y168" i="1"/>
  <c r="X168" i="1"/>
  <c r="P168" i="1"/>
  <c r="CS167" i="1"/>
  <c r="CR167" i="1"/>
  <c r="CP167" i="1"/>
  <c r="S167" i="1" s="1"/>
  <c r="BU167" i="1"/>
  <c r="BT167" i="1"/>
  <c r="BL167" i="1"/>
  <c r="BF167" i="1"/>
  <c r="AZ167" i="1"/>
  <c r="BM167" i="1" s="1"/>
  <c r="BP167" i="1" s="1"/>
  <c r="AU167" i="1"/>
  <c r="AS167" i="1" s="1"/>
  <c r="AL167" i="1"/>
  <c r="I167" i="1" s="1"/>
  <c r="H167" i="1" s="1"/>
  <c r="AG167" i="1"/>
  <c r="Y167" i="1"/>
  <c r="X167" i="1"/>
  <c r="W167" i="1" s="1"/>
  <c r="P167" i="1"/>
  <c r="J167" i="1"/>
  <c r="BI167" i="1" s="1"/>
  <c r="CS166" i="1"/>
  <c r="CR166" i="1"/>
  <c r="CP166" i="1"/>
  <c r="BU166" i="1"/>
  <c r="BT166" i="1"/>
  <c r="BL166" i="1"/>
  <c r="BF166" i="1"/>
  <c r="AZ166" i="1"/>
  <c r="BM166" i="1" s="1"/>
  <c r="BP166" i="1" s="1"/>
  <c r="AU166" i="1"/>
  <c r="AS166" i="1"/>
  <c r="AE166" i="1" s="1"/>
  <c r="AL166" i="1"/>
  <c r="AG166" i="1"/>
  <c r="Y166" i="1"/>
  <c r="X166" i="1"/>
  <c r="W166" i="1" s="1"/>
  <c r="P166" i="1"/>
  <c r="K166" i="1"/>
  <c r="J166" i="1"/>
  <c r="BI166" i="1" s="1"/>
  <c r="I166" i="1"/>
  <c r="H166" i="1" s="1"/>
  <c r="CS165" i="1"/>
  <c r="CR165" i="1"/>
  <c r="CP165" i="1"/>
  <c r="CQ165" i="1" s="1"/>
  <c r="BU165" i="1"/>
  <c r="BT165" i="1"/>
  <c r="BL165" i="1"/>
  <c r="BH165" i="1"/>
  <c r="BF165" i="1"/>
  <c r="AZ165" i="1"/>
  <c r="BM165" i="1" s="1"/>
  <c r="BP165" i="1" s="1"/>
  <c r="AU165" i="1"/>
  <c r="AS165" i="1"/>
  <c r="AE165" i="1" s="1"/>
  <c r="AL165" i="1"/>
  <c r="AG165" i="1"/>
  <c r="J165" i="1" s="1"/>
  <c r="BI165" i="1" s="1"/>
  <c r="AF165" i="1"/>
  <c r="Y165" i="1"/>
  <c r="X165" i="1"/>
  <c r="S165" i="1"/>
  <c r="P165" i="1"/>
  <c r="N165" i="1"/>
  <c r="K165" i="1"/>
  <c r="I165" i="1"/>
  <c r="H165" i="1" s="1"/>
  <c r="AA165" i="1" s="1"/>
  <c r="CS164" i="1"/>
  <c r="CR164" i="1"/>
  <c r="CP164" i="1"/>
  <c r="BU164" i="1"/>
  <c r="BT164" i="1"/>
  <c r="BM164" i="1"/>
  <c r="BP164" i="1" s="1"/>
  <c r="BL164" i="1"/>
  <c r="BF164" i="1"/>
  <c r="AZ164" i="1"/>
  <c r="AU164" i="1"/>
  <c r="AS164" i="1"/>
  <c r="AL164" i="1"/>
  <c r="I164" i="1" s="1"/>
  <c r="H164" i="1" s="1"/>
  <c r="AA164" i="1" s="1"/>
  <c r="AG164" i="1"/>
  <c r="J164" i="1" s="1"/>
  <c r="BI164" i="1" s="1"/>
  <c r="Y164" i="1"/>
  <c r="X164" i="1"/>
  <c r="W164" i="1" s="1"/>
  <c r="S164" i="1"/>
  <c r="P164" i="1"/>
  <c r="CS163" i="1"/>
  <c r="CR163" i="1"/>
  <c r="CP163" i="1"/>
  <c r="BU163" i="1"/>
  <c r="BT163" i="1"/>
  <c r="BL163" i="1"/>
  <c r="BF163" i="1"/>
  <c r="AZ163" i="1"/>
  <c r="BM163" i="1" s="1"/>
  <c r="BP163" i="1" s="1"/>
  <c r="AU163" i="1"/>
  <c r="AS163" i="1" s="1"/>
  <c r="AL163" i="1"/>
  <c r="I163" i="1" s="1"/>
  <c r="H163" i="1" s="1"/>
  <c r="AG163" i="1"/>
  <c r="Y163" i="1"/>
  <c r="X163" i="1"/>
  <c r="W163" i="1"/>
  <c r="P163" i="1"/>
  <c r="J163" i="1"/>
  <c r="BI163" i="1" s="1"/>
  <c r="CS162" i="1"/>
  <c r="CR162" i="1"/>
  <c r="CP162" i="1"/>
  <c r="BU162" i="1"/>
  <c r="BT162" i="1"/>
  <c r="BM162" i="1"/>
  <c r="BP162" i="1" s="1"/>
  <c r="BS162" i="1" s="1"/>
  <c r="BL162" i="1"/>
  <c r="BF162" i="1"/>
  <c r="AZ162" i="1"/>
  <c r="AU162" i="1"/>
  <c r="AS162" i="1" s="1"/>
  <c r="AL162" i="1"/>
  <c r="I162" i="1" s="1"/>
  <c r="H162" i="1" s="1"/>
  <c r="AG162" i="1"/>
  <c r="J162" i="1" s="1"/>
  <c r="BI162" i="1" s="1"/>
  <c r="Y162" i="1"/>
  <c r="X162" i="1"/>
  <c r="P162" i="1"/>
  <c r="CS161" i="1"/>
  <c r="CR161" i="1"/>
  <c r="CP161" i="1"/>
  <c r="CQ161" i="1" s="1"/>
  <c r="BH161" i="1" s="1"/>
  <c r="BU161" i="1"/>
  <c r="BT161" i="1"/>
  <c r="BL161" i="1"/>
  <c r="BF161" i="1"/>
  <c r="AZ161" i="1"/>
  <c r="BM161" i="1" s="1"/>
  <c r="BP161" i="1" s="1"/>
  <c r="BR161" i="1" s="1"/>
  <c r="BV161" i="1" s="1"/>
  <c r="BW161" i="1" s="1"/>
  <c r="AU161" i="1"/>
  <c r="AS161" i="1" s="1"/>
  <c r="AL161" i="1"/>
  <c r="I161" i="1" s="1"/>
  <c r="H161" i="1" s="1"/>
  <c r="AG161" i="1"/>
  <c r="J161" i="1" s="1"/>
  <c r="BI161" i="1" s="1"/>
  <c r="Y161" i="1"/>
  <c r="X161" i="1"/>
  <c r="W161" i="1" s="1"/>
  <c r="S161" i="1"/>
  <c r="P161" i="1"/>
  <c r="CS160" i="1"/>
  <c r="S160" i="1" s="1"/>
  <c r="T160" i="1" s="1"/>
  <c r="U160" i="1" s="1"/>
  <c r="CR160" i="1"/>
  <c r="CP160" i="1"/>
  <c r="CQ160" i="1" s="1"/>
  <c r="BH160" i="1" s="1"/>
  <c r="BJ160" i="1" s="1"/>
  <c r="BU160" i="1"/>
  <c r="BT160" i="1"/>
  <c r="BM160" i="1"/>
  <c r="BP160" i="1" s="1"/>
  <c r="BS160" i="1" s="1"/>
  <c r="BL160" i="1"/>
  <c r="BF160" i="1"/>
  <c r="AZ160" i="1"/>
  <c r="AU160" i="1"/>
  <c r="AS160" i="1" s="1"/>
  <c r="AT160" i="1" s="1"/>
  <c r="AL160" i="1"/>
  <c r="AG160" i="1"/>
  <c r="J160" i="1" s="1"/>
  <c r="BI160" i="1" s="1"/>
  <c r="BK160" i="1" s="1"/>
  <c r="Y160" i="1"/>
  <c r="X160" i="1"/>
  <c r="P160" i="1"/>
  <c r="I160" i="1"/>
  <c r="H160" i="1" s="1"/>
  <c r="AA160" i="1" s="1"/>
  <c r="CS159" i="1"/>
  <c r="S159" i="1" s="1"/>
  <c r="CR159" i="1"/>
  <c r="CP159" i="1"/>
  <c r="CQ159" i="1" s="1"/>
  <c r="BH159" i="1" s="1"/>
  <c r="BK159" i="1" s="1"/>
  <c r="BU159" i="1"/>
  <c r="BT159" i="1"/>
  <c r="BL159" i="1"/>
  <c r="BF159" i="1"/>
  <c r="AZ159" i="1"/>
  <c r="BM159" i="1" s="1"/>
  <c r="BP159" i="1" s="1"/>
  <c r="AU159" i="1"/>
  <c r="AS159" i="1" s="1"/>
  <c r="AL159" i="1"/>
  <c r="I159" i="1" s="1"/>
  <c r="H159" i="1" s="1"/>
  <c r="AG159" i="1"/>
  <c r="Y159" i="1"/>
  <c r="X159" i="1"/>
  <c r="W159" i="1" s="1"/>
  <c r="P159" i="1"/>
  <c r="N159" i="1"/>
  <c r="K159" i="1"/>
  <c r="J159" i="1"/>
  <c r="BI159" i="1" s="1"/>
  <c r="CS158" i="1"/>
  <c r="CR158" i="1"/>
  <c r="CP158" i="1"/>
  <c r="S158" i="1" s="1"/>
  <c r="BU158" i="1"/>
  <c r="BT158" i="1"/>
  <c r="BL158" i="1"/>
  <c r="BF158" i="1"/>
  <c r="AZ158" i="1"/>
  <c r="BM158" i="1" s="1"/>
  <c r="BP158" i="1" s="1"/>
  <c r="AU158" i="1"/>
  <c r="AS158" i="1" s="1"/>
  <c r="AF158" i="1" s="1"/>
  <c r="AL158" i="1"/>
  <c r="AG158" i="1"/>
  <c r="J158" i="1" s="1"/>
  <c r="BI158" i="1" s="1"/>
  <c r="Y158" i="1"/>
  <c r="X158" i="1"/>
  <c r="P158" i="1"/>
  <c r="I158" i="1"/>
  <c r="H158" i="1" s="1"/>
  <c r="AA158" i="1" s="1"/>
  <c r="CS157" i="1"/>
  <c r="CR157" i="1"/>
  <c r="CP157" i="1"/>
  <c r="S157" i="1" s="1"/>
  <c r="BU157" i="1"/>
  <c r="BT157" i="1"/>
  <c r="BS157" i="1"/>
  <c r="BL157" i="1"/>
  <c r="BI157" i="1"/>
  <c r="BF157" i="1"/>
  <c r="AZ157" i="1"/>
  <c r="BM157" i="1" s="1"/>
  <c r="BP157" i="1" s="1"/>
  <c r="BR157" i="1" s="1"/>
  <c r="BV157" i="1" s="1"/>
  <c r="BW157" i="1" s="1"/>
  <c r="AU157" i="1"/>
  <c r="AS157" i="1"/>
  <c r="AL157" i="1"/>
  <c r="I157" i="1" s="1"/>
  <c r="H157" i="1" s="1"/>
  <c r="AG157" i="1"/>
  <c r="AE157" i="1"/>
  <c r="AA157" i="1"/>
  <c r="Y157" i="1"/>
  <c r="X157" i="1"/>
  <c r="P157" i="1"/>
  <c r="K157" i="1"/>
  <c r="J157" i="1"/>
  <c r="CS156" i="1"/>
  <c r="CR156" i="1"/>
  <c r="CP156" i="1"/>
  <c r="BU156" i="1"/>
  <c r="BT156" i="1"/>
  <c r="BL156" i="1"/>
  <c r="BI156" i="1"/>
  <c r="BF156" i="1"/>
  <c r="AZ156" i="1"/>
  <c r="BM156" i="1" s="1"/>
  <c r="BP156" i="1" s="1"/>
  <c r="AU156" i="1"/>
  <c r="AS156" i="1" s="1"/>
  <c r="AL156" i="1"/>
  <c r="I156" i="1" s="1"/>
  <c r="H156" i="1" s="1"/>
  <c r="AA156" i="1" s="1"/>
  <c r="AG156" i="1"/>
  <c r="J156" i="1" s="1"/>
  <c r="Y156" i="1"/>
  <c r="X156" i="1"/>
  <c r="S156" i="1"/>
  <c r="P156" i="1"/>
  <c r="CS155" i="1"/>
  <c r="CR155" i="1"/>
  <c r="CP155" i="1"/>
  <c r="BU155" i="1"/>
  <c r="BT155" i="1"/>
  <c r="BL155" i="1"/>
  <c r="BF155" i="1"/>
  <c r="AZ155" i="1"/>
  <c r="BM155" i="1" s="1"/>
  <c r="BP155" i="1" s="1"/>
  <c r="AU155" i="1"/>
  <c r="AS155" i="1" s="1"/>
  <c r="AL155" i="1"/>
  <c r="I155" i="1" s="1"/>
  <c r="H155" i="1" s="1"/>
  <c r="AG155" i="1"/>
  <c r="AA155" i="1"/>
  <c r="Y155" i="1"/>
  <c r="W155" i="1" s="1"/>
  <c r="X155" i="1"/>
  <c r="P155" i="1"/>
  <c r="J155" i="1"/>
  <c r="BI155" i="1" s="1"/>
  <c r="CS154" i="1"/>
  <c r="CR154" i="1"/>
  <c r="CP154" i="1"/>
  <c r="BU154" i="1"/>
  <c r="BT154" i="1"/>
  <c r="BQ154" i="1"/>
  <c r="BM154" i="1"/>
  <c r="BP154" i="1" s="1"/>
  <c r="BS154" i="1" s="1"/>
  <c r="BL154" i="1"/>
  <c r="BF154" i="1"/>
  <c r="AZ154" i="1"/>
  <c r="AU154" i="1"/>
  <c r="AS154" i="1" s="1"/>
  <c r="AL154" i="1"/>
  <c r="I154" i="1" s="1"/>
  <c r="H154" i="1" s="1"/>
  <c r="AG154" i="1"/>
  <c r="J154" i="1" s="1"/>
  <c r="BI154" i="1" s="1"/>
  <c r="Y154" i="1"/>
  <c r="X154" i="1"/>
  <c r="W154" i="1" s="1"/>
  <c r="P154" i="1"/>
  <c r="CS153" i="1"/>
  <c r="CR153" i="1"/>
  <c r="CQ153" i="1"/>
  <c r="BH153" i="1" s="1"/>
  <c r="CP153" i="1"/>
  <c r="BU153" i="1"/>
  <c r="BT153" i="1"/>
  <c r="BL153" i="1"/>
  <c r="BJ153" i="1"/>
  <c r="BF153" i="1"/>
  <c r="AZ153" i="1"/>
  <c r="BM153" i="1" s="1"/>
  <c r="BP153" i="1" s="1"/>
  <c r="BR153" i="1" s="1"/>
  <c r="BV153" i="1" s="1"/>
  <c r="BW153" i="1" s="1"/>
  <c r="AU153" i="1"/>
  <c r="AS153" i="1" s="1"/>
  <c r="AL153" i="1"/>
  <c r="I153" i="1" s="1"/>
  <c r="H153" i="1" s="1"/>
  <c r="AG153" i="1"/>
  <c r="J153" i="1" s="1"/>
  <c r="BI153" i="1" s="1"/>
  <c r="BK153" i="1" s="1"/>
  <c r="Y153" i="1"/>
  <c r="X153" i="1"/>
  <c r="W153" i="1" s="1"/>
  <c r="S153" i="1"/>
  <c r="P153" i="1"/>
  <c r="CS152" i="1"/>
  <c r="S152" i="1" s="1"/>
  <c r="CR152" i="1"/>
  <c r="CP152" i="1"/>
  <c r="BU152" i="1"/>
  <c r="BT152" i="1"/>
  <c r="BM152" i="1"/>
  <c r="BP152" i="1" s="1"/>
  <c r="BL152" i="1"/>
  <c r="BF152" i="1"/>
  <c r="AZ152" i="1"/>
  <c r="AU152" i="1"/>
  <c r="AS152" i="1"/>
  <c r="AL152" i="1"/>
  <c r="AG152" i="1"/>
  <c r="J152" i="1" s="1"/>
  <c r="BI152" i="1" s="1"/>
  <c r="Y152" i="1"/>
  <c r="X152" i="1"/>
  <c r="P152" i="1"/>
  <c r="I152" i="1"/>
  <c r="H152" i="1" s="1"/>
  <c r="AA152" i="1" s="1"/>
  <c r="CS151" i="1"/>
  <c r="CR151" i="1"/>
  <c r="CP151" i="1"/>
  <c r="CQ151" i="1" s="1"/>
  <c r="BH151" i="1" s="1"/>
  <c r="BU151" i="1"/>
  <c r="BT151" i="1"/>
  <c r="BP151" i="1"/>
  <c r="BM151" i="1"/>
  <c r="BL151" i="1"/>
  <c r="BF151" i="1"/>
  <c r="AZ151" i="1"/>
  <c r="AU151" i="1"/>
  <c r="AS151" i="1" s="1"/>
  <c r="K151" i="1" s="1"/>
  <c r="AL151" i="1"/>
  <c r="I151" i="1" s="1"/>
  <c r="H151" i="1" s="1"/>
  <c r="AG151" i="1"/>
  <c r="J151" i="1" s="1"/>
  <c r="BI151" i="1" s="1"/>
  <c r="Y151" i="1"/>
  <c r="X151" i="1"/>
  <c r="W151" i="1"/>
  <c r="P151" i="1"/>
  <c r="CS150" i="1"/>
  <c r="CR150" i="1"/>
  <c r="CP150" i="1"/>
  <c r="CQ150" i="1" s="1"/>
  <c r="BH150" i="1" s="1"/>
  <c r="BU150" i="1"/>
  <c r="BT150" i="1"/>
  <c r="BM150" i="1"/>
  <c r="BP150" i="1" s="1"/>
  <c r="BQ150" i="1" s="1"/>
  <c r="BL150" i="1"/>
  <c r="BF150" i="1"/>
  <c r="AZ150" i="1"/>
  <c r="AU150" i="1"/>
  <c r="AS150" i="1" s="1"/>
  <c r="AL150" i="1"/>
  <c r="AG150" i="1"/>
  <c r="J150" i="1" s="1"/>
  <c r="BI150" i="1" s="1"/>
  <c r="AE150" i="1"/>
  <c r="Y150" i="1"/>
  <c r="X150" i="1"/>
  <c r="W150" i="1" s="1"/>
  <c r="P150" i="1"/>
  <c r="I150" i="1"/>
  <c r="H150" i="1" s="1"/>
  <c r="CS149" i="1"/>
  <c r="CR149" i="1"/>
  <c r="CP149" i="1"/>
  <c r="S149" i="1" s="1"/>
  <c r="BU149" i="1"/>
  <c r="BT149" i="1"/>
  <c r="BL149" i="1"/>
  <c r="BF149" i="1"/>
  <c r="AZ149" i="1"/>
  <c r="BM149" i="1" s="1"/>
  <c r="BP149" i="1" s="1"/>
  <c r="BS149" i="1" s="1"/>
  <c r="AU149" i="1"/>
  <c r="AS149" i="1" s="1"/>
  <c r="K149" i="1" s="1"/>
  <c r="AL149" i="1"/>
  <c r="I149" i="1" s="1"/>
  <c r="H149" i="1" s="1"/>
  <c r="AG149" i="1"/>
  <c r="Y149" i="1"/>
  <c r="W149" i="1" s="1"/>
  <c r="X149" i="1"/>
  <c r="P149" i="1"/>
  <c r="J149" i="1"/>
  <c r="BI149" i="1" s="1"/>
  <c r="CS148" i="1"/>
  <c r="S148" i="1" s="1"/>
  <c r="CR148" i="1"/>
  <c r="CP148" i="1"/>
  <c r="CQ148" i="1" s="1"/>
  <c r="BH148" i="1" s="1"/>
  <c r="BU148" i="1"/>
  <c r="BT148" i="1"/>
  <c r="BM148" i="1"/>
  <c r="BP148" i="1" s="1"/>
  <c r="BL148" i="1"/>
  <c r="BI148" i="1"/>
  <c r="BK148" i="1" s="1"/>
  <c r="BF148" i="1"/>
  <c r="AZ148" i="1"/>
  <c r="AU148" i="1"/>
  <c r="AS148" i="1" s="1"/>
  <c r="AL148" i="1"/>
  <c r="I148" i="1" s="1"/>
  <c r="H148" i="1" s="1"/>
  <c r="AA148" i="1" s="1"/>
  <c r="AG148" i="1"/>
  <c r="J148" i="1" s="1"/>
  <c r="Y148" i="1"/>
  <c r="X148" i="1"/>
  <c r="P148" i="1"/>
  <c r="CS147" i="1"/>
  <c r="S147" i="1" s="1"/>
  <c r="CR147" i="1"/>
  <c r="CP147" i="1"/>
  <c r="CQ147" i="1" s="1"/>
  <c r="BH147" i="1" s="1"/>
  <c r="BU147" i="1"/>
  <c r="BT147" i="1"/>
  <c r="BQ147" i="1"/>
  <c r="BL147" i="1"/>
  <c r="BF147" i="1"/>
  <c r="BJ147" i="1" s="1"/>
  <c r="AZ147" i="1"/>
  <c r="BM147" i="1" s="1"/>
  <c r="BP147" i="1" s="1"/>
  <c r="AU147" i="1"/>
  <c r="AS147" i="1"/>
  <c r="AL147" i="1"/>
  <c r="I147" i="1" s="1"/>
  <c r="H147" i="1" s="1"/>
  <c r="AG147" i="1"/>
  <c r="AA147" i="1"/>
  <c r="Y147" i="1"/>
  <c r="X147" i="1"/>
  <c r="W147" i="1" s="1"/>
  <c r="P147" i="1"/>
  <c r="J147" i="1"/>
  <c r="BI147" i="1" s="1"/>
  <c r="BK147" i="1" s="1"/>
  <c r="CS146" i="1"/>
  <c r="CR146" i="1"/>
  <c r="CQ146" i="1" s="1"/>
  <c r="BH146" i="1" s="1"/>
  <c r="CP146" i="1"/>
  <c r="BU146" i="1"/>
  <c r="BT146" i="1"/>
  <c r="BL146" i="1"/>
  <c r="BF146" i="1"/>
  <c r="AZ146" i="1"/>
  <c r="BM146" i="1" s="1"/>
  <c r="BP146" i="1" s="1"/>
  <c r="BQ146" i="1" s="1"/>
  <c r="AU146" i="1"/>
  <c r="AS146" i="1" s="1"/>
  <c r="AL146" i="1"/>
  <c r="AG146" i="1"/>
  <c r="J146" i="1" s="1"/>
  <c r="BI146" i="1" s="1"/>
  <c r="AF146" i="1"/>
  <c r="AE146" i="1"/>
  <c r="Y146" i="1"/>
  <c r="X146" i="1"/>
  <c r="W146" i="1"/>
  <c r="P146" i="1"/>
  <c r="I146" i="1"/>
  <c r="H146" i="1" s="1"/>
  <c r="AA146" i="1" s="1"/>
  <c r="CS145" i="1"/>
  <c r="CR145" i="1"/>
  <c r="CP145" i="1"/>
  <c r="CQ145" i="1" s="1"/>
  <c r="BH145" i="1" s="1"/>
  <c r="BU145" i="1"/>
  <c r="BT145" i="1"/>
  <c r="BL145" i="1"/>
  <c r="BF145" i="1"/>
  <c r="BJ145" i="1" s="1"/>
  <c r="AZ145" i="1"/>
  <c r="BM145" i="1" s="1"/>
  <c r="BP145" i="1" s="1"/>
  <c r="AU145" i="1"/>
  <c r="AS145" i="1"/>
  <c r="AL145" i="1"/>
  <c r="I145" i="1" s="1"/>
  <c r="H145" i="1" s="1"/>
  <c r="AA145" i="1" s="1"/>
  <c r="AG145" i="1"/>
  <c r="J145" i="1" s="1"/>
  <c r="BI145" i="1" s="1"/>
  <c r="BK145" i="1" s="1"/>
  <c r="Y145" i="1"/>
  <c r="W145" i="1" s="1"/>
  <c r="X145" i="1"/>
  <c r="S145" i="1"/>
  <c r="P145" i="1"/>
  <c r="CS144" i="1"/>
  <c r="S144" i="1" s="1"/>
  <c r="CR144" i="1"/>
  <c r="CP144" i="1"/>
  <c r="CQ144" i="1" s="1"/>
  <c r="BH144" i="1" s="1"/>
  <c r="BU144" i="1"/>
  <c r="BT144" i="1"/>
  <c r="BM144" i="1"/>
  <c r="BP144" i="1" s="1"/>
  <c r="BL144" i="1"/>
  <c r="BF144" i="1"/>
  <c r="AZ144" i="1"/>
  <c r="AU144" i="1"/>
  <c r="AS144" i="1"/>
  <c r="AL144" i="1"/>
  <c r="AG144" i="1"/>
  <c r="J144" i="1" s="1"/>
  <c r="BI144" i="1" s="1"/>
  <c r="BK144" i="1" s="1"/>
  <c r="AA144" i="1"/>
  <c r="Y144" i="1"/>
  <c r="X144" i="1"/>
  <c r="W144" i="1" s="1"/>
  <c r="P144" i="1"/>
  <c r="I144" i="1"/>
  <c r="H144" i="1" s="1"/>
  <c r="CS143" i="1"/>
  <c r="CR143" i="1"/>
  <c r="CQ143" i="1"/>
  <c r="BH143" i="1" s="1"/>
  <c r="CP143" i="1"/>
  <c r="BU143" i="1"/>
  <c r="BT143" i="1"/>
  <c r="BL143" i="1"/>
  <c r="BF143" i="1"/>
  <c r="AZ143" i="1"/>
  <c r="BM143" i="1" s="1"/>
  <c r="BP143" i="1" s="1"/>
  <c r="AU143" i="1"/>
  <c r="AS143" i="1" s="1"/>
  <c r="AL143" i="1"/>
  <c r="I143" i="1" s="1"/>
  <c r="H143" i="1" s="1"/>
  <c r="AG143" i="1"/>
  <c r="Y143" i="1"/>
  <c r="X143" i="1"/>
  <c r="S143" i="1"/>
  <c r="P143" i="1"/>
  <c r="J143" i="1"/>
  <c r="BI143" i="1" s="1"/>
  <c r="CS142" i="1"/>
  <c r="CR142" i="1"/>
  <c r="CP142" i="1"/>
  <c r="BU142" i="1"/>
  <c r="BT142" i="1"/>
  <c r="BL142" i="1"/>
  <c r="BF142" i="1"/>
  <c r="AZ142" i="1"/>
  <c r="BM142" i="1" s="1"/>
  <c r="BP142" i="1" s="1"/>
  <c r="AU142" i="1"/>
  <c r="AS142" i="1" s="1"/>
  <c r="AL142" i="1"/>
  <c r="I142" i="1" s="1"/>
  <c r="H142" i="1" s="1"/>
  <c r="AA142" i="1" s="1"/>
  <c r="AG142" i="1"/>
  <c r="J142" i="1" s="1"/>
  <c r="BI142" i="1" s="1"/>
  <c r="Y142" i="1"/>
  <c r="X142" i="1"/>
  <c r="P142" i="1"/>
  <c r="CS141" i="1"/>
  <c r="S141" i="1" s="1"/>
  <c r="CR141" i="1"/>
  <c r="CQ141" i="1" s="1"/>
  <c r="BH141" i="1" s="1"/>
  <c r="BJ141" i="1" s="1"/>
  <c r="CP141" i="1"/>
  <c r="BU141" i="1"/>
  <c r="BT141" i="1"/>
  <c r="BS141" i="1"/>
  <c r="BQ141" i="1"/>
  <c r="BL141" i="1"/>
  <c r="BF141" i="1"/>
  <c r="AZ141" i="1"/>
  <c r="BM141" i="1" s="1"/>
  <c r="BP141" i="1" s="1"/>
  <c r="BR141" i="1" s="1"/>
  <c r="BV141" i="1" s="1"/>
  <c r="BW141" i="1" s="1"/>
  <c r="AU141" i="1"/>
  <c r="AS141" i="1" s="1"/>
  <c r="AL141" i="1"/>
  <c r="I141" i="1" s="1"/>
  <c r="H141" i="1" s="1"/>
  <c r="AA141" i="1" s="1"/>
  <c r="AG141" i="1"/>
  <c r="J141" i="1" s="1"/>
  <c r="BI141" i="1" s="1"/>
  <c r="Y141" i="1"/>
  <c r="X141" i="1"/>
  <c r="W141" i="1" s="1"/>
  <c r="P141" i="1"/>
  <c r="CS140" i="1"/>
  <c r="CR140" i="1"/>
  <c r="CP140" i="1"/>
  <c r="BU140" i="1"/>
  <c r="BT140" i="1"/>
  <c r="BM140" i="1"/>
  <c r="BP140" i="1" s="1"/>
  <c r="BL140" i="1"/>
  <c r="BF140" i="1"/>
  <c r="AZ140" i="1"/>
  <c r="AU140" i="1"/>
  <c r="AS140" i="1" s="1"/>
  <c r="AT140" i="1" s="1"/>
  <c r="AL140" i="1"/>
  <c r="AG140" i="1"/>
  <c r="J140" i="1" s="1"/>
  <c r="BI140" i="1" s="1"/>
  <c r="Y140" i="1"/>
  <c r="X140" i="1"/>
  <c r="P140" i="1"/>
  <c r="K140" i="1"/>
  <c r="I140" i="1"/>
  <c r="H140" i="1" s="1"/>
  <c r="CS139" i="1"/>
  <c r="CR139" i="1"/>
  <c r="CP139" i="1"/>
  <c r="BU139" i="1"/>
  <c r="BT139" i="1"/>
  <c r="BL139" i="1"/>
  <c r="BF139" i="1"/>
  <c r="AZ139" i="1"/>
  <c r="BM139" i="1" s="1"/>
  <c r="BP139" i="1" s="1"/>
  <c r="AU139" i="1"/>
  <c r="AS139" i="1" s="1"/>
  <c r="AL139" i="1"/>
  <c r="I139" i="1" s="1"/>
  <c r="H139" i="1" s="1"/>
  <c r="AG139" i="1"/>
  <c r="AA139" i="1"/>
  <c r="Y139" i="1"/>
  <c r="X139" i="1"/>
  <c r="W139" i="1"/>
  <c r="S139" i="1"/>
  <c r="P139" i="1"/>
  <c r="J139" i="1"/>
  <c r="BI139" i="1" s="1"/>
  <c r="CS138" i="1"/>
  <c r="CR138" i="1"/>
  <c r="CP138" i="1"/>
  <c r="S138" i="1" s="1"/>
  <c r="BU138" i="1"/>
  <c r="BT138" i="1"/>
  <c r="BL138" i="1"/>
  <c r="BI138" i="1"/>
  <c r="BF138" i="1"/>
  <c r="AZ138" i="1"/>
  <c r="BM138" i="1" s="1"/>
  <c r="BP138" i="1" s="1"/>
  <c r="AU138" i="1"/>
  <c r="AS138" i="1" s="1"/>
  <c r="AF138" i="1" s="1"/>
  <c r="AL138" i="1"/>
  <c r="AG138" i="1"/>
  <c r="J138" i="1" s="1"/>
  <c r="AE138" i="1"/>
  <c r="Y138" i="1"/>
  <c r="X138" i="1"/>
  <c r="P138" i="1"/>
  <c r="I138" i="1"/>
  <c r="H138" i="1" s="1"/>
  <c r="CS137" i="1"/>
  <c r="CR137" i="1"/>
  <c r="CP137" i="1"/>
  <c r="CQ137" i="1" s="1"/>
  <c r="BH137" i="1" s="1"/>
  <c r="BU137" i="1"/>
  <c r="BT137" i="1"/>
  <c r="BL137" i="1"/>
  <c r="BF137" i="1"/>
  <c r="AZ137" i="1"/>
  <c r="BM137" i="1" s="1"/>
  <c r="BP137" i="1" s="1"/>
  <c r="AU137" i="1"/>
  <c r="AS137" i="1" s="1"/>
  <c r="K137" i="1" s="1"/>
  <c r="AL137" i="1"/>
  <c r="I137" i="1" s="1"/>
  <c r="H137" i="1" s="1"/>
  <c r="AA137" i="1" s="1"/>
  <c r="AG137" i="1"/>
  <c r="Y137" i="1"/>
  <c r="X137" i="1"/>
  <c r="W137" i="1"/>
  <c r="S137" i="1"/>
  <c r="P137" i="1"/>
  <c r="J137" i="1"/>
  <c r="BI137" i="1" s="1"/>
  <c r="CS136" i="1"/>
  <c r="CR136" i="1"/>
  <c r="CP136" i="1"/>
  <c r="CQ136" i="1" s="1"/>
  <c r="BH136" i="1" s="1"/>
  <c r="BJ136" i="1" s="1"/>
  <c r="BU136" i="1"/>
  <c r="BT136" i="1"/>
  <c r="BS136" i="1"/>
  <c r="BM136" i="1"/>
  <c r="BP136" i="1" s="1"/>
  <c r="BL136" i="1"/>
  <c r="BF136" i="1"/>
  <c r="AZ136" i="1"/>
  <c r="AU136" i="1"/>
  <c r="AS136" i="1" s="1"/>
  <c r="AL136" i="1"/>
  <c r="AG136" i="1"/>
  <c r="J136" i="1" s="1"/>
  <c r="BI136" i="1" s="1"/>
  <c r="BK136" i="1" s="1"/>
  <c r="AA136" i="1"/>
  <c r="Y136" i="1"/>
  <c r="X136" i="1"/>
  <c r="P136" i="1"/>
  <c r="I136" i="1"/>
  <c r="H136" i="1" s="1"/>
  <c r="CS135" i="1"/>
  <c r="CR135" i="1"/>
  <c r="CQ135" i="1"/>
  <c r="BH135" i="1" s="1"/>
  <c r="BK135" i="1" s="1"/>
  <c r="CP135" i="1"/>
  <c r="BU135" i="1"/>
  <c r="BT135" i="1"/>
  <c r="BL135" i="1"/>
  <c r="BF135" i="1"/>
  <c r="AZ135" i="1"/>
  <c r="BM135" i="1" s="1"/>
  <c r="BP135" i="1" s="1"/>
  <c r="AU135" i="1"/>
  <c r="AS135" i="1" s="1"/>
  <c r="AL135" i="1"/>
  <c r="I135" i="1" s="1"/>
  <c r="H135" i="1" s="1"/>
  <c r="AA135" i="1" s="1"/>
  <c r="AG135" i="1"/>
  <c r="Y135" i="1"/>
  <c r="X135" i="1"/>
  <c r="W135" i="1"/>
  <c r="P135" i="1"/>
  <c r="J135" i="1"/>
  <c r="BI135" i="1" s="1"/>
  <c r="CS134" i="1"/>
  <c r="CR134" i="1"/>
  <c r="CQ134" i="1" s="1"/>
  <c r="BH134" i="1" s="1"/>
  <c r="CP134" i="1"/>
  <c r="BU134" i="1"/>
  <c r="BT134" i="1"/>
  <c r="BR134" i="1"/>
  <c r="BV134" i="1" s="1"/>
  <c r="BW134" i="1" s="1"/>
  <c r="BQ134" i="1"/>
  <c r="BM134" i="1"/>
  <c r="BP134" i="1" s="1"/>
  <c r="BS134" i="1" s="1"/>
  <c r="BL134" i="1"/>
  <c r="BF134" i="1"/>
  <c r="AZ134" i="1"/>
  <c r="AU134" i="1"/>
  <c r="AS134" i="1" s="1"/>
  <c r="AE134" i="1" s="1"/>
  <c r="AL134" i="1"/>
  <c r="AG134" i="1"/>
  <c r="J134" i="1" s="1"/>
  <c r="BI134" i="1" s="1"/>
  <c r="Y134" i="1"/>
  <c r="X134" i="1"/>
  <c r="W134" i="1" s="1"/>
  <c r="P134" i="1"/>
  <c r="I134" i="1"/>
  <c r="H134" i="1" s="1"/>
  <c r="AA134" i="1" s="1"/>
  <c r="CS133" i="1"/>
  <c r="S133" i="1" s="1"/>
  <c r="CR133" i="1"/>
  <c r="CQ133" i="1" s="1"/>
  <c r="BH133" i="1" s="1"/>
  <c r="CP133" i="1"/>
  <c r="BU133" i="1"/>
  <c r="BT133" i="1"/>
  <c r="BS133" i="1"/>
  <c r="BQ133" i="1"/>
  <c r="BL133" i="1"/>
  <c r="BJ133" i="1"/>
  <c r="BF133" i="1"/>
  <c r="AZ133" i="1"/>
  <c r="BM133" i="1" s="1"/>
  <c r="BP133" i="1" s="1"/>
  <c r="BR133" i="1" s="1"/>
  <c r="BV133" i="1" s="1"/>
  <c r="BW133" i="1" s="1"/>
  <c r="AU133" i="1"/>
  <c r="AS133" i="1"/>
  <c r="AL133" i="1"/>
  <c r="I133" i="1" s="1"/>
  <c r="H133" i="1" s="1"/>
  <c r="AA133" i="1" s="1"/>
  <c r="AG133" i="1"/>
  <c r="J133" i="1" s="1"/>
  <c r="BI133" i="1" s="1"/>
  <c r="BK133" i="1" s="1"/>
  <c r="AE133" i="1"/>
  <c r="Y133" i="1"/>
  <c r="X133" i="1"/>
  <c r="P133" i="1"/>
  <c r="CS132" i="1"/>
  <c r="CR132" i="1"/>
  <c r="CP132" i="1"/>
  <c r="BU132" i="1"/>
  <c r="BT132" i="1"/>
  <c r="BL132" i="1"/>
  <c r="BF132" i="1"/>
  <c r="AZ132" i="1"/>
  <c r="BM132" i="1" s="1"/>
  <c r="BP132" i="1" s="1"/>
  <c r="AU132" i="1"/>
  <c r="AS132" i="1"/>
  <c r="AL132" i="1"/>
  <c r="I132" i="1" s="1"/>
  <c r="H132" i="1" s="1"/>
  <c r="AG132" i="1"/>
  <c r="J132" i="1" s="1"/>
  <c r="BI132" i="1" s="1"/>
  <c r="Y132" i="1"/>
  <c r="X132" i="1"/>
  <c r="P132" i="1"/>
  <c r="CS131" i="1"/>
  <c r="CR131" i="1"/>
  <c r="CP131" i="1"/>
  <c r="BU131" i="1"/>
  <c r="BT131" i="1"/>
  <c r="BM131" i="1"/>
  <c r="BP131" i="1" s="1"/>
  <c r="BQ131" i="1" s="1"/>
  <c r="BL131" i="1"/>
  <c r="BF131" i="1"/>
  <c r="AZ131" i="1"/>
  <c r="AU131" i="1"/>
  <c r="AS131" i="1" s="1"/>
  <c r="AL131" i="1"/>
  <c r="I131" i="1" s="1"/>
  <c r="H131" i="1" s="1"/>
  <c r="AG131" i="1"/>
  <c r="J131" i="1" s="1"/>
  <c r="BI131" i="1" s="1"/>
  <c r="Y131" i="1"/>
  <c r="X131" i="1"/>
  <c r="W131" i="1" s="1"/>
  <c r="P131" i="1"/>
  <c r="CS130" i="1"/>
  <c r="CR130" i="1"/>
  <c r="CP130" i="1"/>
  <c r="BU130" i="1"/>
  <c r="BT130" i="1"/>
  <c r="BL130" i="1"/>
  <c r="BI130" i="1"/>
  <c r="BF130" i="1"/>
  <c r="AZ130" i="1"/>
  <c r="BM130" i="1" s="1"/>
  <c r="BP130" i="1" s="1"/>
  <c r="AU130" i="1"/>
  <c r="AS130" i="1" s="1"/>
  <c r="AL130" i="1"/>
  <c r="AG130" i="1"/>
  <c r="J130" i="1" s="1"/>
  <c r="Y130" i="1"/>
  <c r="X130" i="1"/>
  <c r="W130" i="1" s="1"/>
  <c r="P130" i="1"/>
  <c r="I130" i="1"/>
  <c r="H130" i="1"/>
  <c r="CS129" i="1"/>
  <c r="S129" i="1" s="1"/>
  <c r="CR129" i="1"/>
  <c r="CQ129" i="1" s="1"/>
  <c r="BH129" i="1" s="1"/>
  <c r="CP129" i="1"/>
  <c r="BU129" i="1"/>
  <c r="BT129" i="1"/>
  <c r="BL129" i="1"/>
  <c r="BF129" i="1"/>
  <c r="AZ129" i="1"/>
  <c r="BM129" i="1" s="1"/>
  <c r="BP129" i="1" s="1"/>
  <c r="AU129" i="1"/>
  <c r="AS129" i="1" s="1"/>
  <c r="K129" i="1" s="1"/>
  <c r="AL129" i="1"/>
  <c r="AG129" i="1"/>
  <c r="J129" i="1" s="1"/>
  <c r="BI129" i="1" s="1"/>
  <c r="BK129" i="1" s="1"/>
  <c r="Y129" i="1"/>
  <c r="X129" i="1"/>
  <c r="W129" i="1" s="1"/>
  <c r="P129" i="1"/>
  <c r="I129" i="1"/>
  <c r="H129" i="1" s="1"/>
  <c r="CS128" i="1"/>
  <c r="CR128" i="1"/>
  <c r="CP128" i="1"/>
  <c r="BU128" i="1"/>
  <c r="BT128" i="1"/>
  <c r="BL128" i="1"/>
  <c r="BI128" i="1"/>
  <c r="BF128" i="1"/>
  <c r="AZ128" i="1"/>
  <c r="BM128" i="1" s="1"/>
  <c r="BP128" i="1" s="1"/>
  <c r="BS128" i="1" s="1"/>
  <c r="AU128" i="1"/>
  <c r="AS128" i="1" s="1"/>
  <c r="AT128" i="1" s="1"/>
  <c r="AL128" i="1"/>
  <c r="AG128" i="1"/>
  <c r="J128" i="1" s="1"/>
  <c r="Y128" i="1"/>
  <c r="X128" i="1"/>
  <c r="W128" i="1" s="1"/>
  <c r="P128" i="1"/>
  <c r="K128" i="1"/>
  <c r="I128" i="1"/>
  <c r="H128" i="1" s="1"/>
  <c r="AA128" i="1" s="1"/>
  <c r="CS127" i="1"/>
  <c r="CR127" i="1"/>
  <c r="CP127" i="1"/>
  <c r="CQ127" i="1" s="1"/>
  <c r="BH127" i="1" s="1"/>
  <c r="BU127" i="1"/>
  <c r="BT127" i="1"/>
  <c r="BL127" i="1"/>
  <c r="BF127" i="1"/>
  <c r="AZ127" i="1"/>
  <c r="BM127" i="1" s="1"/>
  <c r="BP127" i="1" s="1"/>
  <c r="AU127" i="1"/>
  <c r="AS127" i="1" s="1"/>
  <c r="AL127" i="1"/>
  <c r="I127" i="1" s="1"/>
  <c r="H127" i="1" s="1"/>
  <c r="AG127" i="1"/>
  <c r="J127" i="1" s="1"/>
  <c r="BI127" i="1" s="1"/>
  <c r="AA127" i="1"/>
  <c r="Y127" i="1"/>
  <c r="X127" i="1"/>
  <c r="W127" i="1" s="1"/>
  <c r="P127" i="1"/>
  <c r="CS126" i="1"/>
  <c r="CR126" i="1"/>
  <c r="CP126" i="1"/>
  <c r="BU126" i="1"/>
  <c r="BT126" i="1"/>
  <c r="BL126" i="1"/>
  <c r="BF126" i="1"/>
  <c r="AZ126" i="1"/>
  <c r="BM126" i="1" s="1"/>
  <c r="BP126" i="1" s="1"/>
  <c r="AU126" i="1"/>
  <c r="AS126" i="1" s="1"/>
  <c r="AL126" i="1"/>
  <c r="AG126" i="1"/>
  <c r="J126" i="1" s="1"/>
  <c r="BI126" i="1" s="1"/>
  <c r="Y126" i="1"/>
  <c r="X126" i="1"/>
  <c r="P126" i="1"/>
  <c r="I126" i="1"/>
  <c r="H126" i="1" s="1"/>
  <c r="CS125" i="1"/>
  <c r="S125" i="1" s="1"/>
  <c r="CR125" i="1"/>
  <c r="CP125" i="1"/>
  <c r="CQ125" i="1" s="1"/>
  <c r="BH125" i="1" s="1"/>
  <c r="BU125" i="1"/>
  <c r="BT125" i="1"/>
  <c r="BS125" i="1"/>
  <c r="BL125" i="1"/>
  <c r="BJ125" i="1"/>
  <c r="BF125" i="1"/>
  <c r="AZ125" i="1"/>
  <c r="BM125" i="1" s="1"/>
  <c r="BP125" i="1" s="1"/>
  <c r="BR125" i="1" s="1"/>
  <c r="BV125" i="1" s="1"/>
  <c r="BW125" i="1" s="1"/>
  <c r="AU125" i="1"/>
  <c r="AS125" i="1" s="1"/>
  <c r="K125" i="1" s="1"/>
  <c r="AL125" i="1"/>
  <c r="I125" i="1" s="1"/>
  <c r="H125" i="1" s="1"/>
  <c r="AG125" i="1"/>
  <c r="J125" i="1" s="1"/>
  <c r="BI125" i="1" s="1"/>
  <c r="BK125" i="1" s="1"/>
  <c r="AE125" i="1"/>
  <c r="AA125" i="1"/>
  <c r="Y125" i="1"/>
  <c r="W125" i="1" s="1"/>
  <c r="X125" i="1"/>
  <c r="P125" i="1"/>
  <c r="CS124" i="1"/>
  <c r="CR124" i="1"/>
  <c r="CP124" i="1"/>
  <c r="CQ124" i="1" s="1"/>
  <c r="BH124" i="1" s="1"/>
  <c r="BJ124" i="1" s="1"/>
  <c r="BU124" i="1"/>
  <c r="BT124" i="1"/>
  <c r="BL124" i="1"/>
  <c r="BF124" i="1"/>
  <c r="AZ124" i="1"/>
  <c r="BM124" i="1" s="1"/>
  <c r="BP124" i="1" s="1"/>
  <c r="AU124" i="1"/>
  <c r="AS124" i="1" s="1"/>
  <c r="AL124" i="1"/>
  <c r="I124" i="1" s="1"/>
  <c r="H124" i="1" s="1"/>
  <c r="AA124" i="1" s="1"/>
  <c r="AG124" i="1"/>
  <c r="J124" i="1" s="1"/>
  <c r="BI124" i="1" s="1"/>
  <c r="Y124" i="1"/>
  <c r="X124" i="1"/>
  <c r="P124" i="1"/>
  <c r="CS123" i="1"/>
  <c r="CR123" i="1"/>
  <c r="CP123" i="1"/>
  <c r="BU123" i="1"/>
  <c r="BT123" i="1"/>
  <c r="BL123" i="1"/>
  <c r="BF123" i="1"/>
  <c r="AZ123" i="1"/>
  <c r="BM123" i="1" s="1"/>
  <c r="BP123" i="1" s="1"/>
  <c r="AU123" i="1"/>
  <c r="AS123" i="1" s="1"/>
  <c r="K123" i="1" s="1"/>
  <c r="AL123" i="1"/>
  <c r="I123" i="1" s="1"/>
  <c r="H123" i="1" s="1"/>
  <c r="AG123" i="1"/>
  <c r="AA123" i="1"/>
  <c r="Y123" i="1"/>
  <c r="X123" i="1"/>
  <c r="W123" i="1" s="1"/>
  <c r="P123" i="1"/>
  <c r="J123" i="1"/>
  <c r="BI123" i="1" s="1"/>
  <c r="CS122" i="1"/>
  <c r="CR122" i="1"/>
  <c r="CQ122" i="1" s="1"/>
  <c r="BH122" i="1" s="1"/>
  <c r="CP122" i="1"/>
  <c r="BU122" i="1"/>
  <c r="BT122" i="1"/>
  <c r="BL122" i="1"/>
  <c r="BF122" i="1"/>
  <c r="AZ122" i="1"/>
  <c r="BM122" i="1" s="1"/>
  <c r="BP122" i="1" s="1"/>
  <c r="AU122" i="1"/>
  <c r="AS122" i="1" s="1"/>
  <c r="AF122" i="1" s="1"/>
  <c r="AL122" i="1"/>
  <c r="I122" i="1" s="1"/>
  <c r="H122" i="1" s="1"/>
  <c r="AG122" i="1"/>
  <c r="J122" i="1" s="1"/>
  <c r="BI122" i="1" s="1"/>
  <c r="Y122" i="1"/>
  <c r="X122" i="1"/>
  <c r="W122" i="1"/>
  <c r="P122" i="1"/>
  <c r="CS121" i="1"/>
  <c r="CR121" i="1"/>
  <c r="CQ121" i="1"/>
  <c r="BH121" i="1" s="1"/>
  <c r="BJ121" i="1" s="1"/>
  <c r="CP121" i="1"/>
  <c r="BU121" i="1"/>
  <c r="BT121" i="1"/>
  <c r="BL121" i="1"/>
  <c r="BF121" i="1"/>
  <c r="AZ121" i="1"/>
  <c r="BM121" i="1" s="1"/>
  <c r="BP121" i="1" s="1"/>
  <c r="AU121" i="1"/>
  <c r="AS121" i="1"/>
  <c r="K121" i="1" s="1"/>
  <c r="AL121" i="1"/>
  <c r="I121" i="1" s="1"/>
  <c r="H121" i="1" s="1"/>
  <c r="AA121" i="1" s="1"/>
  <c r="AG121" i="1"/>
  <c r="J121" i="1" s="1"/>
  <c r="BI121" i="1" s="1"/>
  <c r="Y121" i="1"/>
  <c r="X121" i="1"/>
  <c r="P121" i="1"/>
  <c r="CS120" i="1"/>
  <c r="S120" i="1" s="1"/>
  <c r="CR120" i="1"/>
  <c r="CP120" i="1"/>
  <c r="BU120" i="1"/>
  <c r="BT120" i="1"/>
  <c r="BL120" i="1"/>
  <c r="BF120" i="1"/>
  <c r="AZ120" i="1"/>
  <c r="BM120" i="1" s="1"/>
  <c r="BP120" i="1" s="1"/>
  <c r="AU120" i="1"/>
  <c r="AS120" i="1" s="1"/>
  <c r="AT120" i="1" s="1"/>
  <c r="AL120" i="1"/>
  <c r="I120" i="1" s="1"/>
  <c r="AG120" i="1"/>
  <c r="Y120" i="1"/>
  <c r="X120" i="1"/>
  <c r="W120" i="1" s="1"/>
  <c r="P120" i="1"/>
  <c r="J120" i="1"/>
  <c r="BI120" i="1" s="1"/>
  <c r="H120" i="1"/>
  <c r="AA120" i="1" s="1"/>
  <c r="CS119" i="1"/>
  <c r="CR119" i="1"/>
  <c r="CP119" i="1"/>
  <c r="BU119" i="1"/>
  <c r="BT119" i="1"/>
  <c r="BL119" i="1"/>
  <c r="BF119" i="1"/>
  <c r="AZ119" i="1"/>
  <c r="BM119" i="1" s="1"/>
  <c r="BP119" i="1" s="1"/>
  <c r="AU119" i="1"/>
  <c r="AS119" i="1" s="1"/>
  <c r="AL119" i="1"/>
  <c r="I119" i="1" s="1"/>
  <c r="H119" i="1" s="1"/>
  <c r="AG119" i="1"/>
  <c r="J119" i="1" s="1"/>
  <c r="BI119" i="1" s="1"/>
  <c r="Y119" i="1"/>
  <c r="X119" i="1"/>
  <c r="W119" i="1"/>
  <c r="S119" i="1"/>
  <c r="P119" i="1"/>
  <c r="CS118" i="1"/>
  <c r="CR118" i="1"/>
  <c r="CP118" i="1"/>
  <c r="BU118" i="1"/>
  <c r="BT118" i="1"/>
  <c r="BL118" i="1"/>
  <c r="BF118" i="1"/>
  <c r="AZ118" i="1"/>
  <c r="BM118" i="1" s="1"/>
  <c r="BP118" i="1" s="1"/>
  <c r="AU118" i="1"/>
  <c r="AS118" i="1" s="1"/>
  <c r="K118" i="1" s="1"/>
  <c r="AL118" i="1"/>
  <c r="AG118" i="1"/>
  <c r="AF118" i="1"/>
  <c r="AE118" i="1"/>
  <c r="Y118" i="1"/>
  <c r="X118" i="1"/>
  <c r="W118" i="1" s="1"/>
  <c r="P118" i="1"/>
  <c r="J118" i="1"/>
  <c r="BI118" i="1" s="1"/>
  <c r="I118" i="1"/>
  <c r="H118" i="1" s="1"/>
  <c r="AA118" i="1" s="1"/>
  <c r="CS117" i="1"/>
  <c r="CR117" i="1"/>
  <c r="CP117" i="1"/>
  <c r="CQ117" i="1" s="1"/>
  <c r="BH117" i="1" s="1"/>
  <c r="BJ117" i="1" s="1"/>
  <c r="BU117" i="1"/>
  <c r="BT117" i="1"/>
  <c r="BL117" i="1"/>
  <c r="BF117" i="1"/>
  <c r="AZ117" i="1"/>
  <c r="BM117" i="1" s="1"/>
  <c r="BP117" i="1" s="1"/>
  <c r="AU117" i="1"/>
  <c r="AS117" i="1"/>
  <c r="AF117" i="1" s="1"/>
  <c r="AL117" i="1"/>
  <c r="AG117" i="1"/>
  <c r="J117" i="1" s="1"/>
  <c r="BI117" i="1" s="1"/>
  <c r="Y117" i="1"/>
  <c r="W117" i="1" s="1"/>
  <c r="X117" i="1"/>
  <c r="P117" i="1"/>
  <c r="I117" i="1"/>
  <c r="H117" i="1" s="1"/>
  <c r="CS116" i="1"/>
  <c r="CR116" i="1"/>
  <c r="CP116" i="1"/>
  <c r="CQ116" i="1" s="1"/>
  <c r="BH116" i="1" s="1"/>
  <c r="BU116" i="1"/>
  <c r="BT116" i="1"/>
  <c r="BL116" i="1"/>
  <c r="BF116" i="1"/>
  <c r="AZ116" i="1"/>
  <c r="BM116" i="1" s="1"/>
  <c r="BP116" i="1" s="1"/>
  <c r="AU116" i="1"/>
  <c r="AS116" i="1"/>
  <c r="AL116" i="1"/>
  <c r="I116" i="1" s="1"/>
  <c r="AG116" i="1"/>
  <c r="J116" i="1" s="1"/>
  <c r="BI116" i="1" s="1"/>
  <c r="Y116" i="1"/>
  <c r="X116" i="1"/>
  <c r="P116" i="1"/>
  <c r="H116" i="1"/>
  <c r="AA116" i="1" s="1"/>
  <c r="CS115" i="1"/>
  <c r="CR115" i="1"/>
  <c r="CP115" i="1"/>
  <c r="BU115" i="1"/>
  <c r="BT115" i="1"/>
  <c r="BL115" i="1"/>
  <c r="BF115" i="1"/>
  <c r="AZ115" i="1"/>
  <c r="BM115" i="1" s="1"/>
  <c r="BP115" i="1" s="1"/>
  <c r="AU115" i="1"/>
  <c r="AS115" i="1" s="1"/>
  <c r="AL115" i="1"/>
  <c r="I115" i="1" s="1"/>
  <c r="H115" i="1" s="1"/>
  <c r="AG115" i="1"/>
  <c r="AE115" i="1"/>
  <c r="Y115" i="1"/>
  <c r="X115" i="1"/>
  <c r="P115" i="1"/>
  <c r="J115" i="1"/>
  <c r="BI115" i="1" s="1"/>
  <c r="CS114" i="1"/>
  <c r="CR114" i="1"/>
  <c r="CQ114" i="1"/>
  <c r="BH114" i="1" s="1"/>
  <c r="CP114" i="1"/>
  <c r="S114" i="1" s="1"/>
  <c r="BU114" i="1"/>
  <c r="BT114" i="1"/>
  <c r="BP114" i="1"/>
  <c r="BL114" i="1"/>
  <c r="BF114" i="1"/>
  <c r="AZ114" i="1"/>
  <c r="BM114" i="1" s="1"/>
  <c r="AU114" i="1"/>
  <c r="AS114" i="1" s="1"/>
  <c r="AL114" i="1"/>
  <c r="AG114" i="1"/>
  <c r="Y114" i="1"/>
  <c r="X114" i="1"/>
  <c r="P114" i="1"/>
  <c r="J114" i="1"/>
  <c r="BI114" i="1" s="1"/>
  <c r="I114" i="1"/>
  <c r="H114" i="1" s="1"/>
  <c r="CS113" i="1"/>
  <c r="CR113" i="1"/>
  <c r="CP113" i="1"/>
  <c r="CQ113" i="1" s="1"/>
  <c r="BH113" i="1" s="1"/>
  <c r="BU113" i="1"/>
  <c r="BT113" i="1"/>
  <c r="BL113" i="1"/>
  <c r="BF113" i="1"/>
  <c r="BJ113" i="1" s="1"/>
  <c r="AZ113" i="1"/>
  <c r="BM113" i="1" s="1"/>
  <c r="BP113" i="1" s="1"/>
  <c r="BQ113" i="1" s="1"/>
  <c r="AU113" i="1"/>
  <c r="AS113" i="1" s="1"/>
  <c r="AE113" i="1" s="1"/>
  <c r="AL113" i="1"/>
  <c r="I113" i="1" s="1"/>
  <c r="AG113" i="1"/>
  <c r="J113" i="1" s="1"/>
  <c r="BI113" i="1" s="1"/>
  <c r="BK113" i="1" s="1"/>
  <c r="Y113" i="1"/>
  <c r="X113" i="1"/>
  <c r="W113" i="1" s="1"/>
  <c r="P113" i="1"/>
  <c r="H113" i="1"/>
  <c r="CS112" i="1"/>
  <c r="CR112" i="1"/>
  <c r="CP112" i="1"/>
  <c r="BU112" i="1"/>
  <c r="BT112" i="1"/>
  <c r="BR112" i="1"/>
  <c r="BV112" i="1" s="1"/>
  <c r="BW112" i="1" s="1"/>
  <c r="BM112" i="1"/>
  <c r="BP112" i="1" s="1"/>
  <c r="BQ112" i="1" s="1"/>
  <c r="BL112" i="1"/>
  <c r="BF112" i="1"/>
  <c r="AZ112" i="1"/>
  <c r="AU112" i="1"/>
  <c r="AS112" i="1" s="1"/>
  <c r="AL112" i="1"/>
  <c r="AG112" i="1"/>
  <c r="J112" i="1" s="1"/>
  <c r="BI112" i="1" s="1"/>
  <c r="AF112" i="1"/>
  <c r="Y112" i="1"/>
  <c r="X112" i="1"/>
  <c r="P112" i="1"/>
  <c r="I112" i="1"/>
  <c r="H112" i="1" s="1"/>
  <c r="CS111" i="1"/>
  <c r="CR111" i="1"/>
  <c r="CP111" i="1"/>
  <c r="CQ111" i="1" s="1"/>
  <c r="BH111" i="1" s="1"/>
  <c r="BJ111" i="1" s="1"/>
  <c r="BU111" i="1"/>
  <c r="BT111" i="1"/>
  <c r="BL111" i="1"/>
  <c r="BF111" i="1"/>
  <c r="AZ111" i="1"/>
  <c r="BM111" i="1" s="1"/>
  <c r="BP111" i="1" s="1"/>
  <c r="AU111" i="1"/>
  <c r="AS111" i="1"/>
  <c r="AE111" i="1" s="1"/>
  <c r="AL111" i="1"/>
  <c r="AG111" i="1"/>
  <c r="Y111" i="1"/>
  <c r="X111" i="1"/>
  <c r="W111" i="1"/>
  <c r="P111" i="1"/>
  <c r="J111" i="1"/>
  <c r="BI111" i="1" s="1"/>
  <c r="I111" i="1"/>
  <c r="H111" i="1" s="1"/>
  <c r="AA111" i="1" s="1"/>
  <c r="CS110" i="1"/>
  <c r="CR110" i="1"/>
  <c r="CP110" i="1"/>
  <c r="BU110" i="1"/>
  <c r="BT110" i="1"/>
  <c r="BS110" i="1"/>
  <c r="BM110" i="1"/>
  <c r="BP110" i="1" s="1"/>
  <c r="BL110" i="1"/>
  <c r="BF110" i="1"/>
  <c r="AZ110" i="1"/>
  <c r="AU110" i="1"/>
  <c r="AS110" i="1" s="1"/>
  <c r="AT110" i="1"/>
  <c r="AL110" i="1"/>
  <c r="AG110" i="1"/>
  <c r="J110" i="1" s="1"/>
  <c r="BI110" i="1" s="1"/>
  <c r="Y110" i="1"/>
  <c r="W110" i="1" s="1"/>
  <c r="X110" i="1"/>
  <c r="S110" i="1"/>
  <c r="P110" i="1"/>
  <c r="K110" i="1"/>
  <c r="I110" i="1"/>
  <c r="H110" i="1" s="1"/>
  <c r="CS109" i="1"/>
  <c r="CR109" i="1"/>
  <c r="CP109" i="1"/>
  <c r="BU109" i="1"/>
  <c r="BT109" i="1"/>
  <c r="BL109" i="1"/>
  <c r="BF109" i="1"/>
  <c r="AZ109" i="1"/>
  <c r="BM109" i="1" s="1"/>
  <c r="BP109" i="1" s="1"/>
  <c r="AU109" i="1"/>
  <c r="AS109" i="1" s="1"/>
  <c r="K109" i="1" s="1"/>
  <c r="AL109" i="1"/>
  <c r="AG109" i="1"/>
  <c r="J109" i="1" s="1"/>
  <c r="BI109" i="1" s="1"/>
  <c r="Y109" i="1"/>
  <c r="X109" i="1"/>
  <c r="W109" i="1"/>
  <c r="S109" i="1"/>
  <c r="P109" i="1"/>
  <c r="I109" i="1"/>
  <c r="H109" i="1" s="1"/>
  <c r="AA109" i="1" s="1"/>
  <c r="CS108" i="1"/>
  <c r="CR108" i="1"/>
  <c r="CP108" i="1"/>
  <c r="BU108" i="1"/>
  <c r="BT108" i="1"/>
  <c r="BM108" i="1"/>
  <c r="BP108" i="1" s="1"/>
  <c r="BL108" i="1"/>
  <c r="BF108" i="1"/>
  <c r="AZ108" i="1"/>
  <c r="AU108" i="1"/>
  <c r="AS108" i="1" s="1"/>
  <c r="AE108" i="1" s="1"/>
  <c r="AL108" i="1"/>
  <c r="AG108" i="1"/>
  <c r="J108" i="1" s="1"/>
  <c r="BI108" i="1" s="1"/>
  <c r="AF108" i="1"/>
  <c r="Y108" i="1"/>
  <c r="W108" i="1" s="1"/>
  <c r="X108" i="1"/>
  <c r="P108" i="1"/>
  <c r="I108" i="1"/>
  <c r="H108" i="1" s="1"/>
  <c r="CS107" i="1"/>
  <c r="S107" i="1" s="1"/>
  <c r="CR107" i="1"/>
  <c r="CQ107" i="1"/>
  <c r="BH107" i="1" s="1"/>
  <c r="BK107" i="1" s="1"/>
  <c r="CP107" i="1"/>
  <c r="BU107" i="1"/>
  <c r="BT107" i="1"/>
  <c r="BM107" i="1"/>
  <c r="BP107" i="1" s="1"/>
  <c r="BL107" i="1"/>
  <c r="BF107" i="1"/>
  <c r="BJ107" i="1" s="1"/>
  <c r="AZ107" i="1"/>
  <c r="AU107" i="1"/>
  <c r="AS107" i="1" s="1"/>
  <c r="K107" i="1" s="1"/>
  <c r="AL107" i="1"/>
  <c r="AG107" i="1"/>
  <c r="J107" i="1" s="1"/>
  <c r="BI107" i="1" s="1"/>
  <c r="AA107" i="1"/>
  <c r="Y107" i="1"/>
  <c r="W107" i="1" s="1"/>
  <c r="X107" i="1"/>
  <c r="P107" i="1"/>
  <c r="I107" i="1"/>
  <c r="H107" i="1" s="1"/>
  <c r="CS106" i="1"/>
  <c r="CR106" i="1"/>
  <c r="CP106" i="1"/>
  <c r="BU106" i="1"/>
  <c r="BT106" i="1"/>
  <c r="BL106" i="1"/>
  <c r="BF106" i="1"/>
  <c r="AZ106" i="1"/>
  <c r="BM106" i="1" s="1"/>
  <c r="BP106" i="1" s="1"/>
  <c r="BS106" i="1" s="1"/>
  <c r="AU106" i="1"/>
  <c r="AS106" i="1" s="1"/>
  <c r="AT106" i="1"/>
  <c r="AL106" i="1"/>
  <c r="I106" i="1" s="1"/>
  <c r="H106" i="1" s="1"/>
  <c r="AA106" i="1" s="1"/>
  <c r="AG106" i="1"/>
  <c r="J106" i="1" s="1"/>
  <c r="BI106" i="1" s="1"/>
  <c r="Y106" i="1"/>
  <c r="X106" i="1"/>
  <c r="T106" i="1"/>
  <c r="U106" i="1" s="1"/>
  <c r="S106" i="1"/>
  <c r="P106" i="1"/>
  <c r="K106" i="1"/>
  <c r="CS105" i="1"/>
  <c r="CR105" i="1"/>
  <c r="CP105" i="1"/>
  <c r="BU105" i="1"/>
  <c r="BT105" i="1"/>
  <c r="BL105" i="1"/>
  <c r="BF105" i="1"/>
  <c r="AZ105" i="1"/>
  <c r="BM105" i="1" s="1"/>
  <c r="BP105" i="1" s="1"/>
  <c r="AU105" i="1"/>
  <c r="AS105" i="1" s="1"/>
  <c r="AL105" i="1"/>
  <c r="AG105" i="1"/>
  <c r="J105" i="1" s="1"/>
  <c r="BI105" i="1" s="1"/>
  <c r="Y105" i="1"/>
  <c r="X105" i="1"/>
  <c r="P105" i="1"/>
  <c r="K105" i="1"/>
  <c r="I105" i="1"/>
  <c r="H105" i="1" s="1"/>
  <c r="AA105" i="1" s="1"/>
  <c r="CS104" i="1"/>
  <c r="CR104" i="1"/>
  <c r="CP104" i="1"/>
  <c r="BU104" i="1"/>
  <c r="BT104" i="1"/>
  <c r="BL104" i="1"/>
  <c r="BI104" i="1"/>
  <c r="BF104" i="1"/>
  <c r="AZ104" i="1"/>
  <c r="BM104" i="1" s="1"/>
  <c r="BP104" i="1" s="1"/>
  <c r="AU104" i="1"/>
  <c r="AS104" i="1" s="1"/>
  <c r="AL104" i="1"/>
  <c r="AG104" i="1"/>
  <c r="J104" i="1" s="1"/>
  <c r="Y104" i="1"/>
  <c r="X104" i="1"/>
  <c r="W104" i="1" s="1"/>
  <c r="P104" i="1"/>
  <c r="I104" i="1"/>
  <c r="H104" i="1" s="1"/>
  <c r="CS103" i="1"/>
  <c r="CR103" i="1"/>
  <c r="CP103" i="1"/>
  <c r="CQ103" i="1" s="1"/>
  <c r="BH103" i="1" s="1"/>
  <c r="BU103" i="1"/>
  <c r="BT103" i="1"/>
  <c r="BS103" i="1"/>
  <c r="BM103" i="1"/>
  <c r="BP103" i="1" s="1"/>
  <c r="BL103" i="1"/>
  <c r="BF103" i="1"/>
  <c r="AZ103" i="1"/>
  <c r="AU103" i="1"/>
  <c r="AS103" i="1"/>
  <c r="K103" i="1" s="1"/>
  <c r="AL103" i="1"/>
  <c r="I103" i="1" s="1"/>
  <c r="H103" i="1" s="1"/>
  <c r="AG103" i="1"/>
  <c r="Y103" i="1"/>
  <c r="X103" i="1"/>
  <c r="W103" i="1" s="1"/>
  <c r="P103" i="1"/>
  <c r="J103" i="1"/>
  <c r="BI103" i="1" s="1"/>
  <c r="BK103" i="1" s="1"/>
  <c r="CS102" i="1"/>
  <c r="CR102" i="1"/>
  <c r="CP102" i="1"/>
  <c r="BU102" i="1"/>
  <c r="BT102" i="1"/>
  <c r="BL102" i="1"/>
  <c r="BF102" i="1"/>
  <c r="AZ102" i="1"/>
  <c r="BM102" i="1" s="1"/>
  <c r="BP102" i="1" s="1"/>
  <c r="BS102" i="1" s="1"/>
  <c r="AU102" i="1"/>
  <c r="AS102" i="1" s="1"/>
  <c r="AL102" i="1"/>
  <c r="AG102" i="1"/>
  <c r="J102" i="1" s="1"/>
  <c r="BI102" i="1" s="1"/>
  <c r="Y102" i="1"/>
  <c r="W102" i="1" s="1"/>
  <c r="X102" i="1"/>
  <c r="P102" i="1"/>
  <c r="I102" i="1"/>
  <c r="H102" i="1" s="1"/>
  <c r="AA102" i="1" s="1"/>
  <c r="CS101" i="1"/>
  <c r="CR101" i="1"/>
  <c r="CP101" i="1"/>
  <c r="BU101" i="1"/>
  <c r="BT101" i="1"/>
  <c r="BM101" i="1"/>
  <c r="BP101" i="1" s="1"/>
  <c r="BL101" i="1"/>
  <c r="BF101" i="1"/>
  <c r="AZ101" i="1"/>
  <c r="AU101" i="1"/>
  <c r="AS101" i="1" s="1"/>
  <c r="AL101" i="1"/>
  <c r="AG101" i="1"/>
  <c r="J101" i="1" s="1"/>
  <c r="BI101" i="1" s="1"/>
  <c r="Y101" i="1"/>
  <c r="X101" i="1"/>
  <c r="W101" i="1" s="1"/>
  <c r="P101" i="1"/>
  <c r="I101" i="1"/>
  <c r="H101" i="1" s="1"/>
  <c r="AA101" i="1" s="1"/>
  <c r="CS100" i="1"/>
  <c r="CR100" i="1"/>
  <c r="CP100" i="1"/>
  <c r="BU100" i="1"/>
  <c r="BT100" i="1"/>
  <c r="BL100" i="1"/>
  <c r="BF100" i="1"/>
  <c r="AZ100" i="1"/>
  <c r="BM100" i="1" s="1"/>
  <c r="BP100" i="1" s="1"/>
  <c r="AU100" i="1"/>
  <c r="AS100" i="1" s="1"/>
  <c r="AE100" i="1" s="1"/>
  <c r="AL100" i="1"/>
  <c r="AG100" i="1"/>
  <c r="J100" i="1" s="1"/>
  <c r="BI100" i="1" s="1"/>
  <c r="Y100" i="1"/>
  <c r="X100" i="1"/>
  <c r="W100" i="1" s="1"/>
  <c r="P100" i="1"/>
  <c r="I100" i="1"/>
  <c r="H100" i="1" s="1"/>
  <c r="AA100" i="1" s="1"/>
  <c r="CS99" i="1"/>
  <c r="S99" i="1" s="1"/>
  <c r="CR99" i="1"/>
  <c r="CP99" i="1"/>
  <c r="CQ99" i="1" s="1"/>
  <c r="BH99" i="1" s="1"/>
  <c r="BJ99" i="1" s="1"/>
  <c r="BU99" i="1"/>
  <c r="BT99" i="1"/>
  <c r="BM99" i="1"/>
  <c r="BP99" i="1" s="1"/>
  <c r="BL99" i="1"/>
  <c r="BF99" i="1"/>
  <c r="AZ99" i="1"/>
  <c r="AU99" i="1"/>
  <c r="AS99" i="1" s="1"/>
  <c r="AL99" i="1"/>
  <c r="AG99" i="1"/>
  <c r="J99" i="1" s="1"/>
  <c r="BI99" i="1" s="1"/>
  <c r="BK99" i="1" s="1"/>
  <c r="Y99" i="1"/>
  <c r="W99" i="1" s="1"/>
  <c r="X99" i="1"/>
  <c r="P99" i="1"/>
  <c r="I99" i="1"/>
  <c r="H99" i="1" s="1"/>
  <c r="AA99" i="1" s="1"/>
  <c r="CS98" i="1"/>
  <c r="CR98" i="1"/>
  <c r="CP98" i="1"/>
  <c r="BU98" i="1"/>
  <c r="BT98" i="1"/>
  <c r="BL98" i="1"/>
  <c r="BI98" i="1"/>
  <c r="BF98" i="1"/>
  <c r="AZ98" i="1"/>
  <c r="BM98" i="1" s="1"/>
  <c r="BP98" i="1" s="1"/>
  <c r="AU98" i="1"/>
  <c r="AS98" i="1" s="1"/>
  <c r="K98" i="1" s="1"/>
  <c r="AL98" i="1"/>
  <c r="AG98" i="1"/>
  <c r="J98" i="1" s="1"/>
  <c r="Y98" i="1"/>
  <c r="X98" i="1"/>
  <c r="P98" i="1"/>
  <c r="I98" i="1"/>
  <c r="H98" i="1" s="1"/>
  <c r="CS97" i="1"/>
  <c r="CR97" i="1"/>
  <c r="CP97" i="1"/>
  <c r="BU97" i="1"/>
  <c r="BT97" i="1"/>
  <c r="BQ97" i="1"/>
  <c r="BM97" i="1"/>
  <c r="BP97" i="1" s="1"/>
  <c r="BL97" i="1"/>
  <c r="BF97" i="1"/>
  <c r="AZ97" i="1"/>
  <c r="AU97" i="1"/>
  <c r="AS97" i="1" s="1"/>
  <c r="AE97" i="1" s="1"/>
  <c r="AL97" i="1"/>
  <c r="I97" i="1" s="1"/>
  <c r="H97" i="1" s="1"/>
  <c r="AG97" i="1"/>
  <c r="J97" i="1" s="1"/>
  <c r="BI97" i="1" s="1"/>
  <c r="Y97" i="1"/>
  <c r="X97" i="1"/>
  <c r="W97" i="1"/>
  <c r="P97" i="1"/>
  <c r="CS96" i="1"/>
  <c r="CR96" i="1"/>
  <c r="CQ96" i="1" s="1"/>
  <c r="BH96" i="1" s="1"/>
  <c r="CP96" i="1"/>
  <c r="S96" i="1" s="1"/>
  <c r="BU96" i="1"/>
  <c r="BT96" i="1"/>
  <c r="BL96" i="1"/>
  <c r="BI96" i="1"/>
  <c r="BF96" i="1"/>
  <c r="AZ96" i="1"/>
  <c r="BM96" i="1" s="1"/>
  <c r="BP96" i="1" s="1"/>
  <c r="AU96" i="1"/>
  <c r="AS96" i="1" s="1"/>
  <c r="AF96" i="1" s="1"/>
  <c r="AL96" i="1"/>
  <c r="AG96" i="1"/>
  <c r="J96" i="1" s="1"/>
  <c r="Y96" i="1"/>
  <c r="X96" i="1"/>
  <c r="P96" i="1"/>
  <c r="I96" i="1"/>
  <c r="H96" i="1" s="1"/>
  <c r="CS95" i="1"/>
  <c r="CR95" i="1"/>
  <c r="CP95" i="1"/>
  <c r="CQ95" i="1" s="1"/>
  <c r="BH95" i="1" s="1"/>
  <c r="BU95" i="1"/>
  <c r="BT95" i="1"/>
  <c r="BL95" i="1"/>
  <c r="BF95" i="1"/>
  <c r="BJ95" i="1" s="1"/>
  <c r="AZ95" i="1"/>
  <c r="BM95" i="1" s="1"/>
  <c r="BP95" i="1" s="1"/>
  <c r="AU95" i="1"/>
  <c r="AS95" i="1" s="1"/>
  <c r="AL95" i="1"/>
  <c r="I95" i="1" s="1"/>
  <c r="H95" i="1" s="1"/>
  <c r="AA95" i="1" s="1"/>
  <c r="AG95" i="1"/>
  <c r="Y95" i="1"/>
  <c r="W95" i="1" s="1"/>
  <c r="X95" i="1"/>
  <c r="S95" i="1"/>
  <c r="P95" i="1"/>
  <c r="J95" i="1"/>
  <c r="BI95" i="1" s="1"/>
  <c r="BK95" i="1" s="1"/>
  <c r="CS94" i="1"/>
  <c r="CR94" i="1"/>
  <c r="CP94" i="1"/>
  <c r="CQ94" i="1" s="1"/>
  <c r="BH94" i="1" s="1"/>
  <c r="BJ94" i="1" s="1"/>
  <c r="BU94" i="1"/>
  <c r="BT94" i="1"/>
  <c r="BM94" i="1"/>
  <c r="BP94" i="1" s="1"/>
  <c r="BL94" i="1"/>
  <c r="BF94" i="1"/>
  <c r="AZ94" i="1"/>
  <c r="AU94" i="1"/>
  <c r="AS94" i="1" s="1"/>
  <c r="AL94" i="1"/>
  <c r="I94" i="1" s="1"/>
  <c r="H94" i="1" s="1"/>
  <c r="AA94" i="1" s="1"/>
  <c r="AG94" i="1"/>
  <c r="J94" i="1" s="1"/>
  <c r="BI94" i="1" s="1"/>
  <c r="Y94" i="1"/>
  <c r="W94" i="1" s="1"/>
  <c r="X94" i="1"/>
  <c r="P94" i="1"/>
  <c r="CS93" i="1"/>
  <c r="CR93" i="1"/>
  <c r="CP93" i="1"/>
  <c r="BU93" i="1"/>
  <c r="BT93" i="1"/>
  <c r="BL93" i="1"/>
  <c r="BF93" i="1"/>
  <c r="AZ93" i="1"/>
  <c r="BM93" i="1" s="1"/>
  <c r="BP93" i="1" s="1"/>
  <c r="AU93" i="1"/>
  <c r="AS93" i="1"/>
  <c r="AE93" i="1" s="1"/>
  <c r="AL93" i="1"/>
  <c r="AG93" i="1"/>
  <c r="J93" i="1" s="1"/>
  <c r="BI93" i="1" s="1"/>
  <c r="Y93" i="1"/>
  <c r="X93" i="1"/>
  <c r="W93" i="1" s="1"/>
  <c r="P93" i="1"/>
  <c r="I93" i="1"/>
  <c r="H93" i="1" s="1"/>
  <c r="AA93" i="1" s="1"/>
  <c r="CS92" i="1"/>
  <c r="CR92" i="1"/>
  <c r="CP92" i="1"/>
  <c r="BU92" i="1"/>
  <c r="BT92" i="1"/>
  <c r="BL92" i="1"/>
  <c r="BF92" i="1"/>
  <c r="AZ92" i="1"/>
  <c r="BM92" i="1" s="1"/>
  <c r="BP92" i="1" s="1"/>
  <c r="AU92" i="1"/>
  <c r="AS92" i="1" s="1"/>
  <c r="AE92" i="1" s="1"/>
  <c r="AL92" i="1"/>
  <c r="I92" i="1" s="1"/>
  <c r="H92" i="1" s="1"/>
  <c r="AG92" i="1"/>
  <c r="J92" i="1" s="1"/>
  <c r="BI92" i="1" s="1"/>
  <c r="Y92" i="1"/>
  <c r="X92" i="1"/>
  <c r="P92" i="1"/>
  <c r="CS91" i="1"/>
  <c r="S91" i="1" s="1"/>
  <c r="CR91" i="1"/>
  <c r="CQ91" i="1" s="1"/>
  <c r="BH91" i="1" s="1"/>
  <c r="CP91" i="1"/>
  <c r="BU91" i="1"/>
  <c r="BT91" i="1"/>
  <c r="BL91" i="1"/>
  <c r="BI91" i="1"/>
  <c r="BF91" i="1"/>
  <c r="AZ91" i="1"/>
  <c r="BM91" i="1" s="1"/>
  <c r="BP91" i="1" s="1"/>
  <c r="AU91" i="1"/>
  <c r="AS91" i="1" s="1"/>
  <c r="AL91" i="1"/>
  <c r="I91" i="1" s="1"/>
  <c r="H91" i="1" s="1"/>
  <c r="AG91" i="1"/>
  <c r="Y91" i="1"/>
  <c r="W91" i="1" s="1"/>
  <c r="X91" i="1"/>
  <c r="P91" i="1"/>
  <c r="J91" i="1"/>
  <c r="CS90" i="1"/>
  <c r="S90" i="1" s="1"/>
  <c r="CR90" i="1"/>
  <c r="CP90" i="1"/>
  <c r="CQ90" i="1" s="1"/>
  <c r="BH90" i="1" s="1"/>
  <c r="BU90" i="1"/>
  <c r="BT90" i="1"/>
  <c r="BM90" i="1"/>
  <c r="BP90" i="1" s="1"/>
  <c r="BL90" i="1"/>
  <c r="BF90" i="1"/>
  <c r="AZ90" i="1"/>
  <c r="AU90" i="1"/>
  <c r="AS90" i="1" s="1"/>
  <c r="AL90" i="1"/>
  <c r="I90" i="1" s="1"/>
  <c r="H90" i="1" s="1"/>
  <c r="AG90" i="1"/>
  <c r="J90" i="1" s="1"/>
  <c r="BI90" i="1" s="1"/>
  <c r="BK90" i="1" s="1"/>
  <c r="Y90" i="1"/>
  <c r="X90" i="1"/>
  <c r="P90" i="1"/>
  <c r="CS89" i="1"/>
  <c r="CR89" i="1"/>
  <c r="CQ89" i="1"/>
  <c r="BH89" i="1" s="1"/>
  <c r="BK89" i="1" s="1"/>
  <c r="CP89" i="1"/>
  <c r="S89" i="1" s="1"/>
  <c r="BU89" i="1"/>
  <c r="BT89" i="1"/>
  <c r="BL89" i="1"/>
  <c r="BF89" i="1"/>
  <c r="AZ89" i="1"/>
  <c r="BM89" i="1" s="1"/>
  <c r="BP89" i="1" s="1"/>
  <c r="AU89" i="1"/>
  <c r="AS89" i="1" s="1"/>
  <c r="AL89" i="1"/>
  <c r="I89" i="1" s="1"/>
  <c r="H89" i="1" s="1"/>
  <c r="AA89" i="1" s="1"/>
  <c r="AG89" i="1"/>
  <c r="J89" i="1" s="1"/>
  <c r="BI89" i="1" s="1"/>
  <c r="Y89" i="1"/>
  <c r="X89" i="1"/>
  <c r="W89" i="1" s="1"/>
  <c r="P89" i="1"/>
  <c r="K89" i="1"/>
  <c r="CS88" i="1"/>
  <c r="CR88" i="1"/>
  <c r="CP88" i="1"/>
  <c r="BU88" i="1"/>
  <c r="BT88" i="1"/>
  <c r="BL88" i="1"/>
  <c r="BF88" i="1"/>
  <c r="AZ88" i="1"/>
  <c r="BM88" i="1" s="1"/>
  <c r="BP88" i="1" s="1"/>
  <c r="AU88" i="1"/>
  <c r="AS88" i="1" s="1"/>
  <c r="AL88" i="1"/>
  <c r="AG88" i="1"/>
  <c r="J88" i="1" s="1"/>
  <c r="BI88" i="1" s="1"/>
  <c r="Y88" i="1"/>
  <c r="X88" i="1"/>
  <c r="W88" i="1"/>
  <c r="P88" i="1"/>
  <c r="I88" i="1"/>
  <c r="H88" i="1"/>
  <c r="CS87" i="1"/>
  <c r="S87" i="1" s="1"/>
  <c r="CR87" i="1"/>
  <c r="CP87" i="1"/>
  <c r="CQ87" i="1" s="1"/>
  <c r="BH87" i="1" s="1"/>
  <c r="BU87" i="1"/>
  <c r="BT87" i="1"/>
  <c r="BM87" i="1"/>
  <c r="BP87" i="1" s="1"/>
  <c r="BL87" i="1"/>
  <c r="BF87" i="1"/>
  <c r="AZ87" i="1"/>
  <c r="AU87" i="1"/>
  <c r="AS87" i="1"/>
  <c r="AL87" i="1"/>
  <c r="I87" i="1" s="1"/>
  <c r="H87" i="1" s="1"/>
  <c r="AG87" i="1"/>
  <c r="J87" i="1" s="1"/>
  <c r="BI87" i="1" s="1"/>
  <c r="Y87" i="1"/>
  <c r="X87" i="1"/>
  <c r="W87" i="1" s="1"/>
  <c r="P87" i="1"/>
  <c r="CS86" i="1"/>
  <c r="CR86" i="1"/>
  <c r="CP86" i="1"/>
  <c r="BU86" i="1"/>
  <c r="BT86" i="1"/>
  <c r="BL86" i="1"/>
  <c r="BF86" i="1"/>
  <c r="AZ86" i="1"/>
  <c r="BM86" i="1" s="1"/>
  <c r="BP86" i="1" s="1"/>
  <c r="AU86" i="1"/>
  <c r="AS86" i="1"/>
  <c r="K86" i="1" s="1"/>
  <c r="AL86" i="1"/>
  <c r="AG86" i="1"/>
  <c r="J86" i="1" s="1"/>
  <c r="BI86" i="1" s="1"/>
  <c r="Y86" i="1"/>
  <c r="W86" i="1" s="1"/>
  <c r="X86" i="1"/>
  <c r="S86" i="1"/>
  <c r="P86" i="1"/>
  <c r="I86" i="1"/>
  <c r="H86" i="1" s="1"/>
  <c r="CS85" i="1"/>
  <c r="S85" i="1" s="1"/>
  <c r="CR85" i="1"/>
  <c r="CQ85" i="1" s="1"/>
  <c r="BH85" i="1" s="1"/>
  <c r="CP85" i="1"/>
  <c r="BU85" i="1"/>
  <c r="BT85" i="1"/>
  <c r="BP85" i="1"/>
  <c r="BL85" i="1"/>
  <c r="BF85" i="1"/>
  <c r="AZ85" i="1"/>
  <c r="BM85" i="1" s="1"/>
  <c r="AU85" i="1"/>
  <c r="AS85" i="1" s="1"/>
  <c r="AL85" i="1"/>
  <c r="I85" i="1" s="1"/>
  <c r="H85" i="1" s="1"/>
  <c r="AA85" i="1" s="1"/>
  <c r="AG85" i="1"/>
  <c r="Y85" i="1"/>
  <c r="X85" i="1"/>
  <c r="W85" i="1" s="1"/>
  <c r="P85" i="1"/>
  <c r="J85" i="1"/>
  <c r="BI85" i="1" s="1"/>
  <c r="CS84" i="1"/>
  <c r="CR84" i="1"/>
  <c r="CQ84" i="1" s="1"/>
  <c r="CP84" i="1"/>
  <c r="BU84" i="1"/>
  <c r="BT84" i="1"/>
  <c r="BL84" i="1"/>
  <c r="BH84" i="1"/>
  <c r="BF84" i="1"/>
  <c r="AZ84" i="1"/>
  <c r="BM84" i="1" s="1"/>
  <c r="BP84" i="1" s="1"/>
  <c r="AU84" i="1"/>
  <c r="AS84" i="1" s="1"/>
  <c r="AF84" i="1" s="1"/>
  <c r="AL84" i="1"/>
  <c r="AG84" i="1"/>
  <c r="J84" i="1" s="1"/>
  <c r="BI84" i="1" s="1"/>
  <c r="Y84" i="1"/>
  <c r="X84" i="1"/>
  <c r="P84" i="1"/>
  <c r="I84" i="1"/>
  <c r="H84" i="1" s="1"/>
  <c r="CS83" i="1"/>
  <c r="CR83" i="1"/>
  <c r="CQ83" i="1" s="1"/>
  <c r="BH83" i="1" s="1"/>
  <c r="BJ83" i="1" s="1"/>
  <c r="CP83" i="1"/>
  <c r="BU83" i="1"/>
  <c r="BT83" i="1"/>
  <c r="BS83" i="1"/>
  <c r="BQ83" i="1"/>
  <c r="BL83" i="1"/>
  <c r="BF83" i="1"/>
  <c r="AZ83" i="1"/>
  <c r="BM83" i="1" s="1"/>
  <c r="BP83" i="1" s="1"/>
  <c r="BR83" i="1" s="1"/>
  <c r="BV83" i="1" s="1"/>
  <c r="BW83" i="1" s="1"/>
  <c r="AU83" i="1"/>
  <c r="AS83" i="1" s="1"/>
  <c r="AE83" i="1" s="1"/>
  <c r="AL83" i="1"/>
  <c r="I83" i="1" s="1"/>
  <c r="H83" i="1" s="1"/>
  <c r="AA83" i="1" s="1"/>
  <c r="AG83" i="1"/>
  <c r="Y83" i="1"/>
  <c r="W83" i="1" s="1"/>
  <c r="X83" i="1"/>
  <c r="S83" i="1"/>
  <c r="P83" i="1"/>
  <c r="J83" i="1"/>
  <c r="BI83" i="1" s="1"/>
  <c r="CS82" i="1"/>
  <c r="CR82" i="1"/>
  <c r="CP82" i="1"/>
  <c r="BU82" i="1"/>
  <c r="BT82" i="1"/>
  <c r="BS82" i="1"/>
  <c r="BM82" i="1"/>
  <c r="BP82" i="1" s="1"/>
  <c r="BL82" i="1"/>
  <c r="BF82" i="1"/>
  <c r="AZ82" i="1"/>
  <c r="AU82" i="1"/>
  <c r="AS82" i="1" s="1"/>
  <c r="AT82" i="1" s="1"/>
  <c r="AL82" i="1"/>
  <c r="AG82" i="1"/>
  <c r="J82" i="1" s="1"/>
  <c r="BI82" i="1" s="1"/>
  <c r="Y82" i="1"/>
  <c r="X82" i="1"/>
  <c r="S82" i="1"/>
  <c r="P82" i="1"/>
  <c r="K82" i="1"/>
  <c r="I82" i="1"/>
  <c r="H82" i="1" s="1"/>
  <c r="AA82" i="1" s="1"/>
  <c r="CS81" i="1"/>
  <c r="CR81" i="1"/>
  <c r="CQ81" i="1" s="1"/>
  <c r="BH81" i="1" s="1"/>
  <c r="CP81" i="1"/>
  <c r="S81" i="1" s="1"/>
  <c r="BU81" i="1"/>
  <c r="BT81" i="1"/>
  <c r="BL81" i="1"/>
  <c r="BF81" i="1"/>
  <c r="AZ81" i="1"/>
  <c r="BM81" i="1" s="1"/>
  <c r="BP81" i="1" s="1"/>
  <c r="BQ81" i="1" s="1"/>
  <c r="AU81" i="1"/>
  <c r="AS81" i="1" s="1"/>
  <c r="AL81" i="1"/>
  <c r="I81" i="1" s="1"/>
  <c r="H81" i="1" s="1"/>
  <c r="AA81" i="1" s="1"/>
  <c r="AG81" i="1"/>
  <c r="J81" i="1" s="1"/>
  <c r="BI81" i="1" s="1"/>
  <c r="Y81" i="1"/>
  <c r="X81" i="1"/>
  <c r="W81" i="1"/>
  <c r="P81" i="1"/>
  <c r="CS80" i="1"/>
  <c r="CR80" i="1"/>
  <c r="CQ80" i="1" s="1"/>
  <c r="BH80" i="1" s="1"/>
  <c r="CP80" i="1"/>
  <c r="BU80" i="1"/>
  <c r="BT80" i="1"/>
  <c r="BL80" i="1"/>
  <c r="BF80" i="1"/>
  <c r="AZ80" i="1"/>
  <c r="BM80" i="1" s="1"/>
  <c r="BP80" i="1" s="1"/>
  <c r="AU80" i="1"/>
  <c r="AS80" i="1" s="1"/>
  <c r="AE80" i="1" s="1"/>
  <c r="AL80" i="1"/>
  <c r="AG80" i="1"/>
  <c r="J80" i="1" s="1"/>
  <c r="BI80" i="1" s="1"/>
  <c r="Y80" i="1"/>
  <c r="X80" i="1"/>
  <c r="P80" i="1"/>
  <c r="I80" i="1"/>
  <c r="H80" i="1" s="1"/>
  <c r="AA80" i="1" s="1"/>
  <c r="CS79" i="1"/>
  <c r="S79" i="1" s="1"/>
  <c r="CR79" i="1"/>
  <c r="CQ79" i="1" s="1"/>
  <c r="BH79" i="1" s="1"/>
  <c r="CP79" i="1"/>
  <c r="BU79" i="1"/>
  <c r="BT79" i="1"/>
  <c r="BL79" i="1"/>
  <c r="BF79" i="1"/>
  <c r="AZ79" i="1"/>
  <c r="BM79" i="1" s="1"/>
  <c r="BP79" i="1" s="1"/>
  <c r="AU79" i="1"/>
  <c r="AS79" i="1" s="1"/>
  <c r="AL79" i="1"/>
  <c r="I79" i="1" s="1"/>
  <c r="H79" i="1" s="1"/>
  <c r="AG79" i="1"/>
  <c r="J79" i="1" s="1"/>
  <c r="BI79" i="1" s="1"/>
  <c r="BK79" i="1" s="1"/>
  <c r="Y79" i="1"/>
  <c r="W79" i="1" s="1"/>
  <c r="X79" i="1"/>
  <c r="P79" i="1"/>
  <c r="CS78" i="1"/>
  <c r="CR78" i="1"/>
  <c r="CP78" i="1"/>
  <c r="BU78" i="1"/>
  <c r="BT78" i="1"/>
  <c r="BL78" i="1"/>
  <c r="BF78" i="1"/>
  <c r="AZ78" i="1"/>
  <c r="BM78" i="1" s="1"/>
  <c r="BP78" i="1" s="1"/>
  <c r="AU78" i="1"/>
  <c r="AS78" i="1" s="1"/>
  <c r="AL78" i="1"/>
  <c r="I78" i="1" s="1"/>
  <c r="H78" i="1" s="1"/>
  <c r="AG78" i="1"/>
  <c r="J78" i="1" s="1"/>
  <c r="BI78" i="1" s="1"/>
  <c r="Y78" i="1"/>
  <c r="X78" i="1"/>
  <c r="P78" i="1"/>
  <c r="CS77" i="1"/>
  <c r="CR77" i="1"/>
  <c r="CP77" i="1"/>
  <c r="BU77" i="1"/>
  <c r="BT77" i="1"/>
  <c r="BL77" i="1"/>
  <c r="BF77" i="1"/>
  <c r="AZ77" i="1"/>
  <c r="BM77" i="1" s="1"/>
  <c r="BP77" i="1" s="1"/>
  <c r="AU77" i="1"/>
  <c r="AS77" i="1" s="1"/>
  <c r="AL77" i="1"/>
  <c r="I77" i="1" s="1"/>
  <c r="H77" i="1" s="1"/>
  <c r="AA77" i="1" s="1"/>
  <c r="AG77" i="1"/>
  <c r="Y77" i="1"/>
  <c r="X77" i="1"/>
  <c r="W77" i="1" s="1"/>
  <c r="P77" i="1"/>
  <c r="J77" i="1"/>
  <c r="BI77" i="1" s="1"/>
  <c r="CS76" i="1"/>
  <c r="CR76" i="1"/>
  <c r="CQ76" i="1" s="1"/>
  <c r="BH76" i="1" s="1"/>
  <c r="CP76" i="1"/>
  <c r="S76" i="1" s="1"/>
  <c r="BU76" i="1"/>
  <c r="BT76" i="1"/>
  <c r="BL76" i="1"/>
  <c r="BF76" i="1"/>
  <c r="AZ76" i="1"/>
  <c r="BM76" i="1" s="1"/>
  <c r="BP76" i="1" s="1"/>
  <c r="AU76" i="1"/>
  <c r="AS76" i="1" s="1"/>
  <c r="AL76" i="1"/>
  <c r="I76" i="1" s="1"/>
  <c r="AG76" i="1"/>
  <c r="Y76" i="1"/>
  <c r="X76" i="1"/>
  <c r="W76" i="1" s="1"/>
  <c r="P76" i="1"/>
  <c r="N76" i="1"/>
  <c r="J76" i="1"/>
  <c r="BI76" i="1" s="1"/>
  <c r="H76" i="1"/>
  <c r="AA76" i="1" s="1"/>
  <c r="CS75" i="1"/>
  <c r="S75" i="1" s="1"/>
  <c r="CR75" i="1"/>
  <c r="CP75" i="1"/>
  <c r="CQ75" i="1" s="1"/>
  <c r="BH75" i="1" s="1"/>
  <c r="BU75" i="1"/>
  <c r="BT75" i="1"/>
  <c r="BS75" i="1"/>
  <c r="BR75" i="1"/>
  <c r="BV75" i="1" s="1"/>
  <c r="BW75" i="1" s="1"/>
  <c r="BL75" i="1"/>
  <c r="BF75" i="1"/>
  <c r="AZ75" i="1"/>
  <c r="BM75" i="1" s="1"/>
  <c r="BP75" i="1" s="1"/>
  <c r="BQ75" i="1" s="1"/>
  <c r="AU75" i="1"/>
  <c r="AT75" i="1"/>
  <c r="AS75" i="1"/>
  <c r="AL75" i="1"/>
  <c r="AG75" i="1"/>
  <c r="J75" i="1" s="1"/>
  <c r="BI75" i="1" s="1"/>
  <c r="BK75" i="1" s="1"/>
  <c r="Y75" i="1"/>
  <c r="W75" i="1" s="1"/>
  <c r="X75" i="1"/>
  <c r="P75" i="1"/>
  <c r="I75" i="1"/>
  <c r="H75" i="1" s="1"/>
  <c r="CS74" i="1"/>
  <c r="CR74" i="1"/>
  <c r="CP74" i="1"/>
  <c r="BU74" i="1"/>
  <c r="BT74" i="1"/>
  <c r="BL74" i="1"/>
  <c r="BF74" i="1"/>
  <c r="AZ74" i="1"/>
  <c r="BM74" i="1" s="1"/>
  <c r="BP74" i="1" s="1"/>
  <c r="AU74" i="1"/>
  <c r="AS74" i="1" s="1"/>
  <c r="K74" i="1" s="1"/>
  <c r="AT74" i="1"/>
  <c r="AL74" i="1"/>
  <c r="AG74" i="1"/>
  <c r="Y74" i="1"/>
  <c r="X74" i="1"/>
  <c r="P74" i="1"/>
  <c r="J74" i="1"/>
  <c r="BI74" i="1" s="1"/>
  <c r="I74" i="1"/>
  <c r="H74" i="1" s="1"/>
  <c r="AA74" i="1" s="1"/>
  <c r="CS73" i="1"/>
  <c r="CR73" i="1"/>
  <c r="CP73" i="1"/>
  <c r="BU73" i="1"/>
  <c r="BT73" i="1"/>
  <c r="BR73" i="1"/>
  <c r="BV73" i="1" s="1"/>
  <c r="BW73" i="1" s="1"/>
  <c r="BL73" i="1"/>
  <c r="BF73" i="1"/>
  <c r="AZ73" i="1"/>
  <c r="BM73" i="1" s="1"/>
  <c r="BP73" i="1" s="1"/>
  <c r="BS73" i="1" s="1"/>
  <c r="AU73" i="1"/>
  <c r="AS73" i="1" s="1"/>
  <c r="AL73" i="1"/>
  <c r="AG73" i="1"/>
  <c r="J73" i="1" s="1"/>
  <c r="BI73" i="1" s="1"/>
  <c r="AF73" i="1"/>
  <c r="Y73" i="1"/>
  <c r="X73" i="1"/>
  <c r="W73" i="1" s="1"/>
  <c r="P73" i="1"/>
  <c r="I73" i="1"/>
  <c r="H73" i="1"/>
  <c r="CS72" i="1"/>
  <c r="CR72" i="1"/>
  <c r="CQ72" i="1" s="1"/>
  <c r="BH72" i="1" s="1"/>
  <c r="CP72" i="1"/>
  <c r="BU72" i="1"/>
  <c r="BT72" i="1"/>
  <c r="BP72" i="1"/>
  <c r="BQ72" i="1" s="1"/>
  <c r="BL72" i="1"/>
  <c r="BF72" i="1"/>
  <c r="AZ72" i="1"/>
  <c r="BM72" i="1" s="1"/>
  <c r="AU72" i="1"/>
  <c r="AS72" i="1" s="1"/>
  <c r="AF72" i="1" s="1"/>
  <c r="AL72" i="1"/>
  <c r="AG72" i="1"/>
  <c r="J72" i="1" s="1"/>
  <c r="BI72" i="1" s="1"/>
  <c r="Y72" i="1"/>
  <c r="X72" i="1"/>
  <c r="W72" i="1" s="1"/>
  <c r="P72" i="1"/>
  <c r="I72" i="1"/>
  <c r="H72" i="1" s="1"/>
  <c r="AA72" i="1" s="1"/>
  <c r="CS71" i="1"/>
  <c r="CR71" i="1"/>
  <c r="CP71" i="1"/>
  <c r="BU71" i="1"/>
  <c r="BT71" i="1"/>
  <c r="BM71" i="1"/>
  <c r="BP71" i="1" s="1"/>
  <c r="BL71" i="1"/>
  <c r="BF71" i="1"/>
  <c r="AZ71" i="1"/>
  <c r="AU71" i="1"/>
  <c r="AS71" i="1" s="1"/>
  <c r="AL71" i="1"/>
  <c r="I71" i="1" s="1"/>
  <c r="H71" i="1" s="1"/>
  <c r="AG71" i="1"/>
  <c r="J71" i="1" s="1"/>
  <c r="BI71" i="1" s="1"/>
  <c r="AF71" i="1"/>
  <c r="Y71" i="1"/>
  <c r="X71" i="1"/>
  <c r="P71" i="1"/>
  <c r="N71" i="1"/>
  <c r="CS70" i="1"/>
  <c r="CR70" i="1"/>
  <c r="CP70" i="1"/>
  <c r="S70" i="1" s="1"/>
  <c r="BU70" i="1"/>
  <c r="BT70" i="1"/>
  <c r="BL70" i="1"/>
  <c r="BF70" i="1"/>
  <c r="AZ70" i="1"/>
  <c r="BM70" i="1" s="1"/>
  <c r="BP70" i="1" s="1"/>
  <c r="AU70" i="1"/>
  <c r="AS70" i="1" s="1"/>
  <c r="K70" i="1" s="1"/>
  <c r="AL70" i="1"/>
  <c r="I70" i="1" s="1"/>
  <c r="AG70" i="1"/>
  <c r="J70" i="1" s="1"/>
  <c r="BI70" i="1" s="1"/>
  <c r="Y70" i="1"/>
  <c r="X70" i="1"/>
  <c r="P70" i="1"/>
  <c r="H70" i="1"/>
  <c r="AA70" i="1" s="1"/>
  <c r="CS69" i="1"/>
  <c r="CR69" i="1"/>
  <c r="CP69" i="1"/>
  <c r="BU69" i="1"/>
  <c r="BT69" i="1"/>
  <c r="BM69" i="1"/>
  <c r="BP69" i="1" s="1"/>
  <c r="BS69" i="1" s="1"/>
  <c r="BL69" i="1"/>
  <c r="BF69" i="1"/>
  <c r="AZ69" i="1"/>
  <c r="AU69" i="1"/>
  <c r="AS69" i="1" s="1"/>
  <c r="AT69" i="1"/>
  <c r="AL69" i="1"/>
  <c r="AG69" i="1"/>
  <c r="J69" i="1" s="1"/>
  <c r="BI69" i="1" s="1"/>
  <c r="Y69" i="1"/>
  <c r="W69" i="1" s="1"/>
  <c r="X69" i="1"/>
  <c r="P69" i="1"/>
  <c r="I69" i="1"/>
  <c r="H69" i="1" s="1"/>
  <c r="AA69" i="1" s="1"/>
  <c r="CS68" i="1"/>
  <c r="CR68" i="1"/>
  <c r="CP68" i="1"/>
  <c r="BU68" i="1"/>
  <c r="BT68" i="1"/>
  <c r="BL68" i="1"/>
  <c r="BF68" i="1"/>
  <c r="AZ68" i="1"/>
  <c r="BM68" i="1" s="1"/>
  <c r="BP68" i="1" s="1"/>
  <c r="AU68" i="1"/>
  <c r="AS68" i="1"/>
  <c r="AF68" i="1" s="1"/>
  <c r="AL68" i="1"/>
  <c r="AG68" i="1"/>
  <c r="J68" i="1" s="1"/>
  <c r="BI68" i="1" s="1"/>
  <c r="AE68" i="1"/>
  <c r="Y68" i="1"/>
  <c r="X68" i="1"/>
  <c r="S68" i="1"/>
  <c r="P68" i="1"/>
  <c r="I68" i="1"/>
  <c r="H68" i="1"/>
  <c r="AA68" i="1" s="1"/>
  <c r="CS67" i="1"/>
  <c r="CR67" i="1"/>
  <c r="CP67" i="1"/>
  <c r="BU67" i="1"/>
  <c r="BT67" i="1"/>
  <c r="BL67" i="1"/>
  <c r="BF67" i="1"/>
  <c r="AZ67" i="1"/>
  <c r="BM67" i="1" s="1"/>
  <c r="BP67" i="1" s="1"/>
  <c r="AU67" i="1"/>
  <c r="AS67" i="1" s="1"/>
  <c r="AF67" i="1" s="1"/>
  <c r="AL67" i="1"/>
  <c r="I67" i="1" s="1"/>
  <c r="H67" i="1" s="1"/>
  <c r="AA67" i="1" s="1"/>
  <c r="AG67" i="1"/>
  <c r="J67" i="1" s="1"/>
  <c r="BI67" i="1" s="1"/>
  <c r="Y67" i="1"/>
  <c r="X67" i="1"/>
  <c r="P67" i="1"/>
  <c r="CS66" i="1"/>
  <c r="S66" i="1" s="1"/>
  <c r="CR66" i="1"/>
  <c r="CQ66" i="1" s="1"/>
  <c r="BH66" i="1" s="1"/>
  <c r="CP66" i="1"/>
  <c r="BU66" i="1"/>
  <c r="BT66" i="1"/>
  <c r="BL66" i="1"/>
  <c r="BF66" i="1"/>
  <c r="AZ66" i="1"/>
  <c r="BM66" i="1" s="1"/>
  <c r="BP66" i="1" s="1"/>
  <c r="BS66" i="1" s="1"/>
  <c r="AU66" i="1"/>
  <c r="AS66" i="1" s="1"/>
  <c r="AF66" i="1" s="1"/>
  <c r="AL66" i="1"/>
  <c r="I66" i="1" s="1"/>
  <c r="H66" i="1" s="1"/>
  <c r="AG66" i="1"/>
  <c r="Y66" i="1"/>
  <c r="X66" i="1"/>
  <c r="W66" i="1"/>
  <c r="P66" i="1"/>
  <c r="J66" i="1"/>
  <c r="BI66" i="1" s="1"/>
  <c r="CS65" i="1"/>
  <c r="CR65" i="1"/>
  <c r="CP65" i="1"/>
  <c r="CQ65" i="1" s="1"/>
  <c r="BH65" i="1" s="1"/>
  <c r="BU65" i="1"/>
  <c r="BT65" i="1"/>
  <c r="BL65" i="1"/>
  <c r="BF65" i="1"/>
  <c r="BJ65" i="1" s="1"/>
  <c r="AZ65" i="1"/>
  <c r="BM65" i="1" s="1"/>
  <c r="BP65" i="1" s="1"/>
  <c r="AU65" i="1"/>
  <c r="AS65" i="1" s="1"/>
  <c r="AT65" i="1" s="1"/>
  <c r="AL65" i="1"/>
  <c r="I65" i="1" s="1"/>
  <c r="H65" i="1" s="1"/>
  <c r="AG65" i="1"/>
  <c r="Y65" i="1"/>
  <c r="W65" i="1" s="1"/>
  <c r="X65" i="1"/>
  <c r="P65" i="1"/>
  <c r="J65" i="1"/>
  <c r="BI65" i="1" s="1"/>
  <c r="BK65" i="1" s="1"/>
  <c r="CS64" i="1"/>
  <c r="CR64" i="1"/>
  <c r="CQ64" i="1"/>
  <c r="BH64" i="1" s="1"/>
  <c r="CP64" i="1"/>
  <c r="BU64" i="1"/>
  <c r="BT64" i="1"/>
  <c r="BL64" i="1"/>
  <c r="BK64" i="1"/>
  <c r="BF64" i="1"/>
  <c r="AZ64" i="1"/>
  <c r="BM64" i="1" s="1"/>
  <c r="BP64" i="1" s="1"/>
  <c r="AU64" i="1"/>
  <c r="AS64" i="1" s="1"/>
  <c r="AF64" i="1" s="1"/>
  <c r="AL64" i="1"/>
  <c r="AG64" i="1"/>
  <c r="J64" i="1" s="1"/>
  <c r="BI64" i="1" s="1"/>
  <c r="AE64" i="1"/>
  <c r="AA64" i="1"/>
  <c r="Y64" i="1"/>
  <c r="X64" i="1"/>
  <c r="W64" i="1" s="1"/>
  <c r="P64" i="1"/>
  <c r="K64" i="1"/>
  <c r="I64" i="1"/>
  <c r="H64" i="1"/>
  <c r="CS63" i="1"/>
  <c r="CR63" i="1"/>
  <c r="CP63" i="1"/>
  <c r="BU63" i="1"/>
  <c r="BT63" i="1"/>
  <c r="BL63" i="1"/>
  <c r="BI63" i="1"/>
  <c r="BF63" i="1"/>
  <c r="AZ63" i="1"/>
  <c r="BM63" i="1" s="1"/>
  <c r="BP63" i="1" s="1"/>
  <c r="AU63" i="1"/>
  <c r="AS63" i="1" s="1"/>
  <c r="AL63" i="1"/>
  <c r="AG63" i="1"/>
  <c r="J63" i="1" s="1"/>
  <c r="Y63" i="1"/>
  <c r="X63" i="1"/>
  <c r="P63" i="1"/>
  <c r="I63" i="1"/>
  <c r="H63" i="1" s="1"/>
  <c r="CS62" i="1"/>
  <c r="S62" i="1" s="1"/>
  <c r="CR62" i="1"/>
  <c r="CP62" i="1"/>
  <c r="CQ62" i="1" s="1"/>
  <c r="BH62" i="1" s="1"/>
  <c r="BU62" i="1"/>
  <c r="BT62" i="1"/>
  <c r="BR62" i="1"/>
  <c r="BV62" i="1" s="1"/>
  <c r="BW62" i="1" s="1"/>
  <c r="BM62" i="1"/>
  <c r="BP62" i="1" s="1"/>
  <c r="BS62" i="1" s="1"/>
  <c r="BL62" i="1"/>
  <c r="BF62" i="1"/>
  <c r="AZ62" i="1"/>
  <c r="AU62" i="1"/>
  <c r="AS62" i="1"/>
  <c r="K62" i="1" s="1"/>
  <c r="AL62" i="1"/>
  <c r="I62" i="1" s="1"/>
  <c r="AG62" i="1"/>
  <c r="Y62" i="1"/>
  <c r="X62" i="1"/>
  <c r="P62" i="1"/>
  <c r="J62" i="1"/>
  <c r="BI62" i="1" s="1"/>
  <c r="H62" i="1"/>
  <c r="CS61" i="1"/>
  <c r="CR61" i="1"/>
  <c r="CP61" i="1"/>
  <c r="BU61" i="1"/>
  <c r="BT61" i="1"/>
  <c r="BM61" i="1"/>
  <c r="BP61" i="1" s="1"/>
  <c r="BS61" i="1" s="1"/>
  <c r="BL61" i="1"/>
  <c r="BF61" i="1"/>
  <c r="AZ61" i="1"/>
  <c r="AU61" i="1"/>
  <c r="AS61" i="1" s="1"/>
  <c r="AT61" i="1"/>
  <c r="AL61" i="1"/>
  <c r="AG61" i="1"/>
  <c r="J61" i="1" s="1"/>
  <c r="BI61" i="1" s="1"/>
  <c r="Y61" i="1"/>
  <c r="W61" i="1" s="1"/>
  <c r="X61" i="1"/>
  <c r="P61" i="1"/>
  <c r="I61" i="1"/>
  <c r="H61" i="1" s="1"/>
  <c r="AA61" i="1" s="1"/>
  <c r="CS60" i="1"/>
  <c r="CR60" i="1"/>
  <c r="CP60" i="1"/>
  <c r="BU60" i="1"/>
  <c r="BT60" i="1"/>
  <c r="BL60" i="1"/>
  <c r="BF60" i="1"/>
  <c r="AZ60" i="1"/>
  <c r="BM60" i="1" s="1"/>
  <c r="BP60" i="1" s="1"/>
  <c r="AU60" i="1"/>
  <c r="AS60" i="1"/>
  <c r="K60" i="1" s="1"/>
  <c r="AL60" i="1"/>
  <c r="AG60" i="1"/>
  <c r="J60" i="1" s="1"/>
  <c r="BI60" i="1" s="1"/>
  <c r="Y60" i="1"/>
  <c r="X60" i="1"/>
  <c r="W60" i="1"/>
  <c r="S60" i="1"/>
  <c r="P60" i="1"/>
  <c r="N60" i="1"/>
  <c r="I60" i="1"/>
  <c r="H60" i="1"/>
  <c r="AA60" i="1" s="1"/>
  <c r="CS59" i="1"/>
  <c r="CR59" i="1"/>
  <c r="CP59" i="1"/>
  <c r="BU59" i="1"/>
  <c r="BT59" i="1"/>
  <c r="BL59" i="1"/>
  <c r="BF59" i="1"/>
  <c r="AZ59" i="1"/>
  <c r="BM59" i="1" s="1"/>
  <c r="BP59" i="1" s="1"/>
  <c r="AU59" i="1"/>
  <c r="AS59" i="1" s="1"/>
  <c r="AF59" i="1" s="1"/>
  <c r="AL59" i="1"/>
  <c r="AG59" i="1"/>
  <c r="Y59" i="1"/>
  <c r="X59" i="1"/>
  <c r="W59" i="1" s="1"/>
  <c r="P59" i="1"/>
  <c r="J59" i="1"/>
  <c r="BI59" i="1" s="1"/>
  <c r="I59" i="1"/>
  <c r="H59" i="1" s="1"/>
  <c r="CS58" i="1"/>
  <c r="CR58" i="1"/>
  <c r="CP58" i="1"/>
  <c r="CQ58" i="1" s="1"/>
  <c r="BH58" i="1" s="1"/>
  <c r="BU58" i="1"/>
  <c r="BT58" i="1"/>
  <c r="BL58" i="1"/>
  <c r="BF58" i="1"/>
  <c r="AZ58" i="1"/>
  <c r="BM58" i="1" s="1"/>
  <c r="BP58" i="1" s="1"/>
  <c r="BS58" i="1" s="1"/>
  <c r="AU58" i="1"/>
  <c r="AS58" i="1" s="1"/>
  <c r="AL58" i="1"/>
  <c r="I58" i="1" s="1"/>
  <c r="H58" i="1" s="1"/>
  <c r="AA58" i="1" s="1"/>
  <c r="AG58" i="1"/>
  <c r="J58" i="1" s="1"/>
  <c r="BI58" i="1" s="1"/>
  <c r="Y58" i="1"/>
  <c r="X58" i="1"/>
  <c r="W58" i="1" s="1"/>
  <c r="S58" i="1"/>
  <c r="P58" i="1"/>
  <c r="CS57" i="1"/>
  <c r="CR57" i="1"/>
  <c r="CP57" i="1"/>
  <c r="BU57" i="1"/>
  <c r="BT57" i="1"/>
  <c r="BP57" i="1"/>
  <c r="BL57" i="1"/>
  <c r="BF57" i="1"/>
  <c r="AZ57" i="1"/>
  <c r="BM57" i="1" s="1"/>
  <c r="AU57" i="1"/>
  <c r="AS57" i="1" s="1"/>
  <c r="AT57" i="1" s="1"/>
  <c r="AL57" i="1"/>
  <c r="I57" i="1" s="1"/>
  <c r="H57" i="1" s="1"/>
  <c r="AG57" i="1"/>
  <c r="J57" i="1" s="1"/>
  <c r="BI57" i="1" s="1"/>
  <c r="Y57" i="1"/>
  <c r="W57" i="1" s="1"/>
  <c r="X57" i="1"/>
  <c r="P57" i="1"/>
  <c r="CS56" i="1"/>
  <c r="CR56" i="1"/>
  <c r="CP56" i="1"/>
  <c r="BU56" i="1"/>
  <c r="BT56" i="1"/>
  <c r="BL56" i="1"/>
  <c r="BF56" i="1"/>
  <c r="AZ56" i="1"/>
  <c r="BM56" i="1" s="1"/>
  <c r="BP56" i="1" s="1"/>
  <c r="BS56" i="1" s="1"/>
  <c r="AU56" i="1"/>
  <c r="AS56" i="1"/>
  <c r="AL56" i="1"/>
  <c r="AG56" i="1"/>
  <c r="Y56" i="1"/>
  <c r="X56" i="1"/>
  <c r="W56" i="1" s="1"/>
  <c r="P56" i="1"/>
  <c r="J56" i="1"/>
  <c r="BI56" i="1" s="1"/>
  <c r="I56" i="1"/>
  <c r="H56" i="1" s="1"/>
  <c r="CS55" i="1"/>
  <c r="S55" i="1" s="1"/>
  <c r="CR55" i="1"/>
  <c r="CP55" i="1"/>
  <c r="BU55" i="1"/>
  <c r="BT55" i="1"/>
  <c r="BL55" i="1"/>
  <c r="BF55" i="1"/>
  <c r="AZ55" i="1"/>
  <c r="BM55" i="1" s="1"/>
  <c r="BP55" i="1" s="1"/>
  <c r="AU55" i="1"/>
  <c r="AS55" i="1" s="1"/>
  <c r="AL55" i="1"/>
  <c r="I55" i="1" s="1"/>
  <c r="H55" i="1" s="1"/>
  <c r="AG55" i="1"/>
  <c r="Y55" i="1"/>
  <c r="X55" i="1"/>
  <c r="P55" i="1"/>
  <c r="J55" i="1"/>
  <c r="BI55" i="1" s="1"/>
  <c r="CS54" i="1"/>
  <c r="CR54" i="1"/>
  <c r="CP54" i="1"/>
  <c r="BU54" i="1"/>
  <c r="BT54" i="1"/>
  <c r="BP54" i="1"/>
  <c r="BL54" i="1"/>
  <c r="BF54" i="1"/>
  <c r="AZ54" i="1"/>
  <c r="BM54" i="1" s="1"/>
  <c r="AU54" i="1"/>
  <c r="AS54" i="1" s="1"/>
  <c r="AL54" i="1"/>
  <c r="I54" i="1" s="1"/>
  <c r="H54" i="1" s="1"/>
  <c r="AG54" i="1"/>
  <c r="Y54" i="1"/>
  <c r="X54" i="1"/>
  <c r="W54" i="1"/>
  <c r="P54" i="1"/>
  <c r="J54" i="1"/>
  <c r="BI54" i="1" s="1"/>
  <c r="CS53" i="1"/>
  <c r="CR53" i="1"/>
  <c r="CP53" i="1"/>
  <c r="S53" i="1" s="1"/>
  <c r="BU53" i="1"/>
  <c r="BT53" i="1"/>
  <c r="BR53" i="1"/>
  <c r="BV53" i="1" s="1"/>
  <c r="BW53" i="1" s="1"/>
  <c r="BL53" i="1"/>
  <c r="BF53" i="1"/>
  <c r="AZ53" i="1"/>
  <c r="BM53" i="1" s="1"/>
  <c r="BP53" i="1" s="1"/>
  <c r="AU53" i="1"/>
  <c r="AS53" i="1"/>
  <c r="AL53" i="1"/>
  <c r="AG53" i="1"/>
  <c r="J53" i="1" s="1"/>
  <c r="BI53" i="1" s="1"/>
  <c r="AF53" i="1"/>
  <c r="Y53" i="1"/>
  <c r="X53" i="1"/>
  <c r="P53" i="1"/>
  <c r="K53" i="1"/>
  <c r="I53" i="1"/>
  <c r="H53" i="1" s="1"/>
  <c r="CS52" i="1"/>
  <c r="CR52" i="1"/>
  <c r="CP52" i="1"/>
  <c r="CQ52" i="1" s="1"/>
  <c r="BH52" i="1" s="1"/>
  <c r="BU52" i="1"/>
  <c r="BT52" i="1"/>
  <c r="BL52" i="1"/>
  <c r="BF52" i="1"/>
  <c r="AZ52" i="1"/>
  <c r="BM52" i="1" s="1"/>
  <c r="BP52" i="1" s="1"/>
  <c r="AU52" i="1"/>
  <c r="AS52" i="1" s="1"/>
  <c r="AF52" i="1" s="1"/>
  <c r="AL52" i="1"/>
  <c r="I52" i="1" s="1"/>
  <c r="H52" i="1" s="1"/>
  <c r="AG52" i="1"/>
  <c r="J52" i="1" s="1"/>
  <c r="BI52" i="1" s="1"/>
  <c r="Y52" i="1"/>
  <c r="X52" i="1"/>
  <c r="W52" i="1" s="1"/>
  <c r="S52" i="1"/>
  <c r="P52" i="1"/>
  <c r="CS51" i="1"/>
  <c r="CR51" i="1"/>
  <c r="CP51" i="1"/>
  <c r="BU51" i="1"/>
  <c r="BT51" i="1"/>
  <c r="BM51" i="1"/>
  <c r="BP51" i="1" s="1"/>
  <c r="BL51" i="1"/>
  <c r="BF51" i="1"/>
  <c r="AZ51" i="1"/>
  <c r="AU51" i="1"/>
  <c r="AS51" i="1" s="1"/>
  <c r="AT51" i="1" s="1"/>
  <c r="AL51" i="1"/>
  <c r="I51" i="1" s="1"/>
  <c r="H51" i="1" s="1"/>
  <c r="AG51" i="1"/>
  <c r="J51" i="1" s="1"/>
  <c r="BI51" i="1" s="1"/>
  <c r="Y51" i="1"/>
  <c r="X51" i="1"/>
  <c r="P51" i="1"/>
  <c r="CS50" i="1"/>
  <c r="CR50" i="1"/>
  <c r="CP50" i="1"/>
  <c r="BU50" i="1"/>
  <c r="BT50" i="1"/>
  <c r="BL50" i="1"/>
  <c r="BF50" i="1"/>
  <c r="AZ50" i="1"/>
  <c r="BM50" i="1" s="1"/>
  <c r="BP50" i="1" s="1"/>
  <c r="AU50" i="1"/>
  <c r="AS50" i="1" s="1"/>
  <c r="AT50" i="1"/>
  <c r="AL50" i="1"/>
  <c r="I50" i="1" s="1"/>
  <c r="H50" i="1" s="1"/>
  <c r="AG50" i="1"/>
  <c r="J50" i="1" s="1"/>
  <c r="BI50" i="1" s="1"/>
  <c r="Y50" i="1"/>
  <c r="X50" i="1"/>
  <c r="P50" i="1"/>
  <c r="CS49" i="1"/>
  <c r="CR49" i="1"/>
  <c r="CP49" i="1"/>
  <c r="BU49" i="1"/>
  <c r="BT49" i="1"/>
  <c r="BL49" i="1"/>
  <c r="BF49" i="1"/>
  <c r="AZ49" i="1"/>
  <c r="BM49" i="1" s="1"/>
  <c r="BP49" i="1" s="1"/>
  <c r="AU49" i="1"/>
  <c r="AS49" i="1"/>
  <c r="AL49" i="1"/>
  <c r="I49" i="1" s="1"/>
  <c r="H49" i="1" s="1"/>
  <c r="AG49" i="1"/>
  <c r="J49" i="1" s="1"/>
  <c r="BI49" i="1" s="1"/>
  <c r="Y49" i="1"/>
  <c r="X49" i="1"/>
  <c r="W49" i="1" s="1"/>
  <c r="P49" i="1"/>
  <c r="CS48" i="1"/>
  <c r="CR48" i="1"/>
  <c r="CP48" i="1"/>
  <c r="S48" i="1" s="1"/>
  <c r="BU48" i="1"/>
  <c r="BT48" i="1"/>
  <c r="BR48" i="1"/>
  <c r="BV48" i="1" s="1"/>
  <c r="BW48" i="1" s="1"/>
  <c r="BL48" i="1"/>
  <c r="BF48" i="1"/>
  <c r="AZ48" i="1"/>
  <c r="BM48" i="1" s="1"/>
  <c r="BP48" i="1" s="1"/>
  <c r="AU48" i="1"/>
  <c r="AS48" i="1"/>
  <c r="AE48" i="1" s="1"/>
  <c r="AL48" i="1"/>
  <c r="I48" i="1" s="1"/>
  <c r="H48" i="1" s="1"/>
  <c r="AG48" i="1"/>
  <c r="Y48" i="1"/>
  <c r="X48" i="1"/>
  <c r="P48" i="1"/>
  <c r="K48" i="1"/>
  <c r="J48" i="1"/>
  <c r="BI48" i="1" s="1"/>
  <c r="CS47" i="1"/>
  <c r="CR47" i="1"/>
  <c r="CP47" i="1"/>
  <c r="BU47" i="1"/>
  <c r="BT47" i="1"/>
  <c r="BL47" i="1"/>
  <c r="BF47" i="1"/>
  <c r="AZ47" i="1"/>
  <c r="BM47" i="1" s="1"/>
  <c r="BP47" i="1" s="1"/>
  <c r="AU47" i="1"/>
  <c r="AS47" i="1" s="1"/>
  <c r="AT47" i="1" s="1"/>
  <c r="AL47" i="1"/>
  <c r="I47" i="1" s="1"/>
  <c r="H47" i="1" s="1"/>
  <c r="AG47" i="1"/>
  <c r="Y47" i="1"/>
  <c r="X47" i="1"/>
  <c r="W47" i="1" s="1"/>
  <c r="P47" i="1"/>
  <c r="J47" i="1"/>
  <c r="BI47" i="1" s="1"/>
  <c r="CS46" i="1"/>
  <c r="CR46" i="1"/>
  <c r="CP46" i="1"/>
  <c r="BU46" i="1"/>
  <c r="BT46" i="1"/>
  <c r="BP46" i="1"/>
  <c r="BL46" i="1"/>
  <c r="BF46" i="1"/>
  <c r="AZ46" i="1"/>
  <c r="BM46" i="1" s="1"/>
  <c r="AU46" i="1"/>
  <c r="AS46" i="1" s="1"/>
  <c r="AT46" i="1"/>
  <c r="AL46" i="1"/>
  <c r="I46" i="1" s="1"/>
  <c r="H46" i="1" s="1"/>
  <c r="AG46" i="1"/>
  <c r="J46" i="1" s="1"/>
  <c r="BI46" i="1" s="1"/>
  <c r="Y46" i="1"/>
  <c r="X46" i="1"/>
  <c r="W46" i="1" s="1"/>
  <c r="P46" i="1"/>
  <c r="N46" i="1"/>
  <c r="CS45" i="1"/>
  <c r="CR45" i="1"/>
  <c r="CP45" i="1"/>
  <c r="BU45" i="1"/>
  <c r="BT45" i="1"/>
  <c r="BL45" i="1"/>
  <c r="BF45" i="1"/>
  <c r="AZ45" i="1"/>
  <c r="BM45" i="1" s="1"/>
  <c r="BP45" i="1" s="1"/>
  <c r="AU45" i="1"/>
  <c r="AS45" i="1"/>
  <c r="K45" i="1" s="1"/>
  <c r="AL45" i="1"/>
  <c r="AG45" i="1"/>
  <c r="J45" i="1" s="1"/>
  <c r="BI45" i="1" s="1"/>
  <c r="Y45" i="1"/>
  <c r="X45" i="1"/>
  <c r="W45" i="1" s="1"/>
  <c r="P45" i="1"/>
  <c r="I45" i="1"/>
  <c r="H45" i="1" s="1"/>
  <c r="CS44" i="1"/>
  <c r="CR44" i="1"/>
  <c r="CP44" i="1"/>
  <c r="CQ44" i="1" s="1"/>
  <c r="BH44" i="1" s="1"/>
  <c r="BU44" i="1"/>
  <c r="BT44" i="1"/>
  <c r="BL44" i="1"/>
  <c r="BF44" i="1"/>
  <c r="AZ44" i="1"/>
  <c r="BM44" i="1" s="1"/>
  <c r="BP44" i="1" s="1"/>
  <c r="AU44" i="1"/>
  <c r="AS44" i="1"/>
  <c r="AE44" i="1" s="1"/>
  <c r="AL44" i="1"/>
  <c r="I44" i="1" s="1"/>
  <c r="AG44" i="1"/>
  <c r="J44" i="1" s="1"/>
  <c r="BI44" i="1" s="1"/>
  <c r="AF44" i="1"/>
  <c r="Y44" i="1"/>
  <c r="X44" i="1"/>
  <c r="W44" i="1" s="1"/>
  <c r="S44" i="1"/>
  <c r="P44" i="1"/>
  <c r="H44" i="1"/>
  <c r="CS43" i="1"/>
  <c r="CR43" i="1"/>
  <c r="CP43" i="1"/>
  <c r="BU43" i="1"/>
  <c r="BT43" i="1"/>
  <c r="BL43" i="1"/>
  <c r="BF43" i="1"/>
  <c r="AZ43" i="1"/>
  <c r="BM43" i="1" s="1"/>
  <c r="BP43" i="1" s="1"/>
  <c r="AU43" i="1"/>
  <c r="AS43" i="1" s="1"/>
  <c r="AT43" i="1"/>
  <c r="AL43" i="1"/>
  <c r="I43" i="1" s="1"/>
  <c r="H43" i="1" s="1"/>
  <c r="AG43" i="1"/>
  <c r="Y43" i="1"/>
  <c r="X43" i="1"/>
  <c r="P43" i="1"/>
  <c r="J43" i="1"/>
  <c r="BI43" i="1" s="1"/>
  <c r="CS42" i="1"/>
  <c r="CR42" i="1"/>
  <c r="CP42" i="1"/>
  <c r="BU42" i="1"/>
  <c r="BT42" i="1"/>
  <c r="BL42" i="1"/>
  <c r="BF42" i="1"/>
  <c r="AZ42" i="1"/>
  <c r="BM42" i="1" s="1"/>
  <c r="BP42" i="1" s="1"/>
  <c r="AU42" i="1"/>
  <c r="AS42" i="1" s="1"/>
  <c r="AT42" i="1" s="1"/>
  <c r="AL42" i="1"/>
  <c r="I42" i="1" s="1"/>
  <c r="H42" i="1" s="1"/>
  <c r="AG42" i="1"/>
  <c r="Y42" i="1"/>
  <c r="W42" i="1" s="1"/>
  <c r="X42" i="1"/>
  <c r="P42" i="1"/>
  <c r="J42" i="1"/>
  <c r="BI42" i="1" s="1"/>
  <c r="CS41" i="1"/>
  <c r="CR41" i="1"/>
  <c r="CP41" i="1"/>
  <c r="BU41" i="1"/>
  <c r="BT41" i="1"/>
  <c r="BL41" i="1"/>
  <c r="BF41" i="1"/>
  <c r="AZ41" i="1"/>
  <c r="BM41" i="1" s="1"/>
  <c r="BP41" i="1" s="1"/>
  <c r="AU41" i="1"/>
  <c r="AS41" i="1" s="1"/>
  <c r="AL41" i="1"/>
  <c r="AG41" i="1"/>
  <c r="J41" i="1" s="1"/>
  <c r="BI41" i="1" s="1"/>
  <c r="Y41" i="1"/>
  <c r="X41" i="1"/>
  <c r="W41" i="1" s="1"/>
  <c r="P41" i="1"/>
  <c r="I41" i="1"/>
  <c r="H41" i="1" s="1"/>
  <c r="CS40" i="1"/>
  <c r="CR40" i="1"/>
  <c r="CP40" i="1"/>
  <c r="S40" i="1" s="1"/>
  <c r="BU40" i="1"/>
  <c r="BT40" i="1"/>
  <c r="BL40" i="1"/>
  <c r="BF40" i="1"/>
  <c r="AZ40" i="1"/>
  <c r="BM40" i="1" s="1"/>
  <c r="BP40" i="1" s="1"/>
  <c r="BR40" i="1" s="1"/>
  <c r="BV40" i="1" s="1"/>
  <c r="BW40" i="1" s="1"/>
  <c r="AU40" i="1"/>
  <c r="AS40" i="1" s="1"/>
  <c r="AL40" i="1"/>
  <c r="I40" i="1" s="1"/>
  <c r="H40" i="1" s="1"/>
  <c r="AG40" i="1"/>
  <c r="J40" i="1" s="1"/>
  <c r="BI40" i="1" s="1"/>
  <c r="Y40" i="1"/>
  <c r="X40" i="1"/>
  <c r="P40" i="1"/>
  <c r="CS39" i="1"/>
  <c r="CR39" i="1"/>
  <c r="CP39" i="1"/>
  <c r="BU39" i="1"/>
  <c r="BT39" i="1"/>
  <c r="BL39" i="1"/>
  <c r="BF39" i="1"/>
  <c r="AZ39" i="1"/>
  <c r="BM39" i="1" s="1"/>
  <c r="BP39" i="1" s="1"/>
  <c r="AU39" i="1"/>
  <c r="AS39" i="1" s="1"/>
  <c r="AT39" i="1" s="1"/>
  <c r="AL39" i="1"/>
  <c r="I39" i="1" s="1"/>
  <c r="H39" i="1" s="1"/>
  <c r="AG39" i="1"/>
  <c r="Y39" i="1"/>
  <c r="X39" i="1"/>
  <c r="W39" i="1" s="1"/>
  <c r="P39" i="1"/>
  <c r="J39" i="1"/>
  <c r="BI39" i="1" s="1"/>
  <c r="CS38" i="1"/>
  <c r="CR38" i="1"/>
  <c r="CP38" i="1"/>
  <c r="BU38" i="1"/>
  <c r="BT38" i="1"/>
  <c r="BP38" i="1"/>
  <c r="BL38" i="1"/>
  <c r="BF38" i="1"/>
  <c r="AZ38" i="1"/>
  <c r="BM38" i="1" s="1"/>
  <c r="AU38" i="1"/>
  <c r="AS38" i="1" s="1"/>
  <c r="AT38" i="1" s="1"/>
  <c r="AL38" i="1"/>
  <c r="I38" i="1" s="1"/>
  <c r="H38" i="1" s="1"/>
  <c r="AG38" i="1"/>
  <c r="J38" i="1" s="1"/>
  <c r="BI38" i="1" s="1"/>
  <c r="AE38" i="1"/>
  <c r="Y38" i="1"/>
  <c r="X38" i="1"/>
  <c r="W38" i="1" s="1"/>
  <c r="P38" i="1"/>
  <c r="CS37" i="1"/>
  <c r="CR37" i="1"/>
  <c r="CP37" i="1"/>
  <c r="BU37" i="1"/>
  <c r="BT37" i="1"/>
  <c r="BL37" i="1"/>
  <c r="BF37" i="1"/>
  <c r="AZ37" i="1"/>
  <c r="BM37" i="1" s="1"/>
  <c r="BP37" i="1" s="1"/>
  <c r="BQ37" i="1" s="1"/>
  <c r="AU37" i="1"/>
  <c r="AS37" i="1" s="1"/>
  <c r="AL37" i="1"/>
  <c r="I37" i="1" s="1"/>
  <c r="H37" i="1" s="1"/>
  <c r="AG37" i="1"/>
  <c r="J37" i="1" s="1"/>
  <c r="BI37" i="1" s="1"/>
  <c r="Y37" i="1"/>
  <c r="X37" i="1"/>
  <c r="W37" i="1" s="1"/>
  <c r="P37" i="1"/>
  <c r="CS36" i="1"/>
  <c r="CR36" i="1"/>
  <c r="CP36" i="1"/>
  <c r="CQ36" i="1" s="1"/>
  <c r="BH36" i="1" s="1"/>
  <c r="BU36" i="1"/>
  <c r="BT36" i="1"/>
  <c r="BL36" i="1"/>
  <c r="BF36" i="1"/>
  <c r="AZ36" i="1"/>
  <c r="BM36" i="1" s="1"/>
  <c r="BP36" i="1" s="1"/>
  <c r="AU36" i="1"/>
  <c r="AS36" i="1" s="1"/>
  <c r="AL36" i="1"/>
  <c r="I36" i="1" s="1"/>
  <c r="H36" i="1" s="1"/>
  <c r="AA36" i="1" s="1"/>
  <c r="AG36" i="1"/>
  <c r="J36" i="1" s="1"/>
  <c r="BI36" i="1" s="1"/>
  <c r="BK36" i="1" s="1"/>
  <c r="Y36" i="1"/>
  <c r="X36" i="1"/>
  <c r="W36" i="1" s="1"/>
  <c r="S36" i="1"/>
  <c r="P36" i="1"/>
  <c r="CS35" i="1"/>
  <c r="CR35" i="1"/>
  <c r="CP35" i="1"/>
  <c r="CQ35" i="1" s="1"/>
  <c r="BH35" i="1" s="1"/>
  <c r="BJ35" i="1" s="1"/>
  <c r="BU35" i="1"/>
  <c r="BT35" i="1"/>
  <c r="BL35" i="1"/>
  <c r="BF35" i="1"/>
  <c r="AZ35" i="1"/>
  <c r="BM35" i="1" s="1"/>
  <c r="BP35" i="1" s="1"/>
  <c r="AU35" i="1"/>
  <c r="AS35" i="1" s="1"/>
  <c r="AT35" i="1"/>
  <c r="AL35" i="1"/>
  <c r="I35" i="1" s="1"/>
  <c r="H35" i="1" s="1"/>
  <c r="AG35" i="1"/>
  <c r="J35" i="1" s="1"/>
  <c r="BI35" i="1" s="1"/>
  <c r="Y35" i="1"/>
  <c r="X35" i="1"/>
  <c r="P35" i="1"/>
  <c r="CS34" i="1"/>
  <c r="CR34" i="1"/>
  <c r="CP34" i="1"/>
  <c r="BU34" i="1"/>
  <c r="BT34" i="1"/>
  <c r="BL34" i="1"/>
  <c r="BF34" i="1"/>
  <c r="AZ34" i="1"/>
  <c r="BM34" i="1" s="1"/>
  <c r="BP34" i="1" s="1"/>
  <c r="AU34" i="1"/>
  <c r="AS34" i="1" s="1"/>
  <c r="AL34" i="1"/>
  <c r="I34" i="1" s="1"/>
  <c r="H34" i="1" s="1"/>
  <c r="AG34" i="1"/>
  <c r="J34" i="1" s="1"/>
  <c r="BI34" i="1" s="1"/>
  <c r="Y34" i="1"/>
  <c r="X34" i="1"/>
  <c r="W34" i="1" s="1"/>
  <c r="P34" i="1"/>
  <c r="CS33" i="1"/>
  <c r="CR33" i="1"/>
  <c r="CP33" i="1"/>
  <c r="BU33" i="1"/>
  <c r="BT33" i="1"/>
  <c r="BL33" i="1"/>
  <c r="BF33" i="1"/>
  <c r="AZ33" i="1"/>
  <c r="BM33" i="1" s="1"/>
  <c r="BP33" i="1" s="1"/>
  <c r="BQ33" i="1" s="1"/>
  <c r="AU33" i="1"/>
  <c r="AS33" i="1" s="1"/>
  <c r="AL33" i="1"/>
  <c r="AG33" i="1"/>
  <c r="J33" i="1" s="1"/>
  <c r="BI33" i="1" s="1"/>
  <c r="Y33" i="1"/>
  <c r="X33" i="1"/>
  <c r="W33" i="1" s="1"/>
  <c r="P33" i="1"/>
  <c r="I33" i="1"/>
  <c r="H33" i="1" s="1"/>
  <c r="AA33" i="1" s="1"/>
  <c r="CS32" i="1"/>
  <c r="CR32" i="1"/>
  <c r="CP32" i="1"/>
  <c r="S32" i="1" s="1"/>
  <c r="BU32" i="1"/>
  <c r="BT32" i="1"/>
  <c r="BL32" i="1"/>
  <c r="BF32" i="1"/>
  <c r="AZ32" i="1"/>
  <c r="BM32" i="1" s="1"/>
  <c r="BP32" i="1" s="1"/>
  <c r="AU32" i="1"/>
  <c r="AS32" i="1"/>
  <c r="AL32" i="1"/>
  <c r="I32" i="1" s="1"/>
  <c r="H32" i="1" s="1"/>
  <c r="AG32" i="1"/>
  <c r="J32" i="1" s="1"/>
  <c r="BI32" i="1" s="1"/>
  <c r="AF32" i="1"/>
  <c r="Y32" i="1"/>
  <c r="X32" i="1"/>
  <c r="W32" i="1" s="1"/>
  <c r="P32" i="1"/>
  <c r="K32" i="1"/>
  <c r="CS31" i="1"/>
  <c r="CR31" i="1"/>
  <c r="CP31" i="1"/>
  <c r="BU31" i="1"/>
  <c r="BT31" i="1"/>
  <c r="BL31" i="1"/>
  <c r="BF31" i="1"/>
  <c r="AZ31" i="1"/>
  <c r="BM31" i="1" s="1"/>
  <c r="BP31" i="1" s="1"/>
  <c r="AU31" i="1"/>
  <c r="AS31" i="1" s="1"/>
  <c r="AT31" i="1" s="1"/>
  <c r="AL31" i="1"/>
  <c r="I31" i="1" s="1"/>
  <c r="H31" i="1" s="1"/>
  <c r="AG31" i="1"/>
  <c r="Y31" i="1"/>
  <c r="X31" i="1"/>
  <c r="P31" i="1"/>
  <c r="J31" i="1"/>
  <c r="BI31" i="1" s="1"/>
  <c r="CS30" i="1"/>
  <c r="CR30" i="1"/>
  <c r="CP30" i="1"/>
  <c r="S30" i="1" s="1"/>
  <c r="T30" i="1" s="1"/>
  <c r="U30" i="1" s="1"/>
  <c r="AC30" i="1" s="1"/>
  <c r="BU30" i="1"/>
  <c r="BT30" i="1"/>
  <c r="BP30" i="1"/>
  <c r="BL30" i="1"/>
  <c r="BF30" i="1"/>
  <c r="AZ30" i="1"/>
  <c r="BM30" i="1" s="1"/>
  <c r="AU30" i="1"/>
  <c r="AS30" i="1" s="1"/>
  <c r="AL30" i="1"/>
  <c r="I30" i="1" s="1"/>
  <c r="H30" i="1" s="1"/>
  <c r="AG30" i="1"/>
  <c r="J30" i="1" s="1"/>
  <c r="BI30" i="1" s="1"/>
  <c r="AB30" i="1"/>
  <c r="Y30" i="1"/>
  <c r="X30" i="1"/>
  <c r="W30" i="1" s="1"/>
  <c r="P30" i="1"/>
  <c r="N30" i="1"/>
  <c r="CS29" i="1"/>
  <c r="CR29" i="1"/>
  <c r="CP29" i="1"/>
  <c r="BU29" i="1"/>
  <c r="BT29" i="1"/>
  <c r="BL29" i="1"/>
  <c r="BF29" i="1"/>
  <c r="AZ29" i="1"/>
  <c r="BM29" i="1" s="1"/>
  <c r="BP29" i="1" s="1"/>
  <c r="AU29" i="1"/>
  <c r="AS29" i="1"/>
  <c r="N29" i="1" s="1"/>
  <c r="AL29" i="1"/>
  <c r="AG29" i="1"/>
  <c r="J29" i="1" s="1"/>
  <c r="BI29" i="1" s="1"/>
  <c r="Y29" i="1"/>
  <c r="X29" i="1"/>
  <c r="P29" i="1"/>
  <c r="I29" i="1"/>
  <c r="H29" i="1"/>
  <c r="AA29" i="1" s="1"/>
  <c r="CS28" i="1"/>
  <c r="CR28" i="1"/>
  <c r="CP28" i="1"/>
  <c r="S28" i="1" s="1"/>
  <c r="BU28" i="1"/>
  <c r="BT28" i="1"/>
  <c r="BL28" i="1"/>
  <c r="BF28" i="1"/>
  <c r="AZ28" i="1"/>
  <c r="BM28" i="1" s="1"/>
  <c r="BP28" i="1" s="1"/>
  <c r="BR28" i="1" s="1"/>
  <c r="BV28" i="1" s="1"/>
  <c r="BW28" i="1" s="1"/>
  <c r="AU28" i="1"/>
  <c r="AS28" i="1"/>
  <c r="AF28" i="1" s="1"/>
  <c r="AL28" i="1"/>
  <c r="I28" i="1" s="1"/>
  <c r="H28" i="1" s="1"/>
  <c r="AG28" i="1"/>
  <c r="Y28" i="1"/>
  <c r="X28" i="1"/>
  <c r="W28" i="1" s="1"/>
  <c r="P28" i="1"/>
  <c r="J28" i="1"/>
  <c r="BI28" i="1" s="1"/>
  <c r="CS27" i="1"/>
  <c r="CR27" i="1"/>
  <c r="CP27" i="1"/>
  <c r="BU27" i="1"/>
  <c r="BT27" i="1"/>
  <c r="BL27" i="1"/>
  <c r="BF27" i="1"/>
  <c r="AZ27" i="1"/>
  <c r="BM27" i="1" s="1"/>
  <c r="BP27" i="1" s="1"/>
  <c r="AU27" i="1"/>
  <c r="AS27" i="1" s="1"/>
  <c r="AT27" i="1" s="1"/>
  <c r="AL27" i="1"/>
  <c r="I27" i="1" s="1"/>
  <c r="H27" i="1" s="1"/>
  <c r="AG27" i="1"/>
  <c r="Y27" i="1"/>
  <c r="X27" i="1"/>
  <c r="W27" i="1" s="1"/>
  <c r="P27" i="1"/>
  <c r="J27" i="1"/>
  <c r="BI27" i="1" s="1"/>
  <c r="CS26" i="1"/>
  <c r="CR26" i="1"/>
  <c r="CQ26" i="1"/>
  <c r="BH26" i="1" s="1"/>
  <c r="CP26" i="1"/>
  <c r="BU26" i="1"/>
  <c r="BT26" i="1"/>
  <c r="BL26" i="1"/>
  <c r="BF26" i="1"/>
  <c r="BJ26" i="1" s="1"/>
  <c r="AZ26" i="1"/>
  <c r="BM26" i="1" s="1"/>
  <c r="BP26" i="1" s="1"/>
  <c r="BQ26" i="1" s="1"/>
  <c r="AU26" i="1"/>
  <c r="AS26" i="1" s="1"/>
  <c r="AL26" i="1"/>
  <c r="I26" i="1" s="1"/>
  <c r="H26" i="1" s="1"/>
  <c r="AG26" i="1"/>
  <c r="Y26" i="1"/>
  <c r="X26" i="1"/>
  <c r="W26" i="1"/>
  <c r="P26" i="1"/>
  <c r="J26" i="1"/>
  <c r="BI26" i="1" s="1"/>
  <c r="CS25" i="1"/>
  <c r="CR25" i="1"/>
  <c r="CP25" i="1"/>
  <c r="BU25" i="1"/>
  <c r="BT25" i="1"/>
  <c r="BL25" i="1"/>
  <c r="BF25" i="1"/>
  <c r="AZ25" i="1"/>
  <c r="BM25" i="1" s="1"/>
  <c r="BP25" i="1" s="1"/>
  <c r="AU25" i="1"/>
  <c r="AS25" i="1"/>
  <c r="AL25" i="1"/>
  <c r="I25" i="1" s="1"/>
  <c r="H25" i="1" s="1"/>
  <c r="AA25" i="1" s="1"/>
  <c r="AG25" i="1"/>
  <c r="J25" i="1" s="1"/>
  <c r="BI25" i="1" s="1"/>
  <c r="Y25" i="1"/>
  <c r="X25" i="1"/>
  <c r="P25" i="1"/>
  <c r="N25" i="1"/>
  <c r="CS24" i="1"/>
  <c r="CR24" i="1"/>
  <c r="CP24" i="1"/>
  <c r="CQ24" i="1" s="1"/>
  <c r="BH24" i="1" s="1"/>
  <c r="BU24" i="1"/>
  <c r="BT24" i="1"/>
  <c r="BR24" i="1"/>
  <c r="BV24" i="1" s="1"/>
  <c r="BW24" i="1" s="1"/>
  <c r="BL24" i="1"/>
  <c r="BF24" i="1"/>
  <c r="AZ24" i="1"/>
  <c r="BM24" i="1" s="1"/>
  <c r="BP24" i="1" s="1"/>
  <c r="AU24" i="1"/>
  <c r="AS24" i="1"/>
  <c r="AL24" i="1"/>
  <c r="I24" i="1" s="1"/>
  <c r="H24" i="1" s="1"/>
  <c r="AG24" i="1"/>
  <c r="J24" i="1" s="1"/>
  <c r="BI24" i="1" s="1"/>
  <c r="Y24" i="1"/>
  <c r="X24" i="1"/>
  <c r="P24" i="1"/>
  <c r="CS23" i="1"/>
  <c r="CR23" i="1"/>
  <c r="CP23" i="1"/>
  <c r="CQ23" i="1" s="1"/>
  <c r="BH23" i="1" s="1"/>
  <c r="BJ23" i="1" s="1"/>
  <c r="BU23" i="1"/>
  <c r="BT23" i="1"/>
  <c r="BL23" i="1"/>
  <c r="BF23" i="1"/>
  <c r="AZ23" i="1"/>
  <c r="BM23" i="1" s="1"/>
  <c r="BP23" i="1" s="1"/>
  <c r="AU23" i="1"/>
  <c r="AS23" i="1" s="1"/>
  <c r="AL23" i="1"/>
  <c r="I23" i="1" s="1"/>
  <c r="H23" i="1" s="1"/>
  <c r="AG23" i="1"/>
  <c r="J23" i="1" s="1"/>
  <c r="BI23" i="1" s="1"/>
  <c r="Y23" i="1"/>
  <c r="X23" i="1"/>
  <c r="W23" i="1" s="1"/>
  <c r="P23" i="1"/>
  <c r="CS22" i="1"/>
  <c r="CR22" i="1"/>
  <c r="CP22" i="1"/>
  <c r="S22" i="1" s="1"/>
  <c r="BU22" i="1"/>
  <c r="BT22" i="1"/>
  <c r="BL22" i="1"/>
  <c r="BF22" i="1"/>
  <c r="AZ22" i="1"/>
  <c r="BM22" i="1" s="1"/>
  <c r="BP22" i="1" s="1"/>
  <c r="AU22" i="1"/>
  <c r="AS22" i="1" s="1"/>
  <c r="AT22" i="1"/>
  <c r="AL22" i="1"/>
  <c r="I22" i="1" s="1"/>
  <c r="H22" i="1" s="1"/>
  <c r="AG22" i="1"/>
  <c r="AE22" i="1"/>
  <c r="Y22" i="1"/>
  <c r="X22" i="1"/>
  <c r="W22" i="1"/>
  <c r="P22" i="1"/>
  <c r="J22" i="1"/>
  <c r="BI22" i="1" s="1"/>
  <c r="CS21" i="1"/>
  <c r="CR21" i="1"/>
  <c r="CP21" i="1"/>
  <c r="BU21" i="1"/>
  <c r="BT21" i="1"/>
  <c r="BL21" i="1"/>
  <c r="BF21" i="1"/>
  <c r="AZ21" i="1"/>
  <c r="BM21" i="1" s="1"/>
  <c r="BP21" i="1" s="1"/>
  <c r="BQ21" i="1" s="1"/>
  <c r="AU21" i="1"/>
  <c r="AT21" i="1"/>
  <c r="AS21" i="1"/>
  <c r="AL21" i="1"/>
  <c r="AG21" i="1"/>
  <c r="J21" i="1" s="1"/>
  <c r="BI21" i="1" s="1"/>
  <c r="AF21" i="1"/>
  <c r="AE21" i="1"/>
  <c r="Y21" i="1"/>
  <c r="X21" i="1"/>
  <c r="P21" i="1"/>
  <c r="N21" i="1"/>
  <c r="K21" i="1"/>
  <c r="I21" i="1"/>
  <c r="H21" i="1" s="1"/>
  <c r="CS20" i="1"/>
  <c r="CR20" i="1"/>
  <c r="CP20" i="1"/>
  <c r="CQ20" i="1" s="1"/>
  <c r="BH20" i="1" s="1"/>
  <c r="BJ20" i="1" s="1"/>
  <c r="BU20" i="1"/>
  <c r="BT20" i="1"/>
  <c r="BL20" i="1"/>
  <c r="BF20" i="1"/>
  <c r="AZ20" i="1"/>
  <c r="BM20" i="1" s="1"/>
  <c r="BP20" i="1" s="1"/>
  <c r="BR20" i="1" s="1"/>
  <c r="BV20" i="1" s="1"/>
  <c r="BW20" i="1" s="1"/>
  <c r="AU20" i="1"/>
  <c r="AS20" i="1"/>
  <c r="AL20" i="1"/>
  <c r="I20" i="1" s="1"/>
  <c r="H20" i="1" s="1"/>
  <c r="AG20" i="1"/>
  <c r="J20" i="1" s="1"/>
  <c r="BI20" i="1" s="1"/>
  <c r="Y20" i="1"/>
  <c r="X20" i="1"/>
  <c r="W20" i="1" s="1"/>
  <c r="P20" i="1"/>
  <c r="CS19" i="1"/>
  <c r="CR19" i="1"/>
  <c r="CP19" i="1"/>
  <c r="CQ19" i="1" s="1"/>
  <c r="BH19" i="1" s="1"/>
  <c r="BJ19" i="1" s="1"/>
  <c r="BU19" i="1"/>
  <c r="BT19" i="1"/>
  <c r="BL19" i="1"/>
  <c r="BF19" i="1"/>
  <c r="AZ19" i="1"/>
  <c r="BM19" i="1" s="1"/>
  <c r="BP19" i="1" s="1"/>
  <c r="AU19" i="1"/>
  <c r="AS19" i="1" s="1"/>
  <c r="AT19" i="1"/>
  <c r="AL19" i="1"/>
  <c r="I19" i="1" s="1"/>
  <c r="H19" i="1" s="1"/>
  <c r="AG19" i="1"/>
  <c r="Y19" i="1"/>
  <c r="X19" i="1"/>
  <c r="P19" i="1"/>
  <c r="J19" i="1"/>
  <c r="BI19" i="1" s="1"/>
  <c r="CS18" i="1"/>
  <c r="CR18" i="1"/>
  <c r="CP18" i="1"/>
  <c r="S18" i="1" s="1"/>
  <c r="T18" i="1" s="1"/>
  <c r="U18" i="1" s="1"/>
  <c r="BU18" i="1"/>
  <c r="BT18" i="1"/>
  <c r="BL18" i="1"/>
  <c r="BF18" i="1"/>
  <c r="AZ18" i="1"/>
  <c r="BM18" i="1" s="1"/>
  <c r="BP18" i="1" s="1"/>
  <c r="AU18" i="1"/>
  <c r="AS18" i="1" s="1"/>
  <c r="AL18" i="1"/>
  <c r="I18" i="1" s="1"/>
  <c r="H18" i="1" s="1"/>
  <c r="AG18" i="1"/>
  <c r="J18" i="1" s="1"/>
  <c r="BI18" i="1" s="1"/>
  <c r="Y18" i="1"/>
  <c r="X18" i="1"/>
  <c r="W18" i="1" s="1"/>
  <c r="P18" i="1"/>
  <c r="CS17" i="1"/>
  <c r="CR17" i="1"/>
  <c r="CP17" i="1"/>
  <c r="BU17" i="1"/>
  <c r="BT17" i="1"/>
  <c r="BL17" i="1"/>
  <c r="BF17" i="1"/>
  <c r="AZ17" i="1"/>
  <c r="BM17" i="1" s="1"/>
  <c r="BP17" i="1" s="1"/>
  <c r="BQ17" i="1" s="1"/>
  <c r="AU17" i="1"/>
  <c r="AS17" i="1" s="1"/>
  <c r="AL17" i="1"/>
  <c r="I17" i="1" s="1"/>
  <c r="H17" i="1" s="1"/>
  <c r="AA17" i="1" s="1"/>
  <c r="AG17" i="1"/>
  <c r="J17" i="1" s="1"/>
  <c r="BI17" i="1" s="1"/>
  <c r="Y17" i="1"/>
  <c r="X17" i="1"/>
  <c r="W17" i="1" s="1"/>
  <c r="P17" i="1"/>
  <c r="CS16" i="1"/>
  <c r="CR16" i="1"/>
  <c r="CP16" i="1"/>
  <c r="S16" i="1" s="1"/>
  <c r="BU16" i="1"/>
  <c r="BT16" i="1"/>
  <c r="BL16" i="1"/>
  <c r="BF16" i="1"/>
  <c r="AZ16" i="1"/>
  <c r="BM16" i="1" s="1"/>
  <c r="BP16" i="1" s="1"/>
  <c r="AU16" i="1"/>
  <c r="AS16" i="1"/>
  <c r="AF16" i="1" s="1"/>
  <c r="AL16" i="1"/>
  <c r="I16" i="1" s="1"/>
  <c r="H16" i="1" s="1"/>
  <c r="AA16" i="1" s="1"/>
  <c r="AG16" i="1"/>
  <c r="J16" i="1" s="1"/>
  <c r="BI16" i="1" s="1"/>
  <c r="Y16" i="1"/>
  <c r="X16" i="1"/>
  <c r="W16" i="1" s="1"/>
  <c r="P16" i="1"/>
  <c r="K16" i="1"/>
  <c r="AF17" i="1" l="1"/>
  <c r="AE17" i="1"/>
  <c r="AT17" i="1"/>
  <c r="N17" i="1"/>
  <c r="K17" i="1"/>
  <c r="AF41" i="1"/>
  <c r="AE41" i="1"/>
  <c r="K41" i="1"/>
  <c r="N41" i="1"/>
  <c r="AT41" i="1"/>
  <c r="AE40" i="1"/>
  <c r="AF40" i="1"/>
  <c r="N58" i="1"/>
  <c r="AE58" i="1"/>
  <c r="AF58" i="1"/>
  <c r="AF33" i="1"/>
  <c r="AE33" i="1"/>
  <c r="K33" i="1"/>
  <c r="AT33" i="1"/>
  <c r="N33" i="1"/>
  <c r="AE37" i="1"/>
  <c r="AF37" i="1"/>
  <c r="AT37" i="1"/>
  <c r="K37" i="1"/>
  <c r="N37" i="1"/>
  <c r="AE56" i="1"/>
  <c r="AF56" i="1"/>
  <c r="AE70" i="1"/>
  <c r="BJ72" i="1"/>
  <c r="AE77" i="1"/>
  <c r="AF77" i="1"/>
  <c r="BR84" i="1"/>
  <c r="BV84" i="1" s="1"/>
  <c r="BW84" i="1" s="1"/>
  <c r="BS84" i="1"/>
  <c r="BQ84" i="1"/>
  <c r="K85" i="1"/>
  <c r="AE85" i="1"/>
  <c r="Q97" i="1"/>
  <c r="O97" i="1" s="1"/>
  <c r="R97" i="1" s="1"/>
  <c r="AA97" i="1"/>
  <c r="CQ100" i="1"/>
  <c r="BH100" i="1" s="1"/>
  <c r="CQ131" i="1"/>
  <c r="BH131" i="1" s="1"/>
  <c r="S131" i="1"/>
  <c r="T131" i="1" s="1"/>
  <c r="U131" i="1" s="1"/>
  <c r="S20" i="1"/>
  <c r="AE26" i="1"/>
  <c r="AT26" i="1"/>
  <c r="N26" i="1"/>
  <c r="W31" i="1"/>
  <c r="CQ51" i="1"/>
  <c r="BH51" i="1" s="1"/>
  <c r="BJ51" i="1" s="1"/>
  <c r="W68" i="1"/>
  <c r="AF70" i="1"/>
  <c r="T81" i="1"/>
  <c r="U81" i="1" s="1"/>
  <c r="T85" i="1"/>
  <c r="U85" i="1" s="1"/>
  <c r="CQ97" i="1"/>
  <c r="BH97" i="1" s="1"/>
  <c r="S97" i="1"/>
  <c r="T97" i="1" s="1"/>
  <c r="U97" i="1" s="1"/>
  <c r="S126" i="1"/>
  <c r="CQ126" i="1"/>
  <c r="BH126" i="1" s="1"/>
  <c r="BK126" i="1" s="1"/>
  <c r="AF29" i="1"/>
  <c r="AE29" i="1"/>
  <c r="K29" i="1"/>
  <c r="T89" i="1"/>
  <c r="U89" i="1" s="1"/>
  <c r="AE95" i="1"/>
  <c r="K95" i="1"/>
  <c r="BR96" i="1"/>
  <c r="BV96" i="1" s="1"/>
  <c r="BW96" i="1" s="1"/>
  <c r="BS96" i="1"/>
  <c r="BQ96" i="1"/>
  <c r="K99" i="1"/>
  <c r="AE99" i="1"/>
  <c r="AT29" i="1"/>
  <c r="AE49" i="1"/>
  <c r="AF49" i="1"/>
  <c r="AE52" i="1"/>
  <c r="K52" i="1"/>
  <c r="BK62" i="1"/>
  <c r="BR95" i="1"/>
  <c r="BV95" i="1" s="1"/>
  <c r="BW95" i="1" s="1"/>
  <c r="BS95" i="1"/>
  <c r="BQ95" i="1"/>
  <c r="BS100" i="1"/>
  <c r="BQ100" i="1"/>
  <c r="BR100" i="1"/>
  <c r="BV100" i="1" s="1"/>
  <c r="BW100" i="1" s="1"/>
  <c r="BR130" i="1"/>
  <c r="BV130" i="1" s="1"/>
  <c r="BW130" i="1" s="1"/>
  <c r="BQ130" i="1"/>
  <c r="BS130" i="1"/>
  <c r="AF45" i="1"/>
  <c r="AE45" i="1"/>
  <c r="K49" i="1"/>
  <c r="AT49" i="1"/>
  <c r="AE79" i="1"/>
  <c r="K79" i="1"/>
  <c r="BQ88" i="1"/>
  <c r="BS88" i="1"/>
  <c r="BR88" i="1"/>
  <c r="BV88" i="1" s="1"/>
  <c r="BW88" i="1" s="1"/>
  <c r="BS92" i="1"/>
  <c r="BR92" i="1"/>
  <c r="BV92" i="1" s="1"/>
  <c r="BW92" i="1" s="1"/>
  <c r="BQ92" i="1"/>
  <c r="BS104" i="1"/>
  <c r="BR104" i="1"/>
  <c r="BV104" i="1" s="1"/>
  <c r="BW104" i="1" s="1"/>
  <c r="BQ104" i="1"/>
  <c r="N49" i="1"/>
  <c r="BK69" i="1"/>
  <c r="BS70" i="1"/>
  <c r="BR70" i="1"/>
  <c r="BV70" i="1" s="1"/>
  <c r="BW70" i="1" s="1"/>
  <c r="CQ70" i="1"/>
  <c r="BH70" i="1" s="1"/>
  <c r="BR122" i="1"/>
  <c r="BV122" i="1" s="1"/>
  <c r="BW122" i="1" s="1"/>
  <c r="BQ122" i="1"/>
  <c r="BS122" i="1"/>
  <c r="AE143" i="1"/>
  <c r="K143" i="1"/>
  <c r="AF25" i="1"/>
  <c r="AE25" i="1"/>
  <c r="S34" i="1"/>
  <c r="T34" i="1" s="1"/>
  <c r="U34" i="1" s="1"/>
  <c r="N45" i="1"/>
  <c r="AF48" i="1"/>
  <c r="AT53" i="1"/>
  <c r="AE53" i="1"/>
  <c r="BQ58" i="1"/>
  <c r="BJ79" i="1"/>
  <c r="BK87" i="1"/>
  <c r="AT45" i="1"/>
  <c r="W19" i="1"/>
  <c r="W24" i="1"/>
  <c r="K25" i="1"/>
  <c r="AT25" i="1"/>
  <c r="CQ27" i="1"/>
  <c r="BH27" i="1" s="1"/>
  <c r="BJ27" i="1" s="1"/>
  <c r="BK31" i="1"/>
  <c r="CQ43" i="1"/>
  <c r="BH43" i="1" s="1"/>
  <c r="BJ43" i="1" s="1"/>
  <c r="W50" i="1"/>
  <c r="N53" i="1"/>
  <c r="CQ56" i="1"/>
  <c r="BH56" i="1" s="1"/>
  <c r="BJ56" i="1" s="1"/>
  <c r="BK58" i="1"/>
  <c r="BR58" i="1"/>
  <c r="BV58" i="1" s="1"/>
  <c r="BW58" i="1" s="1"/>
  <c r="S64" i="1"/>
  <c r="T64" i="1" s="1"/>
  <c r="U64" i="1" s="1"/>
  <c r="AC64" i="1" s="1"/>
  <c r="BK86" i="1"/>
  <c r="BK94" i="1"/>
  <c r="CQ132" i="1"/>
  <c r="BH132" i="1" s="1"/>
  <c r="S132" i="1"/>
  <c r="W35" i="1"/>
  <c r="W48" i="1"/>
  <c r="BJ62" i="1"/>
  <c r="BJ75" i="1"/>
  <c r="BK80" i="1"/>
  <c r="BJ89" i="1"/>
  <c r="BK100" i="1"/>
  <c r="BJ103" i="1"/>
  <c r="BK110" i="1"/>
  <c r="S111" i="1"/>
  <c r="BS113" i="1"/>
  <c r="S124" i="1"/>
  <c r="W138" i="1"/>
  <c r="W21" i="1"/>
  <c r="S24" i="1"/>
  <c r="T24" i="1" s="1"/>
  <c r="U24" i="1" s="1"/>
  <c r="S26" i="1"/>
  <c r="T26" i="1" s="1"/>
  <c r="U26" i="1" s="1"/>
  <c r="AC26" i="1" s="1"/>
  <c r="CQ31" i="1"/>
  <c r="BH31" i="1" s="1"/>
  <c r="BJ31" i="1" s="1"/>
  <c r="CQ39" i="1"/>
  <c r="BH39" i="1" s="1"/>
  <c r="BJ39" i="1" s="1"/>
  <c r="CQ47" i="1"/>
  <c r="BH47" i="1" s="1"/>
  <c r="BJ47" i="1" s="1"/>
  <c r="W51" i="1"/>
  <c r="CQ61" i="1"/>
  <c r="BH61" i="1" s="1"/>
  <c r="BK61" i="1" s="1"/>
  <c r="W62" i="1"/>
  <c r="BJ66" i="1"/>
  <c r="CQ69" i="1"/>
  <c r="BH69" i="1" s="1"/>
  <c r="BJ69" i="1" s="1"/>
  <c r="W70" i="1"/>
  <c r="CQ74" i="1"/>
  <c r="BH74" i="1" s="1"/>
  <c r="BJ74" i="1" s="1"/>
  <c r="W78" i="1"/>
  <c r="BJ87" i="1"/>
  <c r="CQ106" i="1"/>
  <c r="BH106" i="1" s="1"/>
  <c r="AE107" i="1"/>
  <c r="BR107" i="1"/>
  <c r="BV107" i="1" s="1"/>
  <c r="BW107" i="1" s="1"/>
  <c r="BS107" i="1"/>
  <c r="BS114" i="1"/>
  <c r="BR114" i="1"/>
  <c r="BV114" i="1" s="1"/>
  <c r="BW114" i="1" s="1"/>
  <c r="BQ114" i="1"/>
  <c r="BJ116" i="1"/>
  <c r="S122" i="1"/>
  <c r="AE123" i="1"/>
  <c r="CQ128" i="1"/>
  <c r="BH128" i="1" s="1"/>
  <c r="BJ128" i="1" s="1"/>
  <c r="W133" i="1"/>
  <c r="BK134" i="1"/>
  <c r="BK140" i="1"/>
  <c r="W143" i="1"/>
  <c r="BK151" i="1"/>
  <c r="AF167" i="1"/>
  <c r="AE167" i="1"/>
  <c r="AT167" i="1"/>
  <c r="N167" i="1"/>
  <c r="K167" i="1"/>
  <c r="BQ189" i="1"/>
  <c r="BR189" i="1"/>
  <c r="BV189" i="1" s="1"/>
  <c r="BW189" i="1" s="1"/>
  <c r="BS189" i="1"/>
  <c r="S80" i="1"/>
  <c r="BK92" i="1"/>
  <c r="CQ98" i="1"/>
  <c r="BH98" i="1" s="1"/>
  <c r="BJ98" i="1" s="1"/>
  <c r="CQ102" i="1"/>
  <c r="BH102" i="1" s="1"/>
  <c r="BJ102" i="1" s="1"/>
  <c r="T110" i="1"/>
  <c r="U110" i="1" s="1"/>
  <c r="Q110" i="1" s="1"/>
  <c r="O110" i="1" s="1"/>
  <c r="R110" i="1" s="1"/>
  <c r="L110" i="1" s="1"/>
  <c r="M110" i="1" s="1"/>
  <c r="W115" i="1"/>
  <c r="AT119" i="1"/>
  <c r="K119" i="1"/>
  <c r="BK137" i="1"/>
  <c r="BK141" i="1"/>
  <c r="AE163" i="1"/>
  <c r="K163" i="1"/>
  <c r="BS167" i="1"/>
  <c r="BR167" i="1"/>
  <c r="BV167" i="1" s="1"/>
  <c r="BW167" i="1" s="1"/>
  <c r="BQ167" i="1"/>
  <c r="BQ196" i="1"/>
  <c r="BR196" i="1"/>
  <c r="BV196" i="1" s="1"/>
  <c r="BW196" i="1" s="1"/>
  <c r="T76" i="1"/>
  <c r="U76" i="1" s="1"/>
  <c r="W82" i="1"/>
  <c r="BK83" i="1"/>
  <c r="CQ86" i="1"/>
  <c r="BH86" i="1" s="1"/>
  <c r="BJ86" i="1" s="1"/>
  <c r="W90" i="1"/>
  <c r="BJ91" i="1"/>
  <c r="BJ104" i="1"/>
  <c r="T109" i="1"/>
  <c r="U109" i="1" s="1"/>
  <c r="W112" i="1"/>
  <c r="CQ140" i="1"/>
  <c r="BH140" i="1" s="1"/>
  <c r="BJ140" i="1" s="1"/>
  <c r="CQ142" i="1"/>
  <c r="BH142" i="1" s="1"/>
  <c r="BJ142" i="1" s="1"/>
  <c r="BS183" i="1"/>
  <c r="BR183" i="1"/>
  <c r="BV183" i="1" s="1"/>
  <c r="BW183" i="1" s="1"/>
  <c r="BQ183" i="1"/>
  <c r="CQ78" i="1"/>
  <c r="BH78" i="1" s="1"/>
  <c r="BJ78" i="1" s="1"/>
  <c r="BJ80" i="1"/>
  <c r="BJ84" i="1"/>
  <c r="BK85" i="1"/>
  <c r="BK91" i="1"/>
  <c r="W96" i="1"/>
  <c r="S98" i="1"/>
  <c r="BJ100" i="1"/>
  <c r="S102" i="1"/>
  <c r="T102" i="1" s="1"/>
  <c r="U102" i="1" s="1"/>
  <c r="W105" i="1"/>
  <c r="BK131" i="1"/>
  <c r="BJ36" i="1"/>
  <c r="BJ44" i="1"/>
  <c r="BJ58" i="1"/>
  <c r="CQ60" i="1"/>
  <c r="BH60" i="1" s="1"/>
  <c r="W67" i="1"/>
  <c r="CQ68" i="1"/>
  <c r="BH68" i="1" s="1"/>
  <c r="BK68" i="1" s="1"/>
  <c r="CQ73" i="1"/>
  <c r="BH73" i="1" s="1"/>
  <c r="BK73" i="1" s="1"/>
  <c r="S78" i="1"/>
  <c r="W80" i="1"/>
  <c r="AE84" i="1"/>
  <c r="S84" i="1"/>
  <c r="S88" i="1"/>
  <c r="BJ90" i="1"/>
  <c r="AE96" i="1"/>
  <c r="W98" i="1"/>
  <c r="CQ104" i="1"/>
  <c r="BH104" i="1" s="1"/>
  <c r="S108" i="1"/>
  <c r="CQ108" i="1"/>
  <c r="BH108" i="1" s="1"/>
  <c r="BS112" i="1"/>
  <c r="BJ129" i="1"/>
  <c r="BR138" i="1"/>
  <c r="BV138" i="1" s="1"/>
  <c r="BW138" i="1" s="1"/>
  <c r="BS138" i="1"/>
  <c r="BQ142" i="1"/>
  <c r="BS142" i="1"/>
  <c r="CQ30" i="1"/>
  <c r="BH30" i="1" s="1"/>
  <c r="BJ30" i="1" s="1"/>
  <c r="S38" i="1"/>
  <c r="W40" i="1"/>
  <c r="W43" i="1"/>
  <c r="BJ52" i="1"/>
  <c r="W53" i="1"/>
  <c r="T68" i="1"/>
  <c r="U68" i="1" s="1"/>
  <c r="AF80" i="1"/>
  <c r="CQ82" i="1"/>
  <c r="BH82" i="1" s="1"/>
  <c r="BJ82" i="1" s="1"/>
  <c r="CQ88" i="1"/>
  <c r="BH88" i="1" s="1"/>
  <c r="CQ92" i="1"/>
  <c r="BH92" i="1" s="1"/>
  <c r="S94" i="1"/>
  <c r="BK102" i="1"/>
  <c r="S103" i="1"/>
  <c r="W106" i="1"/>
  <c r="BK111" i="1"/>
  <c r="BR113" i="1"/>
  <c r="BV113" i="1" s="1"/>
  <c r="BW113" i="1" s="1"/>
  <c r="BJ114" i="1"/>
  <c r="AF115" i="1"/>
  <c r="AT115" i="1"/>
  <c r="N115" i="1"/>
  <c r="K115" i="1"/>
  <c r="BK121" i="1"/>
  <c r="AF126" i="1"/>
  <c r="AE126" i="1"/>
  <c r="CQ138" i="1"/>
  <c r="BH138" i="1" s="1"/>
  <c r="AE145" i="1"/>
  <c r="K145" i="1"/>
  <c r="K155" i="1"/>
  <c r="AE155" i="1"/>
  <c r="AF174" i="1"/>
  <c r="AE174" i="1"/>
  <c r="AT174" i="1"/>
  <c r="N174" i="1"/>
  <c r="K174" i="1"/>
  <c r="BK116" i="1"/>
  <c r="AT117" i="1"/>
  <c r="S123" i="1"/>
  <c r="W132" i="1"/>
  <c r="W136" i="1"/>
  <c r="W140" i="1"/>
  <c r="BJ148" i="1"/>
  <c r="BQ153" i="1"/>
  <c r="AE158" i="1"/>
  <c r="W165" i="1"/>
  <c r="N175" i="1"/>
  <c r="S175" i="1"/>
  <c r="AF183" i="1"/>
  <c r="AE188" i="1"/>
  <c r="AT196" i="1"/>
  <c r="AE196" i="1"/>
  <c r="T223" i="1"/>
  <c r="U223" i="1" s="1"/>
  <c r="AC223" i="1" s="1"/>
  <c r="CQ225" i="1"/>
  <c r="BH225" i="1" s="1"/>
  <c r="S225" i="1"/>
  <c r="AT226" i="1"/>
  <c r="AF226" i="1"/>
  <c r="AE226" i="1"/>
  <c r="N226" i="1"/>
  <c r="K226" i="1"/>
  <c r="AF229" i="1"/>
  <c r="K229" i="1"/>
  <c r="BR238" i="1"/>
  <c r="BV238" i="1" s="1"/>
  <c r="BW238" i="1" s="1"/>
  <c r="BS238" i="1"/>
  <c r="S249" i="1"/>
  <c r="CQ249" i="1"/>
  <c r="BH249" i="1" s="1"/>
  <c r="CQ109" i="1"/>
  <c r="BH109" i="1" s="1"/>
  <c r="K117" i="1"/>
  <c r="CQ119" i="1"/>
  <c r="BH119" i="1" s="1"/>
  <c r="BK119" i="1" s="1"/>
  <c r="W121" i="1"/>
  <c r="BK124" i="1"/>
  <c r="S127" i="1"/>
  <c r="S135" i="1"/>
  <c r="CQ139" i="1"/>
  <c r="BH139" i="1" s="1"/>
  <c r="S146" i="1"/>
  <c r="S151" i="1"/>
  <c r="T151" i="1" s="1"/>
  <c r="U151" i="1" s="1"/>
  <c r="W152" i="1"/>
  <c r="BS153" i="1"/>
  <c r="CQ156" i="1"/>
  <c r="BH156" i="1" s="1"/>
  <c r="BJ156" i="1" s="1"/>
  <c r="W157" i="1"/>
  <c r="CQ157" i="1"/>
  <c r="BH157" i="1" s="1"/>
  <c r="BJ157" i="1" s="1"/>
  <c r="CQ162" i="1"/>
  <c r="BH162" i="1" s="1"/>
  <c r="AF166" i="1"/>
  <c r="AT171" i="1"/>
  <c r="S171" i="1"/>
  <c r="W173" i="1"/>
  <c r="AT175" i="1"/>
  <c r="CQ175" i="1"/>
  <c r="BH175" i="1" s="1"/>
  <c r="CQ188" i="1"/>
  <c r="BH188" i="1" s="1"/>
  <c r="BK188" i="1" s="1"/>
  <c r="AT192" i="1"/>
  <c r="N192" i="1"/>
  <c r="AF195" i="1"/>
  <c r="N196" i="1"/>
  <c r="BK157" i="1"/>
  <c r="AT176" i="1"/>
  <c r="N176" i="1"/>
  <c r="W185" i="1"/>
  <c r="AF198" i="1"/>
  <c r="AT200" i="1"/>
  <c r="N200" i="1"/>
  <c r="AT210" i="1"/>
  <c r="N210" i="1"/>
  <c r="K210" i="1"/>
  <c r="AF210" i="1"/>
  <c r="AE210" i="1"/>
  <c r="BR245" i="1"/>
  <c r="BV245" i="1" s="1"/>
  <c r="BW245" i="1" s="1"/>
  <c r="BS245" i="1"/>
  <c r="BR261" i="1"/>
  <c r="BV261" i="1" s="1"/>
  <c r="BW261" i="1" s="1"/>
  <c r="BS261" i="1"/>
  <c r="CQ154" i="1"/>
  <c r="BH154" i="1" s="1"/>
  <c r="BQ162" i="1"/>
  <c r="BJ165" i="1"/>
  <c r="W168" i="1"/>
  <c r="BK169" i="1"/>
  <c r="K179" i="1"/>
  <c r="AE179" i="1"/>
  <c r="S186" i="1"/>
  <c r="CQ186" i="1"/>
  <c r="BH186" i="1" s="1"/>
  <c r="BJ186" i="1" s="1"/>
  <c r="AF194" i="1"/>
  <c r="K194" i="1"/>
  <c r="AT194" i="1"/>
  <c r="CQ201" i="1"/>
  <c r="BH201" i="1" s="1"/>
  <c r="S253" i="1"/>
  <c r="CQ253" i="1"/>
  <c r="BH253" i="1" s="1"/>
  <c r="BJ143" i="1"/>
  <c r="CQ149" i="1"/>
  <c r="BH149" i="1" s="1"/>
  <c r="BK149" i="1" s="1"/>
  <c r="CQ158" i="1"/>
  <c r="BH158" i="1" s="1"/>
  <c r="BK158" i="1" s="1"/>
  <c r="K160" i="1"/>
  <c r="BJ161" i="1"/>
  <c r="BR162" i="1"/>
  <c r="BV162" i="1" s="1"/>
  <c r="BW162" i="1" s="1"/>
  <c r="CQ183" i="1"/>
  <c r="BH183" i="1" s="1"/>
  <c r="BK183" i="1" s="1"/>
  <c r="K189" i="1"/>
  <c r="AE189" i="1"/>
  <c r="T194" i="1"/>
  <c r="U194" i="1" s="1"/>
  <c r="K214" i="1"/>
  <c r="AF214" i="1"/>
  <c r="AE214" i="1"/>
  <c r="AT214" i="1"/>
  <c r="N214" i="1"/>
  <c r="BS215" i="1"/>
  <c r="BR215" i="1"/>
  <c r="BV215" i="1" s="1"/>
  <c r="BW215" i="1" s="1"/>
  <c r="BQ215" i="1"/>
  <c r="AB223" i="1"/>
  <c r="BK225" i="1"/>
  <c r="BJ225" i="1"/>
  <c r="N166" i="1"/>
  <c r="AT166" i="1"/>
  <c r="AE175" i="1"/>
  <c r="BR192" i="1"/>
  <c r="BV192" i="1" s="1"/>
  <c r="BW192" i="1" s="1"/>
  <c r="BS192" i="1"/>
  <c r="AE195" i="1"/>
  <c r="N195" i="1"/>
  <c r="K195" i="1"/>
  <c r="AT203" i="1"/>
  <c r="K203" i="1"/>
  <c r="AF204" i="1"/>
  <c r="AE204" i="1"/>
  <c r="AT204" i="1"/>
  <c r="N204" i="1"/>
  <c r="K247" i="1"/>
  <c r="AE247" i="1"/>
  <c r="W114" i="1"/>
  <c r="S116" i="1"/>
  <c r="T116" i="1" s="1"/>
  <c r="U116" i="1" s="1"/>
  <c r="N118" i="1"/>
  <c r="AT118" i="1"/>
  <c r="BK127" i="1"/>
  <c r="BK128" i="1"/>
  <c r="S128" i="1"/>
  <c r="T128" i="1" s="1"/>
  <c r="U128" i="1" s="1"/>
  <c r="CQ130" i="1"/>
  <c r="BH130" i="1" s="1"/>
  <c r="BJ144" i="1"/>
  <c r="BJ149" i="1"/>
  <c r="BR150" i="1"/>
  <c r="BV150" i="1" s="1"/>
  <c r="BW150" i="1" s="1"/>
  <c r="Q152" i="1"/>
  <c r="O152" i="1" s="1"/>
  <c r="R152" i="1" s="1"/>
  <c r="CQ152" i="1"/>
  <c r="BH152" i="1" s="1"/>
  <c r="BJ152" i="1" s="1"/>
  <c r="BK154" i="1"/>
  <c r="BR154" i="1"/>
  <c r="BV154" i="1" s="1"/>
  <c r="BW154" i="1" s="1"/>
  <c r="BQ161" i="1"/>
  <c r="CQ167" i="1"/>
  <c r="BH167" i="1" s="1"/>
  <c r="BJ167" i="1" s="1"/>
  <c r="AF175" i="1"/>
  <c r="N178" i="1"/>
  <c r="AT178" i="1"/>
  <c r="BQ192" i="1"/>
  <c r="K193" i="1"/>
  <c r="AT193" i="1"/>
  <c r="N193" i="1"/>
  <c r="S193" i="1"/>
  <c r="T193" i="1" s="1"/>
  <c r="U193" i="1" s="1"/>
  <c r="AC193" i="1" s="1"/>
  <c r="CQ193" i="1"/>
  <c r="BH193" i="1" s="1"/>
  <c r="BJ193" i="1" s="1"/>
  <c r="N198" i="1"/>
  <c r="AE199" i="1"/>
  <c r="N199" i="1"/>
  <c r="K199" i="1"/>
  <c r="AE200" i="1"/>
  <c r="BJ201" i="1"/>
  <c r="BK203" i="1"/>
  <c r="AF221" i="1"/>
  <c r="K221" i="1"/>
  <c r="AF237" i="1"/>
  <c r="AE237" i="1"/>
  <c r="AT237" i="1"/>
  <c r="K237" i="1"/>
  <c r="Q295" i="1"/>
  <c r="O295" i="1" s="1"/>
  <c r="R295" i="1" s="1"/>
  <c r="AA295" i="1"/>
  <c r="BJ108" i="1"/>
  <c r="CQ110" i="1"/>
  <c r="BH110" i="1" s="1"/>
  <c r="BJ110" i="1" s="1"/>
  <c r="S117" i="1"/>
  <c r="S121" i="1"/>
  <c r="BK122" i="1"/>
  <c r="W126" i="1"/>
  <c r="S136" i="1"/>
  <c r="BJ137" i="1"/>
  <c r="S140" i="1"/>
  <c r="W142" i="1"/>
  <c r="BK143" i="1"/>
  <c r="BK146" i="1"/>
  <c r="BS150" i="1"/>
  <c r="T152" i="1"/>
  <c r="U152" i="1" s="1"/>
  <c r="W158" i="1"/>
  <c r="W160" i="1"/>
  <c r="BK161" i="1"/>
  <c r="BS161" i="1"/>
  <c r="BJ162" i="1"/>
  <c r="CQ164" i="1"/>
  <c r="BH164" i="1" s="1"/>
  <c r="BJ164" i="1" s="1"/>
  <c r="AT165" i="1"/>
  <c r="S181" i="1"/>
  <c r="AF182" i="1"/>
  <c r="AE182" i="1"/>
  <c r="K185" i="1"/>
  <c r="AT185" i="1"/>
  <c r="W195" i="1"/>
  <c r="AB197" i="1"/>
  <c r="AF200" i="1"/>
  <c r="K204" i="1"/>
  <c r="T251" i="1"/>
  <c r="U251" i="1" s="1"/>
  <c r="T252" i="1"/>
  <c r="U252" i="1" s="1"/>
  <c r="Q252" i="1" s="1"/>
  <c r="O252" i="1" s="1"/>
  <c r="R252" i="1" s="1"/>
  <c r="L252" i="1" s="1"/>
  <c r="M252" i="1" s="1"/>
  <c r="BJ253" i="1"/>
  <c r="N266" i="1"/>
  <c r="AT266" i="1"/>
  <c r="S231" i="1"/>
  <c r="CQ243" i="1"/>
  <c r="BH243" i="1" s="1"/>
  <c r="BK243" i="1" s="1"/>
  <c r="S243" i="1"/>
  <c r="T243" i="1" s="1"/>
  <c r="U243" i="1" s="1"/>
  <c r="BK257" i="1"/>
  <c r="S259" i="1"/>
  <c r="T259" i="1" s="1"/>
  <c r="U259" i="1" s="1"/>
  <c r="CQ259" i="1"/>
  <c r="BH259" i="1" s="1"/>
  <c r="AF264" i="1"/>
  <c r="AE265" i="1"/>
  <c r="N265" i="1"/>
  <c r="AT269" i="1"/>
  <c r="AE269" i="1"/>
  <c r="AE273" i="1"/>
  <c r="AT273" i="1"/>
  <c r="N273" i="1"/>
  <c r="AF273" i="1"/>
  <c r="N292" i="1"/>
  <c r="AF292" i="1"/>
  <c r="AE292" i="1"/>
  <c r="N293" i="1"/>
  <c r="AF293" i="1"/>
  <c r="AE293" i="1"/>
  <c r="AT313" i="1"/>
  <c r="N313" i="1"/>
  <c r="K313" i="1"/>
  <c r="AF313" i="1"/>
  <c r="AE313" i="1"/>
  <c r="CQ190" i="1"/>
  <c r="BH190" i="1" s="1"/>
  <c r="BJ190" i="1" s="1"/>
  <c r="W192" i="1"/>
  <c r="W193" i="1"/>
  <c r="W202" i="1"/>
  <c r="W205" i="1"/>
  <c r="AT208" i="1"/>
  <c r="W211" i="1"/>
  <c r="CQ221" i="1"/>
  <c r="BH221" i="1" s="1"/>
  <c r="CQ231" i="1"/>
  <c r="BH231" i="1" s="1"/>
  <c r="BJ231" i="1" s="1"/>
  <c r="K233" i="1"/>
  <c r="AE234" i="1"/>
  <c r="AB235" i="1"/>
  <c r="CQ237" i="1"/>
  <c r="BH237" i="1" s="1"/>
  <c r="BJ237" i="1" s="1"/>
  <c r="S237" i="1"/>
  <c r="BK245" i="1"/>
  <c r="S262" i="1"/>
  <c r="V263" i="1"/>
  <c r="Z263" i="1" s="1"/>
  <c r="AC263" i="1"/>
  <c r="N269" i="1"/>
  <c r="BK283" i="1"/>
  <c r="AT307" i="1"/>
  <c r="K307" i="1"/>
  <c r="AE311" i="1"/>
  <c r="AT311" i="1"/>
  <c r="K311" i="1"/>
  <c r="AF227" i="1"/>
  <c r="W230" i="1"/>
  <c r="CQ247" i="1"/>
  <c r="BH247" i="1" s="1"/>
  <c r="BK247" i="1" s="1"/>
  <c r="AE249" i="1"/>
  <c r="BK253" i="1"/>
  <c r="BR257" i="1"/>
  <c r="BV257" i="1" s="1"/>
  <c r="BW257" i="1" s="1"/>
  <c r="BQ257" i="1"/>
  <c r="CQ262" i="1"/>
  <c r="BH262" i="1" s="1"/>
  <c r="BJ262" i="1" s="1"/>
  <c r="K273" i="1"/>
  <c r="CQ279" i="1"/>
  <c r="BH279" i="1" s="1"/>
  <c r="BK279" i="1" s="1"/>
  <c r="AT282" i="1"/>
  <c r="K282" i="1"/>
  <c r="S286" i="1"/>
  <c r="CQ286" i="1"/>
  <c r="BH286" i="1" s="1"/>
  <c r="BK286" i="1" s="1"/>
  <c r="K292" i="1"/>
  <c r="CQ203" i="1"/>
  <c r="BH203" i="1" s="1"/>
  <c r="BJ203" i="1" s="1"/>
  <c r="AE205" i="1"/>
  <c r="AE211" i="1"/>
  <c r="CQ217" i="1"/>
  <c r="BH217" i="1" s="1"/>
  <c r="BJ217" i="1" s="1"/>
  <c r="W220" i="1"/>
  <c r="W226" i="1"/>
  <c r="CQ229" i="1"/>
  <c r="BH229" i="1" s="1"/>
  <c r="W235" i="1"/>
  <c r="W239" i="1"/>
  <c r="W240" i="1"/>
  <c r="BK249" i="1"/>
  <c r="BJ257" i="1"/>
  <c r="CQ260" i="1"/>
  <c r="BH260" i="1" s="1"/>
  <c r="BJ260" i="1" s="1"/>
  <c r="BQ280" i="1"/>
  <c r="BS280" i="1"/>
  <c r="T295" i="1"/>
  <c r="U295" i="1" s="1"/>
  <c r="AE301" i="1"/>
  <c r="K301" i="1"/>
  <c r="AT301" i="1"/>
  <c r="AF301" i="1"/>
  <c r="N301" i="1"/>
  <c r="AF208" i="1"/>
  <c r="BK211" i="1"/>
  <c r="AF218" i="1"/>
  <c r="AF230" i="1"/>
  <c r="AT234" i="1"/>
  <c r="K234" i="1"/>
  <c r="BR241" i="1"/>
  <c r="BV241" i="1" s="1"/>
  <c r="BW241" i="1" s="1"/>
  <c r="BS241" i="1"/>
  <c r="BR253" i="1"/>
  <c r="BV253" i="1" s="1"/>
  <c r="BW253" i="1" s="1"/>
  <c r="BS253" i="1"/>
  <c r="BS269" i="1"/>
  <c r="S274" i="1"/>
  <c r="T274" i="1" s="1"/>
  <c r="U274" i="1" s="1"/>
  <c r="CQ274" i="1"/>
  <c r="BH274" i="1" s="1"/>
  <c r="BJ274" i="1" s="1"/>
  <c r="BQ284" i="1"/>
  <c r="BS284" i="1"/>
  <c r="BR284" i="1"/>
  <c r="BV284" i="1" s="1"/>
  <c r="BW284" i="1" s="1"/>
  <c r="BQ287" i="1"/>
  <c r="BR287" i="1"/>
  <c r="BV287" i="1" s="1"/>
  <c r="BW287" i="1" s="1"/>
  <c r="AC301" i="1"/>
  <c r="V301" i="1"/>
  <c r="Z301" i="1" s="1"/>
  <c r="S209" i="1"/>
  <c r="T209" i="1" s="1"/>
  <c r="U209" i="1" s="1"/>
  <c r="S213" i="1"/>
  <c r="T213" i="1" s="1"/>
  <c r="U213" i="1" s="1"/>
  <c r="CQ215" i="1"/>
  <c r="BH215" i="1" s="1"/>
  <c r="CQ219" i="1"/>
  <c r="BH219" i="1" s="1"/>
  <c r="BJ223" i="1"/>
  <c r="CQ227" i="1"/>
  <c r="BH227" i="1" s="1"/>
  <c r="BK250" i="1"/>
  <c r="AT268" i="1"/>
  <c r="K268" i="1"/>
  <c r="BR280" i="1"/>
  <c r="BV280" i="1" s="1"/>
  <c r="BW280" i="1" s="1"/>
  <c r="CQ177" i="1"/>
  <c r="BH177" i="1" s="1"/>
  <c r="BK177" i="1" s="1"/>
  <c r="W184" i="1"/>
  <c r="W196" i="1"/>
  <c r="N205" i="1"/>
  <c r="AT205" i="1"/>
  <c r="W209" i="1"/>
  <c r="N211" i="1"/>
  <c r="AT211" i="1"/>
  <c r="W215" i="1"/>
  <c r="K218" i="1"/>
  <c r="W225" i="1"/>
  <c r="K230" i="1"/>
  <c r="K235" i="1"/>
  <c r="AF235" i="1"/>
  <c r="CQ235" i="1"/>
  <c r="BH235" i="1" s="1"/>
  <c r="W237" i="1"/>
  <c r="S238" i="1"/>
  <c r="CQ246" i="1"/>
  <c r="BH246" i="1" s="1"/>
  <c r="BJ249" i="1"/>
  <c r="W255" i="1"/>
  <c r="BR258" i="1"/>
  <c r="BV258" i="1" s="1"/>
  <c r="BW258" i="1" s="1"/>
  <c r="K259" i="1"/>
  <c r="AT265" i="1"/>
  <c r="BK311" i="1"/>
  <c r="CQ295" i="1"/>
  <c r="BH295" i="1" s="1"/>
  <c r="BJ295" i="1" s="1"/>
  <c r="BK296" i="1"/>
  <c r="BQ296" i="1"/>
  <c r="N309" i="1"/>
  <c r="S266" i="1"/>
  <c r="BJ269" i="1"/>
  <c r="CQ282" i="1"/>
  <c r="BH282" i="1" s="1"/>
  <c r="BJ282" i="1" s="1"/>
  <c r="CQ285" i="1"/>
  <c r="BH285" i="1" s="1"/>
  <c r="BK285" i="1" s="1"/>
  <c r="BJ292" i="1"/>
  <c r="AB301" i="1"/>
  <c r="N300" i="1"/>
  <c r="AT300" i="1"/>
  <c r="AT309" i="1"/>
  <c r="CQ309" i="1"/>
  <c r="BH309" i="1" s="1"/>
  <c r="BK309" i="1" s="1"/>
  <c r="W311" i="1"/>
  <c r="BJ235" i="1"/>
  <c r="BJ241" i="1"/>
  <c r="S246" i="1"/>
  <c r="CQ248" i="1"/>
  <c r="BH248" i="1" s="1"/>
  <c r="BJ248" i="1" s="1"/>
  <c r="W249" i="1"/>
  <c r="CQ252" i="1"/>
  <c r="BH252" i="1" s="1"/>
  <c r="BJ252" i="1" s="1"/>
  <c r="BK254" i="1"/>
  <c r="W260" i="1"/>
  <c r="BK269" i="1"/>
  <c r="CQ271" i="1"/>
  <c r="BH271" i="1" s="1"/>
  <c r="BJ271" i="1" s="1"/>
  <c r="BJ279" i="1"/>
  <c r="S279" i="1"/>
  <c r="S282" i="1"/>
  <c r="S285" i="1"/>
  <c r="CQ287" i="1"/>
  <c r="BH287" i="1" s="1"/>
  <c r="BJ287" i="1" s="1"/>
  <c r="V291" i="1"/>
  <c r="Z291" i="1" s="1"/>
  <c r="BK293" i="1"/>
  <c r="N298" i="1"/>
  <c r="CQ299" i="1"/>
  <c r="BH299" i="1" s="1"/>
  <c r="BJ299" i="1" s="1"/>
  <c r="W302" i="1"/>
  <c r="W304" i="1"/>
  <c r="S305" i="1"/>
  <c r="W307" i="1"/>
  <c r="W275" i="1"/>
  <c r="CQ290" i="1"/>
  <c r="BH290" i="1" s="1"/>
  <c r="BK290" i="1" s="1"/>
  <c r="W291" i="1"/>
  <c r="S294" i="1"/>
  <c r="W300" i="1"/>
  <c r="CQ303" i="1"/>
  <c r="BH303" i="1" s="1"/>
  <c r="BJ303" i="1" s="1"/>
  <c r="W312" i="1"/>
  <c r="BJ245" i="1"/>
  <c r="BJ250" i="1"/>
  <c r="CQ256" i="1"/>
  <c r="BH256" i="1" s="1"/>
  <c r="BJ256" i="1" s="1"/>
  <c r="W257" i="1"/>
  <c r="CQ261" i="1"/>
  <c r="BH261" i="1" s="1"/>
  <c r="BJ261" i="1" s="1"/>
  <c r="W265" i="1"/>
  <c r="S271" i="1"/>
  <c r="BJ278" i="1"/>
  <c r="S284" i="1"/>
  <c r="W287" i="1"/>
  <c r="K295" i="1"/>
  <c r="L295" i="1" s="1"/>
  <c r="M295" i="1" s="1"/>
  <c r="S299" i="1"/>
  <c r="AF300" i="1"/>
  <c r="AF309" i="1"/>
  <c r="W310" i="1"/>
  <c r="CQ311" i="1"/>
  <c r="BH311" i="1" s="1"/>
  <c r="BJ311" i="1" s="1"/>
  <c r="CQ233" i="1"/>
  <c r="BH233" i="1" s="1"/>
  <c r="BJ233" i="1" s="1"/>
  <c r="BK235" i="1"/>
  <c r="S240" i="1"/>
  <c r="T240" i="1" s="1"/>
  <c r="U240" i="1" s="1"/>
  <c r="V240" i="1" s="1"/>
  <c r="Z240" i="1" s="1"/>
  <c r="CQ244" i="1"/>
  <c r="BH244" i="1" s="1"/>
  <c r="BJ244" i="1" s="1"/>
  <c r="S250" i="1"/>
  <c r="AB263" i="1"/>
  <c r="S264" i="1"/>
  <c r="T264" i="1" s="1"/>
  <c r="U264" i="1" s="1"/>
  <c r="AC264" i="1" s="1"/>
  <c r="W267" i="1"/>
  <c r="W269" i="1"/>
  <c r="S269" i="1"/>
  <c r="W271" i="1"/>
  <c r="BJ293" i="1"/>
  <c r="W296" i="1"/>
  <c r="W299" i="1"/>
  <c r="S312" i="1"/>
  <c r="AC18" i="1"/>
  <c r="AB18" i="1"/>
  <c r="V18" i="1"/>
  <c r="Z18" i="1" s="1"/>
  <c r="BQ25" i="1"/>
  <c r="BR25" i="1"/>
  <c r="BV25" i="1" s="1"/>
  <c r="BW25" i="1" s="1"/>
  <c r="BS25" i="1"/>
  <c r="BS45" i="1"/>
  <c r="BQ45" i="1"/>
  <c r="BR45" i="1"/>
  <c r="BV45" i="1" s="1"/>
  <c r="BW45" i="1" s="1"/>
  <c r="BQ50" i="1"/>
  <c r="BS50" i="1"/>
  <c r="BR50" i="1"/>
  <c r="BV50" i="1" s="1"/>
  <c r="BW50" i="1" s="1"/>
  <c r="AA52" i="1"/>
  <c r="Q52" i="1"/>
  <c r="O52" i="1" s="1"/>
  <c r="R52" i="1" s="1"/>
  <c r="L52" i="1" s="1"/>
  <c r="M52" i="1" s="1"/>
  <c r="BQ55" i="1"/>
  <c r="BR55" i="1"/>
  <c r="BV55" i="1" s="1"/>
  <c r="BW55" i="1" s="1"/>
  <c r="BS55" i="1"/>
  <c r="AA37" i="1"/>
  <c r="BR18" i="1"/>
  <c r="BV18" i="1" s="1"/>
  <c r="BW18" i="1" s="1"/>
  <c r="BS18" i="1"/>
  <c r="BQ18" i="1"/>
  <c r="AA32" i="1"/>
  <c r="AA48" i="1"/>
  <c r="AA28" i="1"/>
  <c r="AC34" i="1"/>
  <c r="AB34" i="1"/>
  <c r="V34" i="1"/>
  <c r="Z34" i="1" s="1"/>
  <c r="AA40" i="1"/>
  <c r="BK20" i="1"/>
  <c r="AA21" i="1"/>
  <c r="BQ29" i="1"/>
  <c r="BS29" i="1"/>
  <c r="BR29" i="1"/>
  <c r="BV29" i="1" s="1"/>
  <c r="BW29" i="1" s="1"/>
  <c r="BS41" i="1"/>
  <c r="BQ41" i="1"/>
  <c r="BR41" i="1"/>
  <c r="BV41" i="1" s="1"/>
  <c r="BW41" i="1" s="1"/>
  <c r="BQ42" i="1"/>
  <c r="BS42" i="1"/>
  <c r="BR42" i="1"/>
  <c r="BV42" i="1" s="1"/>
  <c r="BW42" i="1" s="1"/>
  <c r="BJ24" i="1"/>
  <c r="BK24" i="1"/>
  <c r="BS34" i="1"/>
  <c r="BR34" i="1"/>
  <c r="BV34" i="1" s="1"/>
  <c r="BW34" i="1" s="1"/>
  <c r="BQ34" i="1"/>
  <c r="BS49" i="1"/>
  <c r="BQ49" i="1"/>
  <c r="BR49" i="1"/>
  <c r="BV49" i="1" s="1"/>
  <c r="BW49" i="1" s="1"/>
  <c r="K18" i="1"/>
  <c r="AF18" i="1"/>
  <c r="AE24" i="1"/>
  <c r="N24" i="1"/>
  <c r="AT24" i="1"/>
  <c r="K34" i="1"/>
  <c r="AF34" i="1"/>
  <c r="BQ36" i="1"/>
  <c r="BS36" i="1"/>
  <c r="AA38" i="1"/>
  <c r="S42" i="1"/>
  <c r="CQ42" i="1"/>
  <c r="BH42" i="1" s="1"/>
  <c r="BK42" i="1" s="1"/>
  <c r="BQ16" i="1"/>
  <c r="BS16" i="1"/>
  <c r="AA18" i="1"/>
  <c r="Q18" i="1"/>
  <c r="O18" i="1" s="1"/>
  <c r="R18" i="1" s="1"/>
  <c r="T20" i="1"/>
  <c r="U20" i="1" s="1"/>
  <c r="Q20" i="1" s="1"/>
  <c r="O20" i="1" s="1"/>
  <c r="R20" i="1" s="1"/>
  <c r="AE20" i="1"/>
  <c r="N20" i="1"/>
  <c r="AT20" i="1"/>
  <c r="BR22" i="1"/>
  <c r="BV22" i="1" s="1"/>
  <c r="BW22" i="1" s="1"/>
  <c r="BS22" i="1"/>
  <c r="AF23" i="1"/>
  <c r="AE23" i="1"/>
  <c r="N23" i="1"/>
  <c r="K23" i="1"/>
  <c r="AB26" i="1"/>
  <c r="AA27" i="1"/>
  <c r="BK30" i="1"/>
  <c r="K30" i="1"/>
  <c r="AF30" i="1"/>
  <c r="BQ32" i="1"/>
  <c r="BS32" i="1"/>
  <c r="AA34" i="1"/>
  <c r="Q34" i="1"/>
  <c r="O34" i="1" s="1"/>
  <c r="R34" i="1" s="1"/>
  <c r="T36" i="1"/>
  <c r="U36" i="1" s="1"/>
  <c r="AB36" i="1" s="1"/>
  <c r="AE36" i="1"/>
  <c r="N36" i="1"/>
  <c r="AT36" i="1"/>
  <c r="BR36" i="1"/>
  <c r="BV36" i="1" s="1"/>
  <c r="BW36" i="1" s="1"/>
  <c r="BR38" i="1"/>
  <c r="BV38" i="1" s="1"/>
  <c r="BW38" i="1" s="1"/>
  <c r="BS38" i="1"/>
  <c r="AA42" i="1"/>
  <c r="BJ46" i="1"/>
  <c r="AA51" i="1"/>
  <c r="K54" i="1"/>
  <c r="AF54" i="1"/>
  <c r="AE54" i="1"/>
  <c r="AT54" i="1"/>
  <c r="BR57" i="1"/>
  <c r="BV57" i="1" s="1"/>
  <c r="BW57" i="1" s="1"/>
  <c r="BQ57" i="1"/>
  <c r="BS57" i="1"/>
  <c r="BK66" i="1"/>
  <c r="AA66" i="1"/>
  <c r="AC68" i="1"/>
  <c r="AD68" i="1" s="1"/>
  <c r="V68" i="1"/>
  <c r="Z68" i="1" s="1"/>
  <c r="AB68" i="1"/>
  <c r="CQ16" i="1"/>
  <c r="BH16" i="1" s="1"/>
  <c r="BJ16" i="1" s="1"/>
  <c r="AT18" i="1"/>
  <c r="S21" i="1"/>
  <c r="CQ21" i="1"/>
  <c r="BH21" i="1" s="1"/>
  <c r="BJ21" i="1" s="1"/>
  <c r="T22" i="1"/>
  <c r="U22" i="1" s="1"/>
  <c r="BQ22" i="1"/>
  <c r="BK23" i="1"/>
  <c r="K28" i="1"/>
  <c r="W29" i="1"/>
  <c r="BS31" i="1"/>
  <c r="BR31" i="1"/>
  <c r="BV31" i="1" s="1"/>
  <c r="BW31" i="1" s="1"/>
  <c r="BQ31" i="1"/>
  <c r="CQ32" i="1"/>
  <c r="BH32" i="1" s="1"/>
  <c r="BJ32" i="1" s="1"/>
  <c r="AT34" i="1"/>
  <c r="S37" i="1"/>
  <c r="CQ37" i="1"/>
  <c r="BH37" i="1" s="1"/>
  <c r="BJ37" i="1" s="1"/>
  <c r="T38" i="1"/>
  <c r="U38" i="1" s="1"/>
  <c r="BQ38" i="1"/>
  <c r="AA41" i="1"/>
  <c r="S41" i="1"/>
  <c r="CQ41" i="1"/>
  <c r="BH41" i="1" s="1"/>
  <c r="BJ41" i="1" s="1"/>
  <c r="N43" i="1"/>
  <c r="AF43" i="1"/>
  <c r="AE43" i="1"/>
  <c r="K43" i="1"/>
  <c r="AA50" i="1"/>
  <c r="T58" i="1"/>
  <c r="U58" i="1" s="1"/>
  <c r="BQ76" i="1"/>
  <c r="BS76" i="1"/>
  <c r="BR76" i="1"/>
  <c r="BV76" i="1" s="1"/>
  <c r="BW76" i="1" s="1"/>
  <c r="AF101" i="1"/>
  <c r="AT101" i="1"/>
  <c r="K101" i="1"/>
  <c r="AE101" i="1"/>
  <c r="N101" i="1"/>
  <c r="AA31" i="1"/>
  <c r="BQ44" i="1"/>
  <c r="BS44" i="1"/>
  <c r="BR46" i="1"/>
  <c r="BV46" i="1" s="1"/>
  <c r="BW46" i="1" s="1"/>
  <c r="BQ46" i="1"/>
  <c r="BS46" i="1"/>
  <c r="BS47" i="1"/>
  <c r="BR47" i="1"/>
  <c r="BV47" i="1" s="1"/>
  <c r="BW47" i="1" s="1"/>
  <c r="BQ47" i="1"/>
  <c r="AA49" i="1"/>
  <c r="AF51" i="1"/>
  <c r="AE51" i="1"/>
  <c r="N51" i="1"/>
  <c r="K51" i="1"/>
  <c r="AA55" i="1"/>
  <c r="AA57" i="1"/>
  <c r="AA59" i="1"/>
  <c r="BS60" i="1"/>
  <c r="BR60" i="1"/>
  <c r="BV60" i="1" s="1"/>
  <c r="BW60" i="1" s="1"/>
  <c r="BQ60" i="1"/>
  <c r="BS68" i="1"/>
  <c r="BR68" i="1"/>
  <c r="BV68" i="1" s="1"/>
  <c r="BW68" i="1" s="1"/>
  <c r="BQ68" i="1"/>
  <c r="T75" i="1"/>
  <c r="U75" i="1" s="1"/>
  <c r="BS109" i="1"/>
  <c r="BR109" i="1"/>
  <c r="BV109" i="1" s="1"/>
  <c r="BW109" i="1" s="1"/>
  <c r="BQ109" i="1"/>
  <c r="BQ63" i="1"/>
  <c r="BS63" i="1"/>
  <c r="BR63" i="1"/>
  <c r="BV63" i="1" s="1"/>
  <c r="BW63" i="1" s="1"/>
  <c r="AA65" i="1"/>
  <c r="AA84" i="1"/>
  <c r="BS19" i="1"/>
  <c r="BR19" i="1"/>
  <c r="BV19" i="1" s="1"/>
  <c r="BW19" i="1" s="1"/>
  <c r="BQ19" i="1"/>
  <c r="AF81" i="1"/>
  <c r="AT81" i="1"/>
  <c r="K81" i="1"/>
  <c r="AE81" i="1"/>
  <c r="N81" i="1"/>
  <c r="AA22" i="1"/>
  <c r="Q22" i="1"/>
  <c r="O22" i="1" s="1"/>
  <c r="R22" i="1" s="1"/>
  <c r="AF27" i="1"/>
  <c r="N27" i="1"/>
  <c r="AE27" i="1"/>
  <c r="K27" i="1"/>
  <c r="BS39" i="1"/>
  <c r="BR39" i="1"/>
  <c r="BV39" i="1" s="1"/>
  <c r="BW39" i="1" s="1"/>
  <c r="BQ39" i="1"/>
  <c r="K42" i="1"/>
  <c r="AF42" i="1"/>
  <c r="AE42" i="1"/>
  <c r="BR17" i="1"/>
  <c r="BV17" i="1" s="1"/>
  <c r="BW17" i="1" s="1"/>
  <c r="S25" i="1"/>
  <c r="CQ25" i="1"/>
  <c r="BH25" i="1" s="1"/>
  <c r="BJ25" i="1" s="1"/>
  <c r="AA39" i="1"/>
  <c r="AA47" i="1"/>
  <c r="BS17" i="1"/>
  <c r="CQ18" i="1"/>
  <c r="BH18" i="1" s="1"/>
  <c r="BJ18" i="1" s="1"/>
  <c r="AE28" i="1"/>
  <c r="N28" i="1"/>
  <c r="AT28" i="1"/>
  <c r="AE30" i="1"/>
  <c r="BS30" i="1"/>
  <c r="BR30" i="1"/>
  <c r="BV30" i="1" s="1"/>
  <c r="BW30" i="1" s="1"/>
  <c r="N31" i="1"/>
  <c r="AF31" i="1"/>
  <c r="AE31" i="1"/>
  <c r="K31" i="1"/>
  <c r="BS33" i="1"/>
  <c r="N34" i="1"/>
  <c r="K38" i="1"/>
  <c r="AF38" i="1"/>
  <c r="BK41" i="1"/>
  <c r="AA46" i="1"/>
  <c r="BQ52" i="1"/>
  <c r="BS52" i="1"/>
  <c r="BR52" i="1"/>
  <c r="BV52" i="1" s="1"/>
  <c r="BW52" i="1" s="1"/>
  <c r="BS54" i="1"/>
  <c r="BR54" i="1"/>
  <c r="BV54" i="1" s="1"/>
  <c r="BW54" i="1" s="1"/>
  <c r="BQ54" i="1"/>
  <c r="AA63" i="1"/>
  <c r="BQ71" i="1"/>
  <c r="BS71" i="1"/>
  <c r="BR71" i="1"/>
  <c r="BV71" i="1" s="1"/>
  <c r="BW71" i="1" s="1"/>
  <c r="BR21" i="1"/>
  <c r="BV21" i="1" s="1"/>
  <c r="BW21" i="1" s="1"/>
  <c r="S29" i="1"/>
  <c r="CQ29" i="1"/>
  <c r="BH29" i="1" s="1"/>
  <c r="BJ29" i="1" s="1"/>
  <c r="BQ30" i="1"/>
  <c r="K36" i="1"/>
  <c r="AF36" i="1"/>
  <c r="BR37" i="1"/>
  <c r="BV37" i="1" s="1"/>
  <c r="BW37" i="1" s="1"/>
  <c r="AF39" i="1"/>
  <c r="AE39" i="1"/>
  <c r="N39" i="1"/>
  <c r="K39" i="1"/>
  <c r="T40" i="1"/>
  <c r="U40" i="1" s="1"/>
  <c r="AB40" i="1" s="1"/>
  <c r="BK43" i="1"/>
  <c r="AA44" i="1"/>
  <c r="AA45" i="1"/>
  <c r="S45" i="1"/>
  <c r="CQ45" i="1"/>
  <c r="BH45" i="1" s="1"/>
  <c r="BJ45" i="1" s="1"/>
  <c r="AF47" i="1"/>
  <c r="N47" i="1"/>
  <c r="AE47" i="1"/>
  <c r="K47" i="1"/>
  <c r="BK50" i="1"/>
  <c r="T55" i="1"/>
  <c r="U55" i="1" s="1"/>
  <c r="AB55" i="1" s="1"/>
  <c r="BQ67" i="1"/>
  <c r="BS67" i="1"/>
  <c r="BR67" i="1"/>
  <c r="BV67" i="1" s="1"/>
  <c r="BW67" i="1" s="1"/>
  <c r="BR74" i="1"/>
  <c r="BV74" i="1" s="1"/>
  <c r="BW74" i="1" s="1"/>
  <c r="BQ74" i="1"/>
  <c r="BS74" i="1"/>
  <c r="BK34" i="1"/>
  <c r="BK40" i="1"/>
  <c r="S49" i="1"/>
  <c r="CQ49" i="1"/>
  <c r="BH49" i="1" s="1"/>
  <c r="BJ49" i="1" s="1"/>
  <c r="S50" i="1"/>
  <c r="CQ50" i="1"/>
  <c r="BH50" i="1" s="1"/>
  <c r="BJ50" i="1" s="1"/>
  <c r="T52" i="1"/>
  <c r="U52" i="1" s="1"/>
  <c r="K22" i="1"/>
  <c r="AF22" i="1"/>
  <c r="AA26" i="1"/>
  <c r="AD26" i="1" s="1"/>
  <c r="Q26" i="1"/>
  <c r="O26" i="1" s="1"/>
  <c r="R26" i="1" s="1"/>
  <c r="L26" i="1" s="1"/>
  <c r="M26" i="1" s="1"/>
  <c r="T28" i="1"/>
  <c r="U28" i="1" s="1"/>
  <c r="CQ34" i="1"/>
  <c r="BH34" i="1" s="1"/>
  <c r="BJ34" i="1" s="1"/>
  <c r="AD18" i="1"/>
  <c r="K20" i="1"/>
  <c r="AF20" i="1"/>
  <c r="BS23" i="1"/>
  <c r="BR23" i="1"/>
  <c r="BV23" i="1" s="1"/>
  <c r="BW23" i="1" s="1"/>
  <c r="BQ23" i="1"/>
  <c r="T16" i="1"/>
  <c r="U16" i="1" s="1"/>
  <c r="AB16" i="1" s="1"/>
  <c r="AE16" i="1"/>
  <c r="N16" i="1"/>
  <c r="AT16" i="1"/>
  <c r="BR16" i="1"/>
  <c r="BV16" i="1" s="1"/>
  <c r="BW16" i="1" s="1"/>
  <c r="AE18" i="1"/>
  <c r="AF19" i="1"/>
  <c r="N19" i="1"/>
  <c r="AE19" i="1"/>
  <c r="K19" i="1"/>
  <c r="BS21" i="1"/>
  <c r="N22" i="1"/>
  <c r="CQ22" i="1"/>
  <c r="BH22" i="1" s="1"/>
  <c r="BJ22" i="1" s="1"/>
  <c r="AA23" i="1"/>
  <c r="AA24" i="1"/>
  <c r="BK26" i="1"/>
  <c r="K26" i="1"/>
  <c r="AF26" i="1"/>
  <c r="BQ28" i="1"/>
  <c r="BS28" i="1"/>
  <c r="V30" i="1"/>
  <c r="Z30" i="1" s="1"/>
  <c r="AA30" i="1"/>
  <c r="AD30" i="1" s="1"/>
  <c r="Q30" i="1"/>
  <c r="O30" i="1" s="1"/>
  <c r="R30" i="1" s="1"/>
  <c r="L30" i="1" s="1"/>
  <c r="M30" i="1" s="1"/>
  <c r="T32" i="1"/>
  <c r="U32" i="1" s="1"/>
  <c r="Q32" i="1" s="1"/>
  <c r="O32" i="1" s="1"/>
  <c r="R32" i="1" s="1"/>
  <c r="L32" i="1" s="1"/>
  <c r="M32" i="1" s="1"/>
  <c r="AE32" i="1"/>
  <c r="N32" i="1"/>
  <c r="AT32" i="1"/>
  <c r="BR32" i="1"/>
  <c r="BV32" i="1" s="1"/>
  <c r="BW32" i="1" s="1"/>
  <c r="AE34" i="1"/>
  <c r="AF35" i="1"/>
  <c r="N35" i="1"/>
  <c r="AE35" i="1"/>
  <c r="K35" i="1"/>
  <c r="BS37" i="1"/>
  <c r="N38" i="1"/>
  <c r="CQ38" i="1"/>
  <c r="BH38" i="1" s="1"/>
  <c r="BK38" i="1" s="1"/>
  <c r="BQ40" i="1"/>
  <c r="BS40" i="1"/>
  <c r="CQ40" i="1"/>
  <c r="BH40" i="1" s="1"/>
  <c r="BJ40" i="1" s="1"/>
  <c r="N42" i="1"/>
  <c r="BS43" i="1"/>
  <c r="BR43" i="1"/>
  <c r="BV43" i="1" s="1"/>
  <c r="BW43" i="1" s="1"/>
  <c r="BQ43" i="1"/>
  <c r="BK44" i="1"/>
  <c r="K46" i="1"/>
  <c r="AF46" i="1"/>
  <c r="AE46" i="1"/>
  <c r="S46" i="1"/>
  <c r="CQ46" i="1"/>
  <c r="BH46" i="1" s="1"/>
  <c r="BK46" i="1" s="1"/>
  <c r="T48" i="1"/>
  <c r="U48" i="1" s="1"/>
  <c r="AA53" i="1"/>
  <c r="BK60" i="1"/>
  <c r="BQ20" i="1"/>
  <c r="BS20" i="1"/>
  <c r="BS26" i="1"/>
  <c r="BR26" i="1"/>
  <c r="BV26" i="1" s="1"/>
  <c r="BW26" i="1" s="1"/>
  <c r="BR33" i="1"/>
  <c r="BV33" i="1" s="1"/>
  <c r="BW33" i="1" s="1"/>
  <c r="BS35" i="1"/>
  <c r="BR35" i="1"/>
  <c r="BV35" i="1" s="1"/>
  <c r="BW35" i="1" s="1"/>
  <c r="BQ35" i="1"/>
  <c r="K50" i="1"/>
  <c r="AE50" i="1"/>
  <c r="AF50" i="1"/>
  <c r="T53" i="1"/>
  <c r="U53" i="1" s="1"/>
  <c r="AE55" i="1"/>
  <c r="AF55" i="1"/>
  <c r="N55" i="1"/>
  <c r="K55" i="1"/>
  <c r="AT55" i="1"/>
  <c r="N18" i="1"/>
  <c r="AA19" i="1"/>
  <c r="AA20" i="1"/>
  <c r="BK22" i="1"/>
  <c r="BQ24" i="1"/>
  <c r="BS24" i="1"/>
  <c r="V26" i="1"/>
  <c r="Z26" i="1" s="1"/>
  <c r="AA35" i="1"/>
  <c r="BS53" i="1"/>
  <c r="BQ53" i="1"/>
  <c r="S17" i="1"/>
  <c r="CQ17" i="1"/>
  <c r="BH17" i="1" s="1"/>
  <c r="BJ17" i="1" s="1"/>
  <c r="BK19" i="1"/>
  <c r="AT23" i="1"/>
  <c r="K24" i="1"/>
  <c r="AF24" i="1"/>
  <c r="W25" i="1"/>
  <c r="BS27" i="1"/>
  <c r="BR27" i="1"/>
  <c r="BV27" i="1" s="1"/>
  <c r="BW27" i="1" s="1"/>
  <c r="BQ27" i="1"/>
  <c r="CQ28" i="1"/>
  <c r="BH28" i="1" s="1"/>
  <c r="AT30" i="1"/>
  <c r="S33" i="1"/>
  <c r="CQ33" i="1"/>
  <c r="BH33" i="1" s="1"/>
  <c r="BJ33" i="1" s="1"/>
  <c r="BK35" i="1"/>
  <c r="AA43" i="1"/>
  <c r="BR44" i="1"/>
  <c r="BV44" i="1" s="1"/>
  <c r="BW44" i="1" s="1"/>
  <c r="BQ48" i="1"/>
  <c r="BS48" i="1"/>
  <c r="CQ48" i="1"/>
  <c r="BH48" i="1" s="1"/>
  <c r="BJ48" i="1" s="1"/>
  <c r="N50" i="1"/>
  <c r="BS51" i="1"/>
  <c r="BR51" i="1"/>
  <c r="BV51" i="1" s="1"/>
  <c r="BW51" i="1" s="1"/>
  <c r="BQ51" i="1"/>
  <c r="BK52" i="1"/>
  <c r="N54" i="1"/>
  <c r="AA54" i="1"/>
  <c r="S54" i="1"/>
  <c r="CQ54" i="1"/>
  <c r="BH54" i="1" s="1"/>
  <c r="BJ54" i="1" s="1"/>
  <c r="BQ59" i="1"/>
  <c r="BR59" i="1"/>
  <c r="BV59" i="1" s="1"/>
  <c r="BW59" i="1" s="1"/>
  <c r="BS59" i="1"/>
  <c r="AA71" i="1"/>
  <c r="BR78" i="1"/>
  <c r="BV78" i="1" s="1"/>
  <c r="BW78" i="1" s="1"/>
  <c r="BQ78" i="1"/>
  <c r="BS78" i="1"/>
  <c r="T78" i="1"/>
  <c r="U78" i="1" s="1"/>
  <c r="AA79" i="1"/>
  <c r="BS127" i="1"/>
  <c r="BR127" i="1"/>
  <c r="BV127" i="1" s="1"/>
  <c r="BW127" i="1" s="1"/>
  <c r="BQ127" i="1"/>
  <c r="CQ57" i="1"/>
  <c r="BH57" i="1" s="1"/>
  <c r="BJ57" i="1" s="1"/>
  <c r="S57" i="1"/>
  <c r="N62" i="1"/>
  <c r="AT62" i="1"/>
  <c r="AT63" i="1"/>
  <c r="K63" i="1"/>
  <c r="AE63" i="1"/>
  <c r="S67" i="1"/>
  <c r="CQ67" i="1"/>
  <c r="BH67" i="1" s="1"/>
  <c r="BJ67" i="1" s="1"/>
  <c r="BJ76" i="1"/>
  <c r="CQ77" i="1"/>
  <c r="BH77" i="1" s="1"/>
  <c r="BK77" i="1" s="1"/>
  <c r="S77" i="1"/>
  <c r="AB89" i="1"/>
  <c r="V89" i="1"/>
  <c r="Z89" i="1" s="1"/>
  <c r="AC89" i="1"/>
  <c r="BS89" i="1"/>
  <c r="BR89" i="1"/>
  <c r="BV89" i="1" s="1"/>
  <c r="BW89" i="1" s="1"/>
  <c r="N91" i="1"/>
  <c r="AT91" i="1"/>
  <c r="AF91" i="1"/>
  <c r="AE91" i="1"/>
  <c r="K91" i="1"/>
  <c r="BS93" i="1"/>
  <c r="BR93" i="1"/>
  <c r="BV93" i="1" s="1"/>
  <c r="BW93" i="1" s="1"/>
  <c r="BQ93" i="1"/>
  <c r="AF94" i="1"/>
  <c r="AE94" i="1"/>
  <c r="N94" i="1"/>
  <c r="AT94" i="1"/>
  <c r="K94" i="1"/>
  <c r="BR98" i="1"/>
  <c r="BV98" i="1" s="1"/>
  <c r="BW98" i="1" s="1"/>
  <c r="BQ98" i="1"/>
  <c r="BS98" i="1"/>
  <c r="CQ101" i="1"/>
  <c r="BH101" i="1" s="1"/>
  <c r="BK101" i="1" s="1"/>
  <c r="S101" i="1"/>
  <c r="BS108" i="1"/>
  <c r="BR108" i="1"/>
  <c r="BV108" i="1" s="1"/>
  <c r="BW108" i="1" s="1"/>
  <c r="BQ108" i="1"/>
  <c r="AA112" i="1"/>
  <c r="AA117" i="1"/>
  <c r="BQ120" i="1"/>
  <c r="BS120" i="1"/>
  <c r="AF139" i="1"/>
  <c r="AT139" i="1"/>
  <c r="AE139" i="1"/>
  <c r="K139" i="1"/>
  <c r="N139" i="1"/>
  <c r="BR140" i="1"/>
  <c r="BV140" i="1" s="1"/>
  <c r="BW140" i="1" s="1"/>
  <c r="BQ140" i="1"/>
  <c r="BS140" i="1"/>
  <c r="N141" i="1"/>
  <c r="AT141" i="1"/>
  <c r="AF141" i="1"/>
  <c r="K141" i="1"/>
  <c r="BR145" i="1"/>
  <c r="BV145" i="1" s="1"/>
  <c r="BW145" i="1" s="1"/>
  <c r="BS145" i="1"/>
  <c r="BQ145" i="1"/>
  <c r="T148" i="1"/>
  <c r="U148" i="1" s="1"/>
  <c r="T181" i="1"/>
  <c r="U181" i="1" s="1"/>
  <c r="AA181" i="1"/>
  <c r="T256" i="1"/>
  <c r="U256" i="1" s="1"/>
  <c r="BS314" i="1"/>
  <c r="BR314" i="1"/>
  <c r="BV314" i="1" s="1"/>
  <c r="BW314" i="1" s="1"/>
  <c r="BQ314" i="1"/>
  <c r="S19" i="1"/>
  <c r="S23" i="1"/>
  <c r="S27" i="1"/>
  <c r="S31" i="1"/>
  <c r="S35" i="1"/>
  <c r="S39" i="1"/>
  <c r="S43" i="1"/>
  <c r="S47" i="1"/>
  <c r="S51" i="1"/>
  <c r="CQ53" i="1"/>
  <c r="BH53" i="1" s="1"/>
  <c r="BJ53" i="1" s="1"/>
  <c r="CQ55" i="1"/>
  <c r="BH55" i="1" s="1"/>
  <c r="BJ55" i="1" s="1"/>
  <c r="N56" i="1"/>
  <c r="S59" i="1"/>
  <c r="CQ59" i="1"/>
  <c r="BH59" i="1" s="1"/>
  <c r="BJ59" i="1" s="1"/>
  <c r="AT60" i="1"/>
  <c r="AF61" i="1"/>
  <c r="AE61" i="1"/>
  <c r="N61" i="1"/>
  <c r="K61" i="1"/>
  <c r="BQ62" i="1"/>
  <c r="W63" i="1"/>
  <c r="V64" i="1"/>
  <c r="Z64" i="1" s="1"/>
  <c r="T66" i="1"/>
  <c r="U66" i="1" s="1"/>
  <c r="Q66" i="1" s="1"/>
  <c r="O66" i="1" s="1"/>
  <c r="R66" i="1" s="1"/>
  <c r="BS72" i="1"/>
  <c r="BR72" i="1"/>
  <c r="BV72" i="1" s="1"/>
  <c r="BW72" i="1" s="1"/>
  <c r="BQ73" i="1"/>
  <c r="BJ77" i="1"/>
  <c r="BR79" i="1"/>
  <c r="BV79" i="1" s="1"/>
  <c r="BW79" i="1" s="1"/>
  <c r="BS79" i="1"/>
  <c r="BQ79" i="1"/>
  <c r="AA87" i="1"/>
  <c r="BK93" i="1"/>
  <c r="BS97" i="1"/>
  <c r="BR97" i="1"/>
  <c r="BV97" i="1" s="1"/>
  <c r="BW97" i="1" s="1"/>
  <c r="AA98" i="1"/>
  <c r="AA103" i="1"/>
  <c r="AA108" i="1"/>
  <c r="BK108" i="1"/>
  <c r="V110" i="1"/>
  <c r="Z110" i="1" s="1"/>
  <c r="AC110" i="1"/>
  <c r="AD110" i="1" s="1"/>
  <c r="AB110" i="1"/>
  <c r="BR111" i="1"/>
  <c r="BV111" i="1" s="1"/>
  <c r="BW111" i="1" s="1"/>
  <c r="BS111" i="1"/>
  <c r="BQ111" i="1"/>
  <c r="T119" i="1"/>
  <c r="U119" i="1" s="1"/>
  <c r="Q119" i="1" s="1"/>
  <c r="O119" i="1" s="1"/>
  <c r="R119" i="1" s="1"/>
  <c r="L119" i="1" s="1"/>
  <c r="M119" i="1" s="1"/>
  <c r="BR120" i="1"/>
  <c r="BV120" i="1" s="1"/>
  <c r="BW120" i="1" s="1"/>
  <c r="BS121" i="1"/>
  <c r="BR121" i="1"/>
  <c r="BV121" i="1" s="1"/>
  <c r="BW121" i="1" s="1"/>
  <c r="BQ121" i="1"/>
  <c r="BS131" i="1"/>
  <c r="BR131" i="1"/>
  <c r="BV131" i="1" s="1"/>
  <c r="BW131" i="1" s="1"/>
  <c r="AT154" i="1"/>
  <c r="K154" i="1"/>
  <c r="N154" i="1"/>
  <c r="AE154" i="1"/>
  <c r="AF154" i="1"/>
  <c r="BS64" i="1"/>
  <c r="BR64" i="1"/>
  <c r="BV64" i="1" s="1"/>
  <c r="BW64" i="1" s="1"/>
  <c r="BR65" i="1"/>
  <c r="BV65" i="1" s="1"/>
  <c r="BW65" i="1" s="1"/>
  <c r="BQ65" i="1"/>
  <c r="BJ68" i="1"/>
  <c r="BK72" i="1"/>
  <c r="N75" i="1"/>
  <c r="K75" i="1"/>
  <c r="AF75" i="1"/>
  <c r="BR86" i="1"/>
  <c r="BV86" i="1" s="1"/>
  <c r="BW86" i="1" s="1"/>
  <c r="BQ86" i="1"/>
  <c r="BS86" i="1"/>
  <c r="N87" i="1"/>
  <c r="AT87" i="1"/>
  <c r="AF87" i="1"/>
  <c r="K87" i="1"/>
  <c r="AE87" i="1"/>
  <c r="AT88" i="1"/>
  <c r="K88" i="1"/>
  <c r="N88" i="1"/>
  <c r="AF88" i="1"/>
  <c r="Q89" i="1"/>
  <c r="O89" i="1" s="1"/>
  <c r="R89" i="1" s="1"/>
  <c r="L89" i="1" s="1"/>
  <c r="M89" i="1" s="1"/>
  <c r="W92" i="1"/>
  <c r="AF98" i="1"/>
  <c r="AE98" i="1"/>
  <c r="N98" i="1"/>
  <c r="AT98" i="1"/>
  <c r="BJ101" i="1"/>
  <c r="N103" i="1"/>
  <c r="AT103" i="1"/>
  <c r="AF103" i="1"/>
  <c r="AE103" i="1"/>
  <c r="V106" i="1"/>
  <c r="Z106" i="1" s="1"/>
  <c r="AC106" i="1"/>
  <c r="AD106" i="1" s="1"/>
  <c r="Q106" i="1"/>
  <c r="O106" i="1" s="1"/>
  <c r="R106" i="1" s="1"/>
  <c r="L106" i="1" s="1"/>
  <c r="M106" i="1" s="1"/>
  <c r="AB106" i="1"/>
  <c r="BR129" i="1"/>
  <c r="BV129" i="1" s="1"/>
  <c r="BW129" i="1" s="1"/>
  <c r="BS129" i="1"/>
  <c r="BQ129" i="1"/>
  <c r="AA131" i="1"/>
  <c r="T132" i="1"/>
  <c r="U132" i="1" s="1"/>
  <c r="AF136" i="1"/>
  <c r="AE136" i="1"/>
  <c r="N136" i="1"/>
  <c r="K136" i="1"/>
  <c r="AT136" i="1"/>
  <c r="T138" i="1"/>
  <c r="U138" i="1" s="1"/>
  <c r="T147" i="1"/>
  <c r="U147" i="1" s="1"/>
  <c r="Q147" i="1" s="1"/>
  <c r="O147" i="1" s="1"/>
  <c r="R147" i="1" s="1"/>
  <c r="AA153" i="1"/>
  <c r="BS155" i="1"/>
  <c r="BR155" i="1"/>
  <c r="BV155" i="1" s="1"/>
  <c r="BW155" i="1" s="1"/>
  <c r="BQ155" i="1"/>
  <c r="BS158" i="1"/>
  <c r="BR158" i="1"/>
  <c r="BV158" i="1" s="1"/>
  <c r="BW158" i="1" s="1"/>
  <c r="BQ158" i="1"/>
  <c r="V160" i="1"/>
  <c r="Z160" i="1" s="1"/>
  <c r="AC160" i="1"/>
  <c r="AB160" i="1"/>
  <c r="T173" i="1"/>
  <c r="U173" i="1" s="1"/>
  <c r="AA62" i="1"/>
  <c r="AT73" i="1"/>
  <c r="AE73" i="1"/>
  <c r="AF78" i="1"/>
  <c r="AE78" i="1"/>
  <c r="AT78" i="1"/>
  <c r="N78" i="1"/>
  <c r="K78" i="1"/>
  <c r="BS80" i="1"/>
  <c r="BR80" i="1"/>
  <c r="BV80" i="1" s="1"/>
  <c r="BW80" i="1" s="1"/>
  <c r="BQ80" i="1"/>
  <c r="T82" i="1"/>
  <c r="U82" i="1" s="1"/>
  <c r="AF82" i="1"/>
  <c r="AE82" i="1"/>
  <c r="N82" i="1"/>
  <c r="N83" i="1"/>
  <c r="AT83" i="1"/>
  <c r="AF83" i="1"/>
  <c r="K83" i="1"/>
  <c r="AB85" i="1"/>
  <c r="AC85" i="1"/>
  <c r="AD85" i="1" s="1"/>
  <c r="BS85" i="1"/>
  <c r="BR85" i="1"/>
  <c r="BV85" i="1" s="1"/>
  <c r="BW85" i="1" s="1"/>
  <c r="AA86" i="1"/>
  <c r="T87" i="1"/>
  <c r="U87" i="1" s="1"/>
  <c r="BQ89" i="1"/>
  <c r="AA90" i="1"/>
  <c r="T94" i="1"/>
  <c r="U94" i="1" s="1"/>
  <c r="T96" i="1"/>
  <c r="U96" i="1" s="1"/>
  <c r="AB96" i="1" s="1"/>
  <c r="T99" i="1"/>
  <c r="U99" i="1" s="1"/>
  <c r="AF102" i="1"/>
  <c r="AE102" i="1"/>
  <c r="N102" i="1"/>
  <c r="K102" i="1"/>
  <c r="AT102" i="1"/>
  <c r="T103" i="1"/>
  <c r="U103" i="1" s="1"/>
  <c r="Q103" i="1" s="1"/>
  <c r="O103" i="1" s="1"/>
  <c r="R103" i="1" s="1"/>
  <c r="L103" i="1" s="1"/>
  <c r="M103" i="1" s="1"/>
  <c r="CQ105" i="1"/>
  <c r="BH105" i="1" s="1"/>
  <c r="BJ105" i="1" s="1"/>
  <c r="S105" i="1"/>
  <c r="BJ106" i="1"/>
  <c r="BK106" i="1"/>
  <c r="AB109" i="1"/>
  <c r="AD109" i="1" s="1"/>
  <c r="AC109" i="1"/>
  <c r="AF109" i="1"/>
  <c r="AT109" i="1"/>
  <c r="AE109" i="1"/>
  <c r="N109" i="1"/>
  <c r="T123" i="1"/>
  <c r="U123" i="1" s="1"/>
  <c r="AA143" i="1"/>
  <c r="BR152" i="1"/>
  <c r="BV152" i="1" s="1"/>
  <c r="BW152" i="1" s="1"/>
  <c r="BQ152" i="1"/>
  <c r="AA190" i="1"/>
  <c r="BS190" i="1"/>
  <c r="BR190" i="1"/>
  <c r="BV190" i="1" s="1"/>
  <c r="BW190" i="1" s="1"/>
  <c r="BQ190" i="1"/>
  <c r="AE60" i="1"/>
  <c r="AF65" i="1"/>
  <c r="AE65" i="1"/>
  <c r="N65" i="1"/>
  <c r="K65" i="1"/>
  <c r="V109" i="1"/>
  <c r="Z109" i="1" s="1"/>
  <c r="BS115" i="1"/>
  <c r="BR115" i="1"/>
  <c r="BV115" i="1" s="1"/>
  <c r="BW115" i="1" s="1"/>
  <c r="BQ115" i="1"/>
  <c r="CQ123" i="1"/>
  <c r="BH123" i="1" s="1"/>
  <c r="BK123" i="1" s="1"/>
  <c r="T141" i="1"/>
  <c r="U141" i="1" s="1"/>
  <c r="BS152" i="1"/>
  <c r="AF172" i="1"/>
  <c r="AE172" i="1"/>
  <c r="K172" i="1"/>
  <c r="N172" i="1"/>
  <c r="AT172" i="1"/>
  <c r="K40" i="1"/>
  <c r="AF57" i="1"/>
  <c r="AE57" i="1"/>
  <c r="K57" i="1"/>
  <c r="AT59" i="1"/>
  <c r="K59" i="1"/>
  <c r="AE59" i="1"/>
  <c r="BQ64" i="1"/>
  <c r="BS65" i="1"/>
  <c r="N66" i="1"/>
  <c r="AT66" i="1"/>
  <c r="AT40" i="1"/>
  <c r="T44" i="1"/>
  <c r="U44" i="1" s="1"/>
  <c r="Q44" i="1" s="1"/>
  <c r="O44" i="1" s="1"/>
  <c r="R44" i="1" s="1"/>
  <c r="L44" i="1" s="1"/>
  <c r="M44" i="1" s="1"/>
  <c r="AT48" i="1"/>
  <c r="AT52" i="1"/>
  <c r="AT56" i="1"/>
  <c r="T60" i="1"/>
  <c r="U60" i="1" s="1"/>
  <c r="AT64" i="1"/>
  <c r="T70" i="1"/>
  <c r="U70" i="1" s="1"/>
  <c r="AB70" i="1" s="1"/>
  <c r="V85" i="1"/>
  <c r="Z85" i="1" s="1"/>
  <c r="AF90" i="1"/>
  <c r="AE90" i="1"/>
  <c r="N90" i="1"/>
  <c r="AT90" i="1"/>
  <c r="W55" i="1"/>
  <c r="BQ56" i="1"/>
  <c r="K58" i="1"/>
  <c r="N59" i="1"/>
  <c r="AF60" i="1"/>
  <c r="AF62" i="1"/>
  <c r="AF63" i="1"/>
  <c r="S63" i="1"/>
  <c r="CQ63" i="1"/>
  <c r="BH63" i="1" s="1"/>
  <c r="BJ63" i="1" s="1"/>
  <c r="K66" i="1"/>
  <c r="BR66" i="1"/>
  <c r="BV66" i="1" s="1"/>
  <c r="BW66" i="1" s="1"/>
  <c r="K68" i="1"/>
  <c r="BR69" i="1"/>
  <c r="BV69" i="1" s="1"/>
  <c r="BW69" i="1" s="1"/>
  <c r="BQ69" i="1"/>
  <c r="K73" i="1"/>
  <c r="AF85" i="1"/>
  <c r="AT85" i="1"/>
  <c r="N85" i="1"/>
  <c r="T91" i="1"/>
  <c r="U91" i="1" s="1"/>
  <c r="T98" i="1"/>
  <c r="U98" i="1" s="1"/>
  <c r="Q98" i="1" s="1"/>
  <c r="O98" i="1" s="1"/>
  <c r="R98" i="1" s="1"/>
  <c r="L98" i="1" s="1"/>
  <c r="M98" i="1" s="1"/>
  <c r="T122" i="1"/>
  <c r="U122" i="1" s="1"/>
  <c r="T135" i="1"/>
  <c r="U135" i="1" s="1"/>
  <c r="BS139" i="1"/>
  <c r="BR139" i="1"/>
  <c r="BV139" i="1" s="1"/>
  <c r="BW139" i="1" s="1"/>
  <c r="BQ139" i="1"/>
  <c r="AE141" i="1"/>
  <c r="T165" i="1"/>
  <c r="U165" i="1" s="1"/>
  <c r="BS168" i="1"/>
  <c r="BR168" i="1"/>
  <c r="BV168" i="1" s="1"/>
  <c r="BW168" i="1" s="1"/>
  <c r="BQ168" i="1"/>
  <c r="AT67" i="1"/>
  <c r="K67" i="1"/>
  <c r="AE67" i="1"/>
  <c r="Q68" i="1"/>
  <c r="O68" i="1" s="1"/>
  <c r="R68" i="1" s="1"/>
  <c r="L68" i="1" s="1"/>
  <c r="M68" i="1" s="1"/>
  <c r="S71" i="1"/>
  <c r="CQ71" i="1"/>
  <c r="BH71" i="1" s="1"/>
  <c r="BJ71" i="1" s="1"/>
  <c r="AA56" i="1"/>
  <c r="N64" i="1"/>
  <c r="AT72" i="1"/>
  <c r="K72" i="1"/>
  <c r="AE72" i="1"/>
  <c r="N72" i="1"/>
  <c r="BK81" i="1"/>
  <c r="BK96" i="1"/>
  <c r="BS117" i="1"/>
  <c r="BR117" i="1"/>
  <c r="BV117" i="1" s="1"/>
  <c r="BW117" i="1" s="1"/>
  <c r="BQ117" i="1"/>
  <c r="N40" i="1"/>
  <c r="N44" i="1"/>
  <c r="N48" i="1"/>
  <c r="N52" i="1"/>
  <c r="S56" i="1"/>
  <c r="BR56" i="1"/>
  <c r="BV56" i="1" s="1"/>
  <c r="BW56" i="1" s="1"/>
  <c r="T62" i="1"/>
  <c r="U62" i="1" s="1"/>
  <c r="Q62" i="1" s="1"/>
  <c r="O62" i="1" s="1"/>
  <c r="R62" i="1" s="1"/>
  <c r="L62" i="1" s="1"/>
  <c r="M62" i="1" s="1"/>
  <c r="AB64" i="1"/>
  <c r="AD64" i="1" s="1"/>
  <c r="Q70" i="1"/>
  <c r="O70" i="1" s="1"/>
  <c r="R70" i="1" s="1"/>
  <c r="L70" i="1" s="1"/>
  <c r="M70" i="1" s="1"/>
  <c r="N70" i="1"/>
  <c r="AT70" i="1"/>
  <c r="AT71" i="1"/>
  <c r="K71" i="1"/>
  <c r="AE71" i="1"/>
  <c r="S74" i="1"/>
  <c r="Q76" i="1"/>
  <c r="O76" i="1" s="1"/>
  <c r="R76" i="1" s="1"/>
  <c r="AT76" i="1"/>
  <c r="K76" i="1"/>
  <c r="AF76" i="1"/>
  <c r="AE76" i="1"/>
  <c r="K77" i="1"/>
  <c r="AT77" i="1"/>
  <c r="N77" i="1"/>
  <c r="AA78" i="1"/>
  <c r="T80" i="1"/>
  <c r="U80" i="1" s="1"/>
  <c r="AB80" i="1" s="1"/>
  <c r="Q85" i="1"/>
  <c r="O85" i="1" s="1"/>
  <c r="R85" i="1" s="1"/>
  <c r="L85" i="1" s="1"/>
  <c r="M85" i="1" s="1"/>
  <c r="AA88" i="1"/>
  <c r="Q88" i="1"/>
  <c r="O88" i="1" s="1"/>
  <c r="R88" i="1" s="1"/>
  <c r="L88" i="1" s="1"/>
  <c r="M88" i="1" s="1"/>
  <c r="BK88" i="1"/>
  <c r="BR91" i="1"/>
  <c r="BV91" i="1" s="1"/>
  <c r="BW91" i="1" s="1"/>
  <c r="BS91" i="1"/>
  <c r="AA92" i="1"/>
  <c r="BJ93" i="1"/>
  <c r="AA114" i="1"/>
  <c r="BJ130" i="1"/>
  <c r="T133" i="1"/>
  <c r="U133" i="1" s="1"/>
  <c r="T140" i="1"/>
  <c r="U140" i="1" s="1"/>
  <c r="Q140" i="1" s="1"/>
  <c r="O140" i="1" s="1"/>
  <c r="R140" i="1" s="1"/>
  <c r="L140" i="1" s="1"/>
  <c r="M140" i="1" s="1"/>
  <c r="AF148" i="1"/>
  <c r="AE148" i="1"/>
  <c r="N148" i="1"/>
  <c r="AT148" i="1"/>
  <c r="K148" i="1"/>
  <c r="AA178" i="1"/>
  <c r="K44" i="1"/>
  <c r="N57" i="1"/>
  <c r="Q58" i="1"/>
  <c r="O58" i="1" s="1"/>
  <c r="R58" i="1" s="1"/>
  <c r="AT44" i="1"/>
  <c r="BJ60" i="1"/>
  <c r="AE62" i="1"/>
  <c r="N63" i="1"/>
  <c r="BQ66" i="1"/>
  <c r="AA75" i="1"/>
  <c r="Q75" i="1"/>
  <c r="O75" i="1" s="1"/>
  <c r="R75" i="1" s="1"/>
  <c r="L75" i="1" s="1"/>
  <c r="M75" i="1" s="1"/>
  <c r="BS77" i="1"/>
  <c r="BR77" i="1"/>
  <c r="BV77" i="1" s="1"/>
  <c r="BW77" i="1" s="1"/>
  <c r="BQ77" i="1"/>
  <c r="BQ85" i="1"/>
  <c r="AF86" i="1"/>
  <c r="AE86" i="1"/>
  <c r="N86" i="1"/>
  <c r="AT86" i="1"/>
  <c r="K90" i="1"/>
  <c r="CQ93" i="1"/>
  <c r="BH93" i="1" s="1"/>
  <c r="S93" i="1"/>
  <c r="AF97" i="1"/>
  <c r="AT97" i="1"/>
  <c r="N97" i="1"/>
  <c r="K97" i="1"/>
  <c r="L97" i="1" s="1"/>
  <c r="M97" i="1" s="1"/>
  <c r="K56" i="1"/>
  <c r="AT58" i="1"/>
  <c r="BR61" i="1"/>
  <c r="BV61" i="1" s="1"/>
  <c r="BW61" i="1" s="1"/>
  <c r="BQ61" i="1"/>
  <c r="BJ64" i="1"/>
  <c r="AE66" i="1"/>
  <c r="N67" i="1"/>
  <c r="N68" i="1"/>
  <c r="AT68" i="1"/>
  <c r="AF69" i="1"/>
  <c r="AE69" i="1"/>
  <c r="N69" i="1"/>
  <c r="K69" i="1"/>
  <c r="BQ70" i="1"/>
  <c r="W71" i="1"/>
  <c r="N73" i="1"/>
  <c r="AF74" i="1"/>
  <c r="AE74" i="1"/>
  <c r="N74" i="1"/>
  <c r="AE75" i="1"/>
  <c r="T79" i="1"/>
  <c r="U79" i="1" s="1"/>
  <c r="Q79" i="1" s="1"/>
  <c r="O79" i="1" s="1"/>
  <c r="R79" i="1" s="1"/>
  <c r="L79" i="1" s="1"/>
  <c r="M79" i="1" s="1"/>
  <c r="BS81" i="1"/>
  <c r="BR81" i="1"/>
  <c r="BV81" i="1" s="1"/>
  <c r="BW81" i="1" s="1"/>
  <c r="T86" i="1"/>
  <c r="U86" i="1" s="1"/>
  <c r="BR87" i="1"/>
  <c r="BV87" i="1" s="1"/>
  <c r="BW87" i="1" s="1"/>
  <c r="BS87" i="1"/>
  <c r="BQ87" i="1"/>
  <c r="AE88" i="1"/>
  <c r="AF89" i="1"/>
  <c r="AT89" i="1"/>
  <c r="AE89" i="1"/>
  <c r="N89" i="1"/>
  <c r="T90" i="1"/>
  <c r="U90" i="1" s="1"/>
  <c r="Q90" i="1" s="1"/>
  <c r="O90" i="1" s="1"/>
  <c r="R90" i="1" s="1"/>
  <c r="AA91" i="1"/>
  <c r="BQ91" i="1"/>
  <c r="AA96" i="1"/>
  <c r="BR103" i="1"/>
  <c r="BV103" i="1" s="1"/>
  <c r="BW103" i="1" s="1"/>
  <c r="BQ103" i="1"/>
  <c r="AA104" i="1"/>
  <c r="BS105" i="1"/>
  <c r="BR105" i="1"/>
  <c r="BV105" i="1" s="1"/>
  <c r="BW105" i="1" s="1"/>
  <c r="BQ105" i="1"/>
  <c r="T111" i="1"/>
  <c r="U111" i="1" s="1"/>
  <c r="S115" i="1"/>
  <c r="CQ115" i="1"/>
  <c r="BH115" i="1" s="1"/>
  <c r="BK115" i="1" s="1"/>
  <c r="AA119" i="1"/>
  <c r="AF127" i="1"/>
  <c r="AT127" i="1"/>
  <c r="AE127" i="1"/>
  <c r="N127" i="1"/>
  <c r="K127" i="1"/>
  <c r="AA129" i="1"/>
  <c r="AT150" i="1"/>
  <c r="K150" i="1"/>
  <c r="N150" i="1"/>
  <c r="AF150" i="1"/>
  <c r="AF151" i="1"/>
  <c r="AT151" i="1"/>
  <c r="N151" i="1"/>
  <c r="AE151" i="1"/>
  <c r="S155" i="1"/>
  <c r="CQ155" i="1"/>
  <c r="BH155" i="1" s="1"/>
  <c r="BK155" i="1" s="1"/>
  <c r="Q157" i="1"/>
  <c r="O157" i="1" s="1"/>
  <c r="R157" i="1" s="1"/>
  <c r="L157" i="1" s="1"/>
  <c r="M157" i="1" s="1"/>
  <c r="S61" i="1"/>
  <c r="S65" i="1"/>
  <c r="S69" i="1"/>
  <c r="S72" i="1"/>
  <c r="BJ73" i="1"/>
  <c r="AB76" i="1"/>
  <c r="W84" i="1"/>
  <c r="BR94" i="1"/>
  <c r="BV94" i="1" s="1"/>
  <c r="BW94" i="1" s="1"/>
  <c r="BQ94" i="1"/>
  <c r="BS94" i="1"/>
  <c r="BK97" i="1"/>
  <c r="AT100" i="1"/>
  <c r="K100" i="1"/>
  <c r="N100" i="1"/>
  <c r="AT104" i="1"/>
  <c r="K104" i="1"/>
  <c r="N104" i="1"/>
  <c r="AF104" i="1"/>
  <c r="AE104" i="1"/>
  <c r="T107" i="1"/>
  <c r="U107" i="1" s="1"/>
  <c r="AA113" i="1"/>
  <c r="BQ118" i="1"/>
  <c r="BS118" i="1"/>
  <c r="BR118" i="1"/>
  <c r="BV118" i="1" s="1"/>
  <c r="BW118" i="1" s="1"/>
  <c r="AA126" i="1"/>
  <c r="Q126" i="1"/>
  <c r="O126" i="1" s="1"/>
  <c r="R126" i="1" s="1"/>
  <c r="Q128" i="1"/>
  <c r="O128" i="1" s="1"/>
  <c r="R128" i="1" s="1"/>
  <c r="L128" i="1" s="1"/>
  <c r="M128" i="1" s="1"/>
  <c r="AF132" i="1"/>
  <c r="AE132" i="1"/>
  <c r="N132" i="1"/>
  <c r="AT132" i="1"/>
  <c r="K132" i="1"/>
  <c r="BJ132" i="1"/>
  <c r="BK132" i="1"/>
  <c r="BS146" i="1"/>
  <c r="BR146" i="1"/>
  <c r="BV146" i="1" s="1"/>
  <c r="BW146" i="1" s="1"/>
  <c r="AA150" i="1"/>
  <c r="AF152" i="1"/>
  <c r="AE152" i="1"/>
  <c r="N152" i="1"/>
  <c r="K152" i="1"/>
  <c r="L152" i="1" s="1"/>
  <c r="M152" i="1" s="1"/>
  <c r="AT152" i="1"/>
  <c r="T153" i="1"/>
  <c r="U153" i="1" s="1"/>
  <c r="AB153" i="1" s="1"/>
  <c r="AA159" i="1"/>
  <c r="BQ166" i="1"/>
  <c r="BR166" i="1"/>
  <c r="BV166" i="1" s="1"/>
  <c r="BW166" i="1" s="1"/>
  <c r="BS166" i="1"/>
  <c r="CQ191" i="1"/>
  <c r="BH191" i="1" s="1"/>
  <c r="S191" i="1"/>
  <c r="BQ213" i="1"/>
  <c r="BS213" i="1"/>
  <c r="BR213" i="1"/>
  <c r="BV213" i="1" s="1"/>
  <c r="BW213" i="1" s="1"/>
  <c r="BK76" i="1"/>
  <c r="N79" i="1"/>
  <c r="AF79" i="1"/>
  <c r="BK84" i="1"/>
  <c r="T84" i="1"/>
  <c r="U84" i="1" s="1"/>
  <c r="Q84" i="1" s="1"/>
  <c r="O84" i="1" s="1"/>
  <c r="R84" i="1" s="1"/>
  <c r="AB87" i="1"/>
  <c r="AB88" i="1"/>
  <c r="T88" i="1"/>
  <c r="U88" i="1" s="1"/>
  <c r="BR90" i="1"/>
  <c r="BV90" i="1" s="1"/>
  <c r="BW90" i="1" s="1"/>
  <c r="BQ90" i="1"/>
  <c r="AT92" i="1"/>
  <c r="K92" i="1"/>
  <c r="N92" i="1"/>
  <c r="AF92" i="1"/>
  <c r="S100" i="1"/>
  <c r="N111" i="1"/>
  <c r="AT111" i="1"/>
  <c r="AF111" i="1"/>
  <c r="K111" i="1"/>
  <c r="BK114" i="1"/>
  <c r="T121" i="1"/>
  <c r="U121" i="1" s="1"/>
  <c r="BS123" i="1"/>
  <c r="BR123" i="1"/>
  <c r="BV123" i="1" s="1"/>
  <c r="BW123" i="1" s="1"/>
  <c r="BQ123" i="1"/>
  <c r="V128" i="1"/>
  <c r="Z128" i="1" s="1"/>
  <c r="AC128" i="1"/>
  <c r="AD128" i="1" s="1"/>
  <c r="AB128" i="1"/>
  <c r="AA130" i="1"/>
  <c r="AF131" i="1"/>
  <c r="AT131" i="1"/>
  <c r="N131" i="1"/>
  <c r="AE131" i="1"/>
  <c r="K131" i="1"/>
  <c r="BR137" i="1"/>
  <c r="BV137" i="1" s="1"/>
  <c r="BW137" i="1" s="1"/>
  <c r="BS137" i="1"/>
  <c r="BQ137" i="1"/>
  <c r="BK138" i="1"/>
  <c r="AB146" i="1"/>
  <c r="AA149" i="1"/>
  <c r="V152" i="1"/>
  <c r="Z152" i="1" s="1"/>
  <c r="AB152" i="1"/>
  <c r="AC152" i="1"/>
  <c r="AD152" i="1" s="1"/>
  <c r="AF156" i="1"/>
  <c r="AE156" i="1"/>
  <c r="N156" i="1"/>
  <c r="AT156" i="1"/>
  <c r="K156" i="1"/>
  <c r="N161" i="1"/>
  <c r="AT161" i="1"/>
  <c r="AF161" i="1"/>
  <c r="AE161" i="1"/>
  <c r="K161" i="1"/>
  <c r="CQ163" i="1"/>
  <c r="BH163" i="1" s="1"/>
  <c r="BK163" i="1" s="1"/>
  <c r="S163" i="1"/>
  <c r="AA73" i="1"/>
  <c r="AT79" i="1"/>
  <c r="AT80" i="1"/>
  <c r="K80" i="1"/>
  <c r="N80" i="1"/>
  <c r="AB81" i="1"/>
  <c r="BJ81" i="1"/>
  <c r="BS90" i="1"/>
  <c r="AF93" i="1"/>
  <c r="AT93" i="1"/>
  <c r="N93" i="1"/>
  <c r="K93" i="1"/>
  <c r="BJ96" i="1"/>
  <c r="N99" i="1"/>
  <c r="AT99" i="1"/>
  <c r="AF99" i="1"/>
  <c r="BR99" i="1"/>
  <c r="BV99" i="1" s="1"/>
  <c r="BW99" i="1" s="1"/>
  <c r="BQ99" i="1"/>
  <c r="BS101" i="1"/>
  <c r="BR101" i="1"/>
  <c r="BV101" i="1" s="1"/>
  <c r="BW101" i="1" s="1"/>
  <c r="T108" i="1"/>
  <c r="U108" i="1" s="1"/>
  <c r="AB108" i="1" s="1"/>
  <c r="BK109" i="1"/>
  <c r="AF110" i="1"/>
  <c r="AE110" i="1"/>
  <c r="N110" i="1"/>
  <c r="AT112" i="1"/>
  <c r="K112" i="1"/>
  <c r="N112" i="1"/>
  <c r="AE112" i="1"/>
  <c r="BQ116" i="1"/>
  <c r="BS116" i="1"/>
  <c r="BR116" i="1"/>
  <c r="BV116" i="1" s="1"/>
  <c r="BW116" i="1" s="1"/>
  <c r="BS119" i="1"/>
  <c r="BR119" i="1"/>
  <c r="BV119" i="1" s="1"/>
  <c r="BW119" i="1" s="1"/>
  <c r="BQ119" i="1"/>
  <c r="AA122" i="1"/>
  <c r="Q122" i="1"/>
  <c r="O122" i="1" s="1"/>
  <c r="R122" i="1" s="1"/>
  <c r="AF124" i="1"/>
  <c r="AE124" i="1"/>
  <c r="N124" i="1"/>
  <c r="AT124" i="1"/>
  <c r="K124" i="1"/>
  <c r="BS135" i="1"/>
  <c r="BR135" i="1"/>
  <c r="BV135" i="1" s="1"/>
  <c r="BW135" i="1" s="1"/>
  <c r="BQ135" i="1"/>
  <c r="AA140" i="1"/>
  <c r="T146" i="1"/>
  <c r="U146" i="1" s="1"/>
  <c r="BR148" i="1"/>
  <c r="BV148" i="1" s="1"/>
  <c r="BW148" i="1" s="1"/>
  <c r="BQ148" i="1"/>
  <c r="BS148" i="1"/>
  <c r="S179" i="1"/>
  <c r="CQ179" i="1"/>
  <c r="BH179" i="1" s="1"/>
  <c r="BJ179" i="1" s="1"/>
  <c r="AA217" i="1"/>
  <c r="T217" i="1"/>
  <c r="U217" i="1" s="1"/>
  <c r="Q217" i="1" s="1"/>
  <c r="O217" i="1" s="1"/>
  <c r="R217" i="1" s="1"/>
  <c r="S73" i="1"/>
  <c r="W74" i="1"/>
  <c r="Q81" i="1"/>
  <c r="O81" i="1" s="1"/>
  <c r="R81" i="1" s="1"/>
  <c r="BJ92" i="1"/>
  <c r="T95" i="1"/>
  <c r="U95" i="1" s="1"/>
  <c r="BJ97" i="1"/>
  <c r="BS99" i="1"/>
  <c r="AF100" i="1"/>
  <c r="BQ101" i="1"/>
  <c r="BR102" i="1"/>
  <c r="BV102" i="1" s="1"/>
  <c r="BW102" i="1" s="1"/>
  <c r="BQ102" i="1"/>
  <c r="AF105" i="1"/>
  <c r="AT105" i="1"/>
  <c r="N105" i="1"/>
  <c r="AE105" i="1"/>
  <c r="T114" i="1"/>
  <c r="U114" i="1" s="1"/>
  <c r="Q114" i="1" s="1"/>
  <c r="O114" i="1" s="1"/>
  <c r="R114" i="1" s="1"/>
  <c r="L114" i="1" s="1"/>
  <c r="M114" i="1" s="1"/>
  <c r="AE116" i="1"/>
  <c r="K116" i="1"/>
  <c r="AT116" i="1"/>
  <c r="AF116" i="1"/>
  <c r="N116" i="1"/>
  <c r="T117" i="1"/>
  <c r="U117" i="1" s="1"/>
  <c r="CQ120" i="1"/>
  <c r="BH120" i="1" s="1"/>
  <c r="BJ120" i="1" s="1"/>
  <c r="T124" i="1"/>
  <c r="U124" i="1" s="1"/>
  <c r="BS126" i="1"/>
  <c r="BR126" i="1"/>
  <c r="BV126" i="1" s="1"/>
  <c r="BW126" i="1" s="1"/>
  <c r="BQ126" i="1"/>
  <c r="BJ135" i="1"/>
  <c r="AA138" i="1"/>
  <c r="AF140" i="1"/>
  <c r="AE140" i="1"/>
  <c r="N140" i="1"/>
  <c r="BK142" i="1"/>
  <c r="BS143" i="1"/>
  <c r="BR143" i="1"/>
  <c r="BV143" i="1" s="1"/>
  <c r="BW143" i="1" s="1"/>
  <c r="BQ143" i="1"/>
  <c r="T156" i="1"/>
  <c r="U156" i="1" s="1"/>
  <c r="BS159" i="1"/>
  <c r="BR159" i="1"/>
  <c r="BV159" i="1" s="1"/>
  <c r="BW159" i="1" s="1"/>
  <c r="BQ159" i="1"/>
  <c r="T177" i="1"/>
  <c r="U177" i="1" s="1"/>
  <c r="AB177" i="1" s="1"/>
  <c r="BQ191" i="1"/>
  <c r="BS191" i="1"/>
  <c r="BR191" i="1"/>
  <c r="BV191" i="1" s="1"/>
  <c r="BW191" i="1" s="1"/>
  <c r="S204" i="1"/>
  <c r="CQ204" i="1"/>
  <c r="BH204" i="1" s="1"/>
  <c r="BJ204" i="1" s="1"/>
  <c r="AB107" i="1"/>
  <c r="BR110" i="1"/>
  <c r="BV110" i="1" s="1"/>
  <c r="BW110" i="1" s="1"/>
  <c r="BQ110" i="1"/>
  <c r="W116" i="1"/>
  <c r="BK117" i="1"/>
  <c r="T120" i="1"/>
  <c r="U120" i="1" s="1"/>
  <c r="Q120" i="1" s="1"/>
  <c r="O120" i="1" s="1"/>
  <c r="R120" i="1" s="1"/>
  <c r="BJ127" i="1"/>
  <c r="AF135" i="1"/>
  <c r="AT135" i="1"/>
  <c r="K135" i="1"/>
  <c r="AT142" i="1"/>
  <c r="K142" i="1"/>
  <c r="N142" i="1"/>
  <c r="AF142" i="1"/>
  <c r="AE142" i="1"/>
  <c r="N153" i="1"/>
  <c r="AT153" i="1"/>
  <c r="AF153" i="1"/>
  <c r="K153" i="1"/>
  <c r="AE153" i="1"/>
  <c r="AA154" i="1"/>
  <c r="AF160" i="1"/>
  <c r="AE160" i="1"/>
  <c r="N160" i="1"/>
  <c r="W162" i="1"/>
  <c r="BQ165" i="1"/>
  <c r="BS165" i="1"/>
  <c r="BR165" i="1"/>
  <c r="BV165" i="1" s="1"/>
  <c r="BW165" i="1" s="1"/>
  <c r="AA169" i="1"/>
  <c r="BS171" i="1"/>
  <c r="BQ171" i="1"/>
  <c r="BR171" i="1"/>
  <c r="BV171" i="1" s="1"/>
  <c r="BW171" i="1" s="1"/>
  <c r="BQ174" i="1"/>
  <c r="BS174" i="1"/>
  <c r="BR174" i="1"/>
  <c r="BV174" i="1" s="1"/>
  <c r="BW174" i="1" s="1"/>
  <c r="BS180" i="1"/>
  <c r="BR180" i="1"/>
  <c r="BV180" i="1" s="1"/>
  <c r="BW180" i="1" s="1"/>
  <c r="BQ180" i="1"/>
  <c r="BS184" i="1"/>
  <c r="BR184" i="1"/>
  <c r="BV184" i="1" s="1"/>
  <c r="BW184" i="1" s="1"/>
  <c r="BQ184" i="1"/>
  <c r="AE191" i="1"/>
  <c r="N191" i="1"/>
  <c r="AF191" i="1"/>
  <c r="AT191" i="1"/>
  <c r="K191" i="1"/>
  <c r="AA195" i="1"/>
  <c r="CQ198" i="1"/>
  <c r="BH198" i="1" s="1"/>
  <c r="BJ198" i="1" s="1"/>
  <c r="S198" i="1"/>
  <c r="AB103" i="1"/>
  <c r="BK104" i="1"/>
  <c r="AF106" i="1"/>
  <c r="AE106" i="1"/>
  <c r="N106" i="1"/>
  <c r="BR106" i="1"/>
  <c r="BV106" i="1" s="1"/>
  <c r="BW106" i="1" s="1"/>
  <c r="BQ106" i="1"/>
  <c r="BJ109" i="1"/>
  <c r="AA110" i="1"/>
  <c r="AF119" i="1"/>
  <c r="AE119" i="1"/>
  <c r="N119" i="1"/>
  <c r="AB121" i="1"/>
  <c r="AT134" i="1"/>
  <c r="K134" i="1"/>
  <c r="N134" i="1"/>
  <c r="AF134" i="1"/>
  <c r="N135" i="1"/>
  <c r="AF147" i="1"/>
  <c r="AT147" i="1"/>
  <c r="K147" i="1"/>
  <c r="AE147" i="1"/>
  <c r="N147" i="1"/>
  <c r="BJ150" i="1"/>
  <c r="T158" i="1"/>
  <c r="U158" i="1" s="1"/>
  <c r="AF159" i="1"/>
  <c r="AT159" i="1"/>
  <c r="AE159" i="1"/>
  <c r="AD160" i="1"/>
  <c r="AE173" i="1"/>
  <c r="N173" i="1"/>
  <c r="AF173" i="1"/>
  <c r="AT173" i="1"/>
  <c r="BS179" i="1"/>
  <c r="BQ179" i="1"/>
  <c r="BR179" i="1"/>
  <c r="BV179" i="1" s="1"/>
  <c r="BW179" i="1" s="1"/>
  <c r="AA183" i="1"/>
  <c r="T183" i="1"/>
  <c r="U183" i="1" s="1"/>
  <c r="Q183" i="1" s="1"/>
  <c r="O183" i="1" s="1"/>
  <c r="R183" i="1" s="1"/>
  <c r="BS236" i="1"/>
  <c r="BR236" i="1"/>
  <c r="BV236" i="1" s="1"/>
  <c r="BW236" i="1" s="1"/>
  <c r="BQ236" i="1"/>
  <c r="AT242" i="1"/>
  <c r="K242" i="1"/>
  <c r="N242" i="1"/>
  <c r="AF242" i="1"/>
  <c r="AE242" i="1"/>
  <c r="S104" i="1"/>
  <c r="N107" i="1"/>
  <c r="AT107" i="1"/>
  <c r="AF107" i="1"/>
  <c r="AT108" i="1"/>
  <c r="K108" i="1"/>
  <c r="N108" i="1"/>
  <c r="K114" i="1"/>
  <c r="AF114" i="1"/>
  <c r="N114" i="1"/>
  <c r="AE114" i="1"/>
  <c r="AT114" i="1"/>
  <c r="AE120" i="1"/>
  <c r="N120" i="1"/>
  <c r="K120" i="1"/>
  <c r="AF120" i="1"/>
  <c r="AT121" i="1"/>
  <c r="AF121" i="1"/>
  <c r="AE121" i="1"/>
  <c r="N121" i="1"/>
  <c r="AB122" i="1"/>
  <c r="AT122" i="1"/>
  <c r="K122" i="1"/>
  <c r="N122" i="1"/>
  <c r="AE122" i="1"/>
  <c r="N129" i="1"/>
  <c r="AT129" i="1"/>
  <c r="AF129" i="1"/>
  <c r="AE129" i="1"/>
  <c r="T149" i="1"/>
  <c r="U149" i="1" s="1"/>
  <c r="Q149" i="1" s="1"/>
  <c r="O149" i="1" s="1"/>
  <c r="R149" i="1" s="1"/>
  <c r="L149" i="1" s="1"/>
  <c r="M149" i="1" s="1"/>
  <c r="BR149" i="1"/>
  <c r="BV149" i="1" s="1"/>
  <c r="BW149" i="1" s="1"/>
  <c r="BQ149" i="1"/>
  <c r="BS151" i="1"/>
  <c r="BR151" i="1"/>
  <c r="BV151" i="1" s="1"/>
  <c r="BW151" i="1" s="1"/>
  <c r="S154" i="1"/>
  <c r="AA161" i="1"/>
  <c r="AA162" i="1"/>
  <c r="AA163" i="1"/>
  <c r="BS163" i="1"/>
  <c r="BR163" i="1"/>
  <c r="BV163" i="1" s="1"/>
  <c r="BW163" i="1" s="1"/>
  <c r="BQ163" i="1"/>
  <c r="T169" i="1"/>
  <c r="U169" i="1" s="1"/>
  <c r="BS172" i="1"/>
  <c r="BR172" i="1"/>
  <c r="BV172" i="1" s="1"/>
  <c r="BW172" i="1" s="1"/>
  <c r="BQ172" i="1"/>
  <c r="K173" i="1"/>
  <c r="BS176" i="1"/>
  <c r="BR176" i="1"/>
  <c r="BV176" i="1" s="1"/>
  <c r="BW176" i="1" s="1"/>
  <c r="BQ176" i="1"/>
  <c r="AA177" i="1"/>
  <c r="BQ182" i="1"/>
  <c r="BR182" i="1"/>
  <c r="BV182" i="1" s="1"/>
  <c r="BW182" i="1" s="1"/>
  <c r="BS212" i="1"/>
  <c r="BR212" i="1"/>
  <c r="BV212" i="1" s="1"/>
  <c r="BW212" i="1" s="1"/>
  <c r="BQ212" i="1"/>
  <c r="BR82" i="1"/>
  <c r="BV82" i="1" s="1"/>
  <c r="BW82" i="1" s="1"/>
  <c r="BQ82" i="1"/>
  <c r="T83" i="1"/>
  <c r="U83" i="1" s="1"/>
  <c r="AT84" i="1"/>
  <c r="K84" i="1"/>
  <c r="N84" i="1"/>
  <c r="BJ85" i="1"/>
  <c r="BJ88" i="1"/>
  <c r="S92" i="1"/>
  <c r="N95" i="1"/>
  <c r="AT95" i="1"/>
  <c r="AF95" i="1"/>
  <c r="AT96" i="1"/>
  <c r="K96" i="1"/>
  <c r="N96" i="1"/>
  <c r="BQ107" i="1"/>
  <c r="Q109" i="1"/>
  <c r="O109" i="1" s="1"/>
  <c r="R109" i="1" s="1"/>
  <c r="L109" i="1" s="1"/>
  <c r="M109" i="1" s="1"/>
  <c r="AB111" i="1"/>
  <c r="K113" i="1"/>
  <c r="AT113" i="1"/>
  <c r="AF113" i="1"/>
  <c r="N113" i="1"/>
  <c r="BJ119" i="1"/>
  <c r="T126" i="1"/>
  <c r="U126" i="1" s="1"/>
  <c r="AB126" i="1" s="1"/>
  <c r="Q127" i="1"/>
  <c r="O127" i="1" s="1"/>
  <c r="R127" i="1" s="1"/>
  <c r="L127" i="1" s="1"/>
  <c r="M127" i="1" s="1"/>
  <c r="AF128" i="1"/>
  <c r="AE128" i="1"/>
  <c r="N128" i="1"/>
  <c r="AA132" i="1"/>
  <c r="BR132" i="1"/>
  <c r="BV132" i="1" s="1"/>
  <c r="BW132" i="1" s="1"/>
  <c r="BQ132" i="1"/>
  <c r="BS132" i="1"/>
  <c r="AE135" i="1"/>
  <c r="N137" i="1"/>
  <c r="AT137" i="1"/>
  <c r="AF137" i="1"/>
  <c r="AE137" i="1"/>
  <c r="BK139" i="1"/>
  <c r="BR142" i="1"/>
  <c r="BV142" i="1" s="1"/>
  <c r="BW142" i="1" s="1"/>
  <c r="T144" i="1"/>
  <c r="U144" i="1" s="1"/>
  <c r="BS147" i="1"/>
  <c r="BR147" i="1"/>
  <c r="BV147" i="1" s="1"/>
  <c r="BW147" i="1" s="1"/>
  <c r="BK150" i="1"/>
  <c r="AA151" i="1"/>
  <c r="BQ151" i="1"/>
  <c r="Q160" i="1"/>
  <c r="O160" i="1" s="1"/>
  <c r="R160" i="1" s="1"/>
  <c r="L160" i="1" s="1"/>
  <c r="M160" i="1" s="1"/>
  <c r="T164" i="1"/>
  <c r="U164" i="1" s="1"/>
  <c r="CQ168" i="1"/>
  <c r="BH168" i="1" s="1"/>
  <c r="BJ168" i="1" s="1"/>
  <c r="S168" i="1"/>
  <c r="BJ175" i="1"/>
  <c r="AA182" i="1"/>
  <c r="BS182" i="1"/>
  <c r="BS193" i="1"/>
  <c r="BQ193" i="1"/>
  <c r="BR193" i="1"/>
  <c r="BV193" i="1" s="1"/>
  <c r="BW193" i="1" s="1"/>
  <c r="BK229" i="1"/>
  <c r="BJ229" i="1"/>
  <c r="CQ112" i="1"/>
  <c r="BH112" i="1" s="1"/>
  <c r="BK112" i="1" s="1"/>
  <c r="BJ123" i="1"/>
  <c r="BR128" i="1"/>
  <c r="BV128" i="1" s="1"/>
  <c r="BW128" i="1" s="1"/>
  <c r="BQ128" i="1"/>
  <c r="T129" i="1"/>
  <c r="U129" i="1" s="1"/>
  <c r="Q129" i="1" s="1"/>
  <c r="O129" i="1" s="1"/>
  <c r="R129" i="1" s="1"/>
  <c r="L129" i="1" s="1"/>
  <c r="M129" i="1" s="1"/>
  <c r="AT130" i="1"/>
  <c r="K130" i="1"/>
  <c r="N130" i="1"/>
  <c r="AB133" i="1"/>
  <c r="S134" i="1"/>
  <c r="BJ138" i="1"/>
  <c r="T143" i="1"/>
  <c r="U143" i="1" s="1"/>
  <c r="W148" i="1"/>
  <c r="N149" i="1"/>
  <c r="AT149" i="1"/>
  <c r="AF149" i="1"/>
  <c r="BJ155" i="1"/>
  <c r="BR160" i="1"/>
  <c r="BV160" i="1" s="1"/>
  <c r="BW160" i="1" s="1"/>
  <c r="BQ160" i="1"/>
  <c r="T161" i="1"/>
  <c r="U161" i="1" s="1"/>
  <c r="AT162" i="1"/>
  <c r="K162" i="1"/>
  <c r="N162" i="1"/>
  <c r="W170" i="1"/>
  <c r="AA172" i="1"/>
  <c r="AB173" i="1"/>
  <c r="AA175" i="1"/>
  <c r="BQ181" i="1"/>
  <c r="BS181" i="1"/>
  <c r="BR181" i="1"/>
  <c r="BV181" i="1" s="1"/>
  <c r="BW181" i="1" s="1"/>
  <c r="AA185" i="1"/>
  <c r="BJ185" i="1"/>
  <c r="T186" i="1"/>
  <c r="U186" i="1" s="1"/>
  <c r="AA189" i="1"/>
  <c r="AA198" i="1"/>
  <c r="BQ203" i="1"/>
  <c r="BS203" i="1"/>
  <c r="BR203" i="1"/>
  <c r="BV203" i="1" s="1"/>
  <c r="BW203" i="1" s="1"/>
  <c r="AA207" i="1"/>
  <c r="V213" i="1"/>
  <c r="Z213" i="1" s="1"/>
  <c r="AC213" i="1"/>
  <c r="AA184" i="1"/>
  <c r="BS185" i="1"/>
  <c r="BR185" i="1"/>
  <c r="BV185" i="1" s="1"/>
  <c r="BW185" i="1" s="1"/>
  <c r="BS186" i="1"/>
  <c r="BQ186" i="1"/>
  <c r="BR186" i="1"/>
  <c r="BV186" i="1" s="1"/>
  <c r="BW186" i="1" s="1"/>
  <c r="AC188" i="1"/>
  <c r="AD188" i="1" s="1"/>
  <c r="V188" i="1"/>
  <c r="Z188" i="1" s="1"/>
  <c r="AE190" i="1"/>
  <c r="N190" i="1"/>
  <c r="K190" i="1"/>
  <c r="AT190" i="1"/>
  <c r="AF190" i="1"/>
  <c r="AA193" i="1"/>
  <c r="BS194" i="1"/>
  <c r="BQ194" i="1"/>
  <c r="AA196" i="1"/>
  <c r="BK196" i="1"/>
  <c r="S196" i="1"/>
  <c r="CQ196" i="1"/>
  <c r="BH196" i="1" s="1"/>
  <c r="BJ196" i="1" s="1"/>
  <c r="AA204" i="1"/>
  <c r="BS206" i="1"/>
  <c r="BR206" i="1"/>
  <c r="BV206" i="1" s="1"/>
  <c r="BW206" i="1" s="1"/>
  <c r="BQ206" i="1"/>
  <c r="AB207" i="1"/>
  <c r="AF251" i="1"/>
  <c r="AT251" i="1"/>
  <c r="AE251" i="1"/>
  <c r="N251" i="1"/>
  <c r="K251" i="1"/>
  <c r="AC252" i="1"/>
  <c r="BJ159" i="1"/>
  <c r="AF163" i="1"/>
  <c r="AT163" i="1"/>
  <c r="AF164" i="1"/>
  <c r="AE164" i="1"/>
  <c r="N164" i="1"/>
  <c r="BR164" i="1"/>
  <c r="BV164" i="1" s="1"/>
  <c r="BW164" i="1" s="1"/>
  <c r="BQ164" i="1"/>
  <c r="AA166" i="1"/>
  <c r="K171" i="1"/>
  <c r="AF171" i="1"/>
  <c r="AE171" i="1"/>
  <c r="CQ176" i="1"/>
  <c r="BH176" i="1" s="1"/>
  <c r="BJ176" i="1" s="1"/>
  <c r="S176" i="1"/>
  <c r="K183" i="1"/>
  <c r="AE183" i="1"/>
  <c r="N183" i="1"/>
  <c r="BQ185" i="1"/>
  <c r="AA192" i="1"/>
  <c r="AB194" i="1"/>
  <c r="AC194" i="1"/>
  <c r="BR194" i="1"/>
  <c r="BV194" i="1" s="1"/>
  <c r="BW194" i="1" s="1"/>
  <c r="AC197" i="1"/>
  <c r="V197" i="1"/>
  <c r="Z197" i="1" s="1"/>
  <c r="BK206" i="1"/>
  <c r="BS214" i="1"/>
  <c r="BR214" i="1"/>
  <c r="BV214" i="1" s="1"/>
  <c r="BW214" i="1" s="1"/>
  <c r="BQ214" i="1"/>
  <c r="BS216" i="1"/>
  <c r="BR216" i="1"/>
  <c r="BV216" i="1" s="1"/>
  <c r="BW216" i="1" s="1"/>
  <c r="BQ216" i="1"/>
  <c r="AE117" i="1"/>
  <c r="BJ122" i="1"/>
  <c r="Q123" i="1"/>
  <c r="O123" i="1" s="1"/>
  <c r="R123" i="1" s="1"/>
  <c r="L123" i="1" s="1"/>
  <c r="M123" i="1" s="1"/>
  <c r="T127" i="1"/>
  <c r="U127" i="1" s="1"/>
  <c r="AE130" i="1"/>
  <c r="BK130" i="1"/>
  <c r="N133" i="1"/>
  <c r="AT133" i="1"/>
  <c r="AF133" i="1"/>
  <c r="BJ139" i="1"/>
  <c r="AF143" i="1"/>
  <c r="AT143" i="1"/>
  <c r="AF144" i="1"/>
  <c r="AE144" i="1"/>
  <c r="N144" i="1"/>
  <c r="BR144" i="1"/>
  <c r="BV144" i="1" s="1"/>
  <c r="BW144" i="1" s="1"/>
  <c r="BQ144" i="1"/>
  <c r="T145" i="1"/>
  <c r="U145" i="1" s="1"/>
  <c r="AB145" i="1" s="1"/>
  <c r="AT146" i="1"/>
  <c r="K146" i="1"/>
  <c r="N146" i="1"/>
  <c r="S150" i="1"/>
  <c r="BJ154" i="1"/>
  <c r="T159" i="1"/>
  <c r="U159" i="1" s="1"/>
  <c r="Q159" i="1" s="1"/>
  <c r="O159" i="1" s="1"/>
  <c r="R159" i="1" s="1"/>
  <c r="L159" i="1" s="1"/>
  <c r="M159" i="1" s="1"/>
  <c r="AE162" i="1"/>
  <c r="BK162" i="1"/>
  <c r="N163" i="1"/>
  <c r="K164" i="1"/>
  <c r="AT164" i="1"/>
  <c r="BS164" i="1"/>
  <c r="AA168" i="1"/>
  <c r="AB169" i="1"/>
  <c r="AT170" i="1"/>
  <c r="K170" i="1"/>
  <c r="AE170" i="1"/>
  <c r="AF170" i="1"/>
  <c r="N170" i="1"/>
  <c r="BS175" i="1"/>
  <c r="BR175" i="1"/>
  <c r="BV175" i="1" s="1"/>
  <c r="BW175" i="1" s="1"/>
  <c r="BQ177" i="1"/>
  <c r="BS177" i="1"/>
  <c r="BR177" i="1"/>
  <c r="BV177" i="1" s="1"/>
  <c r="BW177" i="1" s="1"/>
  <c r="AA180" i="1"/>
  <c r="BS188" i="1"/>
  <c r="BR188" i="1"/>
  <c r="BV188" i="1" s="1"/>
  <c r="BW188" i="1" s="1"/>
  <c r="BQ188" i="1"/>
  <c r="T190" i="1"/>
  <c r="U190" i="1" s="1"/>
  <c r="V194" i="1"/>
  <c r="Z194" i="1" s="1"/>
  <c r="AA200" i="1"/>
  <c r="T203" i="1"/>
  <c r="U203" i="1" s="1"/>
  <c r="AB203" i="1" s="1"/>
  <c r="BS205" i="1"/>
  <c r="BQ205" i="1"/>
  <c r="AA206" i="1"/>
  <c r="T207" i="1"/>
  <c r="U207" i="1" s="1"/>
  <c r="AA210" i="1"/>
  <c r="Q213" i="1"/>
  <c r="O213" i="1" s="1"/>
  <c r="R213" i="1" s="1"/>
  <c r="L213" i="1" s="1"/>
  <c r="M213" i="1" s="1"/>
  <c r="AA226" i="1"/>
  <c r="AA249" i="1"/>
  <c r="S112" i="1"/>
  <c r="S113" i="1"/>
  <c r="N117" i="1"/>
  <c r="S118" i="1"/>
  <c r="AF123" i="1"/>
  <c r="AT123" i="1"/>
  <c r="BR124" i="1"/>
  <c r="BV124" i="1" s="1"/>
  <c r="BW124" i="1" s="1"/>
  <c r="BQ124" i="1"/>
  <c r="T125" i="1"/>
  <c r="U125" i="1" s="1"/>
  <c r="AB125" i="1" s="1"/>
  <c r="AT126" i="1"/>
  <c r="K126" i="1"/>
  <c r="N126" i="1"/>
  <c r="AB129" i="1"/>
  <c r="AF130" i="1"/>
  <c r="S130" i="1"/>
  <c r="BJ134" i="1"/>
  <c r="Q135" i="1"/>
  <c r="O135" i="1" s="1"/>
  <c r="R135" i="1" s="1"/>
  <c r="L135" i="1" s="1"/>
  <c r="M135" i="1" s="1"/>
  <c r="T136" i="1"/>
  <c r="U136" i="1" s="1"/>
  <c r="BQ138" i="1"/>
  <c r="T139" i="1"/>
  <c r="U139" i="1" s="1"/>
  <c r="N143" i="1"/>
  <c r="K144" i="1"/>
  <c r="AT144" i="1"/>
  <c r="BS144" i="1"/>
  <c r="N145" i="1"/>
  <c r="AT145" i="1"/>
  <c r="AF145" i="1"/>
  <c r="AE149" i="1"/>
  <c r="BJ151" i="1"/>
  <c r="AF155" i="1"/>
  <c r="AT155" i="1"/>
  <c r="BR156" i="1"/>
  <c r="BV156" i="1" s="1"/>
  <c r="BW156" i="1" s="1"/>
  <c r="BQ156" i="1"/>
  <c r="T157" i="1"/>
  <c r="U157" i="1" s="1"/>
  <c r="AT158" i="1"/>
  <c r="K158" i="1"/>
  <c r="N158" i="1"/>
  <c r="AB161" i="1"/>
  <c r="AF162" i="1"/>
  <c r="S162" i="1"/>
  <c r="BK165" i="1"/>
  <c r="AA167" i="1"/>
  <c r="T167" i="1"/>
  <c r="U167" i="1" s="1"/>
  <c r="Q167" i="1" s="1"/>
  <c r="O167" i="1" s="1"/>
  <c r="R167" i="1" s="1"/>
  <c r="L167" i="1" s="1"/>
  <c r="M167" i="1" s="1"/>
  <c r="AE169" i="1"/>
  <c r="N169" i="1"/>
  <c r="K169" i="1"/>
  <c r="AA173" i="1"/>
  <c r="T175" i="1"/>
  <c r="U175" i="1" s="1"/>
  <c r="Q175" i="1" s="1"/>
  <c r="O175" i="1" s="1"/>
  <c r="R175" i="1" s="1"/>
  <c r="L175" i="1" s="1"/>
  <c r="M175" i="1" s="1"/>
  <c r="BQ175" i="1"/>
  <c r="AF180" i="1"/>
  <c r="AE180" i="1"/>
  <c r="K180" i="1"/>
  <c r="AT180" i="1"/>
  <c r="CQ184" i="1"/>
  <c r="BH184" i="1" s="1"/>
  <c r="BJ184" i="1" s="1"/>
  <c r="S184" i="1"/>
  <c r="T187" i="1"/>
  <c r="U187" i="1" s="1"/>
  <c r="AB187" i="1" s="1"/>
  <c r="Q187" i="1"/>
  <c r="O187" i="1" s="1"/>
  <c r="R187" i="1" s="1"/>
  <c r="L187" i="1" s="1"/>
  <c r="M187" i="1" s="1"/>
  <c r="AB188" i="1"/>
  <c r="BJ188" i="1"/>
  <c r="K197" i="1"/>
  <c r="AF197" i="1"/>
  <c r="AE197" i="1"/>
  <c r="AT197" i="1"/>
  <c r="N197" i="1"/>
  <c r="BS198" i="1"/>
  <c r="BQ198" i="1"/>
  <c r="BR198" i="1"/>
  <c r="BV198" i="1" s="1"/>
  <c r="BW198" i="1" s="1"/>
  <c r="BQ199" i="1"/>
  <c r="BS199" i="1"/>
  <c r="BS202" i="1"/>
  <c r="BR202" i="1"/>
  <c r="BV202" i="1" s="1"/>
  <c r="BW202" i="1" s="1"/>
  <c r="BQ202" i="1"/>
  <c r="BR205" i="1"/>
  <c r="BV205" i="1" s="1"/>
  <c r="BW205" i="1" s="1"/>
  <c r="BJ227" i="1"/>
  <c r="AA115" i="1"/>
  <c r="CQ118" i="1"/>
  <c r="BH118" i="1" s="1"/>
  <c r="BK118" i="1" s="1"/>
  <c r="N123" i="1"/>
  <c r="W124" i="1"/>
  <c r="BS124" i="1"/>
  <c r="N125" i="1"/>
  <c r="AT125" i="1"/>
  <c r="AF125" i="1"/>
  <c r="BQ125" i="1"/>
  <c r="BJ131" i="1"/>
  <c r="K133" i="1"/>
  <c r="BR136" i="1"/>
  <c r="BV136" i="1" s="1"/>
  <c r="BW136" i="1" s="1"/>
  <c r="BQ136" i="1"/>
  <c r="T137" i="1"/>
  <c r="U137" i="1" s="1"/>
  <c r="Q137" i="1" s="1"/>
  <c r="O137" i="1" s="1"/>
  <c r="R137" i="1" s="1"/>
  <c r="L137" i="1" s="1"/>
  <c r="M137" i="1" s="1"/>
  <c r="AT138" i="1"/>
  <c r="K138" i="1"/>
  <c r="N138" i="1"/>
  <c r="S142" i="1"/>
  <c r="BJ146" i="1"/>
  <c r="N155" i="1"/>
  <c r="W156" i="1"/>
  <c r="BS156" i="1"/>
  <c r="N157" i="1"/>
  <c r="AT157" i="1"/>
  <c r="AF157" i="1"/>
  <c r="BQ157" i="1"/>
  <c r="BJ163" i="1"/>
  <c r="AT169" i="1"/>
  <c r="BK173" i="1"/>
  <c r="BQ178" i="1"/>
  <c r="BS178" i="1"/>
  <c r="S178" i="1"/>
  <c r="CQ178" i="1"/>
  <c r="BH178" i="1" s="1"/>
  <c r="BJ178" i="1" s="1"/>
  <c r="AE181" i="1"/>
  <c r="N181" i="1"/>
  <c r="AF181" i="1"/>
  <c r="AT181" i="1"/>
  <c r="AE187" i="1"/>
  <c r="K187" i="1"/>
  <c r="N187" i="1"/>
  <c r="AT187" i="1"/>
  <c r="AF187" i="1"/>
  <c r="T195" i="1"/>
  <c r="U195" i="1" s="1"/>
  <c r="BS197" i="1"/>
  <c r="BQ197" i="1"/>
  <c r="BR197" i="1"/>
  <c r="BV197" i="1" s="1"/>
  <c r="BW197" i="1" s="1"/>
  <c r="T199" i="1"/>
  <c r="U199" i="1" s="1"/>
  <c r="BR199" i="1"/>
  <c r="BV199" i="1" s="1"/>
  <c r="BW199" i="1" s="1"/>
  <c r="AA205" i="1"/>
  <c r="BR211" i="1"/>
  <c r="BV211" i="1" s="1"/>
  <c r="BW211" i="1" s="1"/>
  <c r="BQ211" i="1"/>
  <c r="S214" i="1"/>
  <c r="CQ214" i="1"/>
  <c r="BH214" i="1" s="1"/>
  <c r="BJ214" i="1" s="1"/>
  <c r="T247" i="1"/>
  <c r="U247" i="1" s="1"/>
  <c r="AA258" i="1"/>
  <c r="BK167" i="1"/>
  <c r="AA171" i="1"/>
  <c r="Q171" i="1"/>
  <c r="O171" i="1" s="1"/>
  <c r="R171" i="1" s="1"/>
  <c r="L171" i="1" s="1"/>
  <c r="M171" i="1" s="1"/>
  <c r="S174" i="1"/>
  <c r="CQ174" i="1"/>
  <c r="BH174" i="1" s="1"/>
  <c r="BJ174" i="1" s="1"/>
  <c r="W182" i="1"/>
  <c r="BQ195" i="1"/>
  <c r="BS195" i="1"/>
  <c r="BR195" i="1"/>
  <c r="BV195" i="1" s="1"/>
  <c r="BW195" i="1" s="1"/>
  <c r="AA197" i="1"/>
  <c r="Q197" i="1"/>
  <c r="O197" i="1" s="1"/>
  <c r="R197" i="1" s="1"/>
  <c r="L197" i="1" s="1"/>
  <c r="M197" i="1" s="1"/>
  <c r="AA201" i="1"/>
  <c r="T201" i="1"/>
  <c r="U201" i="1" s="1"/>
  <c r="W204" i="1"/>
  <c r="AE207" i="1"/>
  <c r="N207" i="1"/>
  <c r="K207" i="1"/>
  <c r="AT207" i="1"/>
  <c r="AF207" i="1"/>
  <c r="BS208" i="1"/>
  <c r="BR208" i="1"/>
  <c r="BV208" i="1" s="1"/>
  <c r="BW208" i="1" s="1"/>
  <c r="BQ208" i="1"/>
  <c r="CQ208" i="1"/>
  <c r="BH208" i="1" s="1"/>
  <c r="AE217" i="1"/>
  <c r="N217" i="1"/>
  <c r="K217" i="1"/>
  <c r="AF217" i="1"/>
  <c r="S222" i="1"/>
  <c r="CQ222" i="1"/>
  <c r="BH222" i="1" s="1"/>
  <c r="BJ222" i="1" s="1"/>
  <c r="AA232" i="1"/>
  <c r="BR237" i="1"/>
  <c r="BV237" i="1" s="1"/>
  <c r="BW237" i="1" s="1"/>
  <c r="BS237" i="1"/>
  <c r="BQ237" i="1"/>
  <c r="AF244" i="1"/>
  <c r="AE244" i="1"/>
  <c r="N244" i="1"/>
  <c r="AT244" i="1"/>
  <c r="K244" i="1"/>
  <c r="AC251" i="1"/>
  <c r="V251" i="1"/>
  <c r="Z251" i="1" s="1"/>
  <c r="AF232" i="1"/>
  <c r="AE232" i="1"/>
  <c r="K232" i="1"/>
  <c r="AT232" i="1"/>
  <c r="BS243" i="1"/>
  <c r="BR243" i="1"/>
  <c r="BV243" i="1" s="1"/>
  <c r="BW243" i="1" s="1"/>
  <c r="BQ243" i="1"/>
  <c r="BS262" i="1"/>
  <c r="BR262" i="1"/>
  <c r="BV262" i="1" s="1"/>
  <c r="BW262" i="1" s="1"/>
  <c r="BQ262" i="1"/>
  <c r="BS219" i="1"/>
  <c r="BR219" i="1"/>
  <c r="BV219" i="1" s="1"/>
  <c r="BW219" i="1" s="1"/>
  <c r="BQ219" i="1"/>
  <c r="CQ228" i="1"/>
  <c r="BH228" i="1" s="1"/>
  <c r="BJ228" i="1" s="1"/>
  <c r="S228" i="1"/>
  <c r="T229" i="1"/>
  <c r="U229" i="1" s="1"/>
  <c r="Q229" i="1" s="1"/>
  <c r="O229" i="1" s="1"/>
  <c r="R229" i="1" s="1"/>
  <c r="L229" i="1" s="1"/>
  <c r="M229" i="1" s="1"/>
  <c r="BS235" i="1"/>
  <c r="BR235" i="1"/>
  <c r="BV235" i="1" s="1"/>
  <c r="BW235" i="1" s="1"/>
  <c r="BQ235" i="1"/>
  <c r="AA219" i="1"/>
  <c r="BK221" i="1"/>
  <c r="BJ221" i="1"/>
  <c r="BQ222" i="1"/>
  <c r="BS222" i="1"/>
  <c r="BR222" i="1"/>
  <c r="BV222" i="1" s="1"/>
  <c r="BW222" i="1" s="1"/>
  <c r="BQ225" i="1"/>
  <c r="BS225" i="1"/>
  <c r="AA227" i="1"/>
  <c r="AF228" i="1"/>
  <c r="AE228" i="1"/>
  <c r="K228" i="1"/>
  <c r="AT228" i="1"/>
  <c r="N228" i="1"/>
  <c r="BQ230" i="1"/>
  <c r="BR230" i="1"/>
  <c r="BV230" i="1" s="1"/>
  <c r="BW230" i="1" s="1"/>
  <c r="BS230" i="1"/>
  <c r="AA234" i="1"/>
  <c r="AA246" i="1"/>
  <c r="T248" i="1"/>
  <c r="U248" i="1" s="1"/>
  <c r="S166" i="1"/>
  <c r="CQ166" i="1"/>
  <c r="BH166" i="1" s="1"/>
  <c r="BJ166" i="1" s="1"/>
  <c r="AF168" i="1"/>
  <c r="AE168" i="1"/>
  <c r="K168" i="1"/>
  <c r="BJ171" i="1"/>
  <c r="BQ173" i="1"/>
  <c r="BS173" i="1"/>
  <c r="BK175" i="1"/>
  <c r="AA176" i="1"/>
  <c r="AE177" i="1"/>
  <c r="N177" i="1"/>
  <c r="AF179" i="1"/>
  <c r="CQ180" i="1"/>
  <c r="BH180" i="1" s="1"/>
  <c r="BJ180" i="1" s="1"/>
  <c r="S180" i="1"/>
  <c r="AF184" i="1"/>
  <c r="AE184" i="1"/>
  <c r="K184" i="1"/>
  <c r="BK185" i="1"/>
  <c r="AE194" i="1"/>
  <c r="N194" i="1"/>
  <c r="BQ200" i="1"/>
  <c r="BS200" i="1"/>
  <c r="S205" i="1"/>
  <c r="CQ205" i="1"/>
  <c r="BH205" i="1" s="1"/>
  <c r="BK205" i="1" s="1"/>
  <c r="BQ209" i="1"/>
  <c r="BS209" i="1"/>
  <c r="BR209" i="1"/>
  <c r="BV209" i="1" s="1"/>
  <c r="BW209" i="1" s="1"/>
  <c r="CQ210" i="1"/>
  <c r="BH210" i="1" s="1"/>
  <c r="BJ210" i="1" s="1"/>
  <c r="S210" i="1"/>
  <c r="CQ216" i="1"/>
  <c r="BH216" i="1" s="1"/>
  <c r="BJ216" i="1" s="1"/>
  <c r="S216" i="1"/>
  <c r="Q225" i="1"/>
  <c r="O225" i="1" s="1"/>
  <c r="R225" i="1" s="1"/>
  <c r="AA225" i="1"/>
  <c r="BR225" i="1"/>
  <c r="BV225" i="1" s="1"/>
  <c r="BW225" i="1" s="1"/>
  <c r="AA231" i="1"/>
  <c r="T231" i="1"/>
  <c r="U231" i="1" s="1"/>
  <c r="AA245" i="1"/>
  <c r="BK248" i="1"/>
  <c r="BK260" i="1"/>
  <c r="AF263" i="1"/>
  <c r="AT263" i="1"/>
  <c r="K263" i="1"/>
  <c r="N263" i="1"/>
  <c r="AE263" i="1"/>
  <c r="AA265" i="1"/>
  <c r="BS266" i="1"/>
  <c r="BR266" i="1"/>
  <c r="BV266" i="1" s="1"/>
  <c r="BW266" i="1" s="1"/>
  <c r="BQ266" i="1"/>
  <c r="N168" i="1"/>
  <c r="BQ169" i="1"/>
  <c r="BS169" i="1"/>
  <c r="S170" i="1"/>
  <c r="CQ170" i="1"/>
  <c r="BH170" i="1" s="1"/>
  <c r="BJ170" i="1" s="1"/>
  <c r="AT177" i="1"/>
  <c r="W178" i="1"/>
  <c r="BJ183" i="1"/>
  <c r="N184" i="1"/>
  <c r="K201" i="1"/>
  <c r="AF201" i="1"/>
  <c r="AE201" i="1"/>
  <c r="AT201" i="1"/>
  <c r="AF202" i="1"/>
  <c r="AE202" i="1"/>
  <c r="K202" i="1"/>
  <c r="AF212" i="1"/>
  <c r="AE212" i="1"/>
  <c r="N212" i="1"/>
  <c r="K212" i="1"/>
  <c r="AT212" i="1"/>
  <c r="AA218" i="1"/>
  <c r="BQ218" i="1"/>
  <c r="BS218" i="1"/>
  <c r="BR218" i="1"/>
  <c r="BV218" i="1" s="1"/>
  <c r="BW218" i="1" s="1"/>
  <c r="BS220" i="1"/>
  <c r="BR220" i="1"/>
  <c r="BV220" i="1" s="1"/>
  <c r="BW220" i="1" s="1"/>
  <c r="BQ220" i="1"/>
  <c r="AE225" i="1"/>
  <c r="N225" i="1"/>
  <c r="AF225" i="1"/>
  <c r="AT225" i="1"/>
  <c r="BK234" i="1"/>
  <c r="W246" i="1"/>
  <c r="BJ259" i="1"/>
  <c r="BQ264" i="1"/>
  <c r="BR264" i="1"/>
  <c r="BV264" i="1" s="1"/>
  <c r="BW264" i="1" s="1"/>
  <c r="T171" i="1"/>
  <c r="U171" i="1" s="1"/>
  <c r="CQ172" i="1"/>
  <c r="BH172" i="1" s="1"/>
  <c r="BJ172" i="1" s="1"/>
  <c r="S172" i="1"/>
  <c r="CQ173" i="1"/>
  <c r="BH173" i="1" s="1"/>
  <c r="BJ173" i="1" s="1"/>
  <c r="AF176" i="1"/>
  <c r="AE176" i="1"/>
  <c r="K176" i="1"/>
  <c r="K177" i="1"/>
  <c r="AA179" i="1"/>
  <c r="S182" i="1"/>
  <c r="CQ182" i="1"/>
  <c r="BH182" i="1" s="1"/>
  <c r="BJ182" i="1" s="1"/>
  <c r="BK186" i="1"/>
  <c r="AT186" i="1"/>
  <c r="K186" i="1"/>
  <c r="BQ187" i="1"/>
  <c r="BR187" i="1"/>
  <c r="BV187" i="1" s="1"/>
  <c r="BW187" i="1" s="1"/>
  <c r="AF188" i="1"/>
  <c r="N188" i="1"/>
  <c r="AT188" i="1"/>
  <c r="S192" i="1"/>
  <c r="CQ192" i="1"/>
  <c r="BH192" i="1" s="1"/>
  <c r="BJ192" i="1" s="1"/>
  <c r="AB193" i="1"/>
  <c r="BS201" i="1"/>
  <c r="BR201" i="1"/>
  <c r="BV201" i="1" s="1"/>
  <c r="BW201" i="1" s="1"/>
  <c r="BQ204" i="1"/>
  <c r="BS204" i="1"/>
  <c r="AE209" i="1"/>
  <c r="AF209" i="1"/>
  <c r="K209" i="1"/>
  <c r="AT209" i="1"/>
  <c r="CQ212" i="1"/>
  <c r="BH212" i="1" s="1"/>
  <c r="BJ212" i="1" s="1"/>
  <c r="S212" i="1"/>
  <c r="BK222" i="1"/>
  <c r="BS224" i="1"/>
  <c r="BR224" i="1"/>
  <c r="BV224" i="1" s="1"/>
  <c r="BW224" i="1" s="1"/>
  <c r="BQ224" i="1"/>
  <c r="K225" i="1"/>
  <c r="T227" i="1"/>
  <c r="U227" i="1" s="1"/>
  <c r="AA230" i="1"/>
  <c r="BS231" i="1"/>
  <c r="BR231" i="1"/>
  <c r="BV231" i="1" s="1"/>
  <c r="BW231" i="1" s="1"/>
  <c r="BQ231" i="1"/>
  <c r="V235" i="1"/>
  <c r="Z235" i="1" s="1"/>
  <c r="AC240" i="1"/>
  <c r="BJ263" i="1"/>
  <c r="BS264" i="1"/>
  <c r="S185" i="1"/>
  <c r="W187" i="1"/>
  <c r="BK193" i="1"/>
  <c r="Q194" i="1"/>
  <c r="O194" i="1" s="1"/>
  <c r="R194" i="1" s="1"/>
  <c r="BK201" i="1"/>
  <c r="AA202" i="1"/>
  <c r="AE203" i="1"/>
  <c r="N203" i="1"/>
  <c r="CQ206" i="1"/>
  <c r="BH206" i="1" s="1"/>
  <c r="BJ206" i="1" s="1"/>
  <c r="S206" i="1"/>
  <c r="CQ207" i="1"/>
  <c r="BH207" i="1" s="1"/>
  <c r="AB213" i="1"/>
  <c r="K215" i="1"/>
  <c r="AE215" i="1"/>
  <c r="AA216" i="1"/>
  <c r="AB217" i="1"/>
  <c r="AF220" i="1"/>
  <c r="AE220" i="1"/>
  <c r="K220" i="1"/>
  <c r="AT220" i="1"/>
  <c r="N220" i="1"/>
  <c r="CQ220" i="1"/>
  <c r="BH220" i="1" s="1"/>
  <c r="BJ220" i="1" s="1"/>
  <c r="S220" i="1"/>
  <c r="T221" i="1"/>
  <c r="U221" i="1" s="1"/>
  <c r="K231" i="1"/>
  <c r="AF231" i="1"/>
  <c r="AE231" i="1"/>
  <c r="AT231" i="1"/>
  <c r="T233" i="1"/>
  <c r="U233" i="1" s="1"/>
  <c r="AB233" i="1" s="1"/>
  <c r="BQ234" i="1"/>
  <c r="BS234" i="1"/>
  <c r="BR234" i="1"/>
  <c r="BV234" i="1" s="1"/>
  <c r="BW234" i="1" s="1"/>
  <c r="T241" i="1"/>
  <c r="U241" i="1" s="1"/>
  <c r="AF248" i="1"/>
  <c r="AE248" i="1"/>
  <c r="N248" i="1"/>
  <c r="AT248" i="1"/>
  <c r="K248" i="1"/>
  <c r="T253" i="1"/>
  <c r="U253" i="1" s="1"/>
  <c r="Q253" i="1" s="1"/>
  <c r="O253" i="1" s="1"/>
  <c r="R253" i="1" s="1"/>
  <c r="BS255" i="1"/>
  <c r="BR255" i="1"/>
  <c r="BV255" i="1" s="1"/>
  <c r="BW255" i="1" s="1"/>
  <c r="BQ255" i="1"/>
  <c r="AF256" i="1"/>
  <c r="AE256" i="1"/>
  <c r="N256" i="1"/>
  <c r="AT256" i="1"/>
  <c r="K256" i="1"/>
  <c r="V260" i="1"/>
  <c r="Z260" i="1" s="1"/>
  <c r="AB260" i="1"/>
  <c r="Q260" i="1"/>
  <c r="O260" i="1" s="1"/>
  <c r="R260" i="1" s="1"/>
  <c r="AE267" i="1"/>
  <c r="K267" i="1"/>
  <c r="AF267" i="1"/>
  <c r="N267" i="1"/>
  <c r="AT267" i="1"/>
  <c r="BS270" i="1"/>
  <c r="BR270" i="1"/>
  <c r="BV270" i="1" s="1"/>
  <c r="BW270" i="1" s="1"/>
  <c r="BQ270" i="1"/>
  <c r="AC287" i="1"/>
  <c r="AB287" i="1"/>
  <c r="V287" i="1"/>
  <c r="Z287" i="1" s="1"/>
  <c r="N185" i="1"/>
  <c r="AF185" i="1"/>
  <c r="Q186" i="1"/>
  <c r="O186" i="1" s="1"/>
  <c r="R186" i="1" s="1"/>
  <c r="CQ187" i="1"/>
  <c r="BH187" i="1" s="1"/>
  <c r="AT189" i="1"/>
  <c r="CQ195" i="1"/>
  <c r="BH195" i="1" s="1"/>
  <c r="BJ195" i="1" s="1"/>
  <c r="W200" i="1"/>
  <c r="S200" i="1"/>
  <c r="CQ200" i="1"/>
  <c r="BH200" i="1" s="1"/>
  <c r="BJ200" i="1" s="1"/>
  <c r="W208" i="1"/>
  <c r="BK210" i="1"/>
  <c r="BQ210" i="1"/>
  <c r="AF215" i="1"/>
  <c r="AA224" i="1"/>
  <c r="AB225" i="1"/>
  <c r="BK226" i="1"/>
  <c r="BS227" i="1"/>
  <c r="BR227" i="1"/>
  <c r="BV227" i="1" s="1"/>
  <c r="BW227" i="1" s="1"/>
  <c r="BS228" i="1"/>
  <c r="BR228" i="1"/>
  <c r="BV228" i="1" s="1"/>
  <c r="BW228" i="1" s="1"/>
  <c r="BQ228" i="1"/>
  <c r="Q233" i="1"/>
  <c r="O233" i="1" s="1"/>
  <c r="R233" i="1" s="1"/>
  <c r="L233" i="1" s="1"/>
  <c r="M233" i="1" s="1"/>
  <c r="AA233" i="1"/>
  <c r="BS250" i="1"/>
  <c r="BR250" i="1"/>
  <c r="BV250" i="1" s="1"/>
  <c r="BW250" i="1" s="1"/>
  <c r="BQ250" i="1"/>
  <c r="AC260" i="1"/>
  <c r="AD260" i="1" s="1"/>
  <c r="S189" i="1"/>
  <c r="AE198" i="1"/>
  <c r="K198" i="1"/>
  <c r="AF199" i="1"/>
  <c r="CQ202" i="1"/>
  <c r="BH202" i="1" s="1"/>
  <c r="BJ202" i="1" s="1"/>
  <c r="S202" i="1"/>
  <c r="AF203" i="1"/>
  <c r="AF206" i="1"/>
  <c r="AE206" i="1"/>
  <c r="K206" i="1"/>
  <c r="BR210" i="1"/>
  <c r="BV210" i="1" s="1"/>
  <c r="BW210" i="1" s="1"/>
  <c r="N215" i="1"/>
  <c r="K223" i="1"/>
  <c r="AF223" i="1"/>
  <c r="AE223" i="1"/>
  <c r="AT223" i="1"/>
  <c r="T225" i="1"/>
  <c r="U225" i="1" s="1"/>
  <c r="BQ226" i="1"/>
  <c r="BS226" i="1"/>
  <c r="BR226" i="1"/>
  <c r="BV226" i="1" s="1"/>
  <c r="BW226" i="1" s="1"/>
  <c r="BK233" i="1"/>
  <c r="BQ233" i="1"/>
  <c r="BS233" i="1"/>
  <c r="AA253" i="1"/>
  <c r="AA254" i="1"/>
  <c r="AT254" i="1"/>
  <c r="K254" i="1"/>
  <c r="N254" i="1"/>
  <c r="AE254" i="1"/>
  <c r="AF254" i="1"/>
  <c r="BK259" i="1"/>
  <c r="BS259" i="1"/>
  <c r="BR259" i="1"/>
  <c r="BV259" i="1" s="1"/>
  <c r="BW259" i="1" s="1"/>
  <c r="BQ259" i="1"/>
  <c r="BS263" i="1"/>
  <c r="BR263" i="1"/>
  <c r="BV263" i="1" s="1"/>
  <c r="BW263" i="1" s="1"/>
  <c r="BQ263" i="1"/>
  <c r="BS267" i="1"/>
  <c r="BR267" i="1"/>
  <c r="BV267" i="1" s="1"/>
  <c r="BW267" i="1" s="1"/>
  <c r="BQ267" i="1"/>
  <c r="BS277" i="1"/>
  <c r="BR277" i="1"/>
  <c r="BV277" i="1" s="1"/>
  <c r="BW277" i="1" s="1"/>
  <c r="BQ277" i="1"/>
  <c r="CQ189" i="1"/>
  <c r="BH189" i="1" s="1"/>
  <c r="BJ189" i="1" s="1"/>
  <c r="CQ194" i="1"/>
  <c r="BH194" i="1" s="1"/>
  <c r="BJ194" i="1" s="1"/>
  <c r="BS196" i="1"/>
  <c r="CQ197" i="1"/>
  <c r="BH197" i="1" s="1"/>
  <c r="BJ197" i="1" s="1"/>
  <c r="CQ199" i="1"/>
  <c r="BH199" i="1" s="1"/>
  <c r="N206" i="1"/>
  <c r="BQ207" i="1"/>
  <c r="BS207" i="1"/>
  <c r="AE213" i="1"/>
  <c r="N213" i="1"/>
  <c r="AA215" i="1"/>
  <c r="T215" i="1"/>
  <c r="U215" i="1" s="1"/>
  <c r="T219" i="1"/>
  <c r="U219" i="1" s="1"/>
  <c r="BS223" i="1"/>
  <c r="BR223" i="1"/>
  <c r="BV223" i="1" s="1"/>
  <c r="BW223" i="1" s="1"/>
  <c r="AF224" i="1"/>
  <c r="AE224" i="1"/>
  <c r="K224" i="1"/>
  <c r="AB227" i="1"/>
  <c r="BK227" i="1"/>
  <c r="N231" i="1"/>
  <c r="BS232" i="1"/>
  <c r="BR232" i="1"/>
  <c r="BV232" i="1" s="1"/>
  <c r="BW232" i="1" s="1"/>
  <c r="BQ232" i="1"/>
  <c r="AE233" i="1"/>
  <c r="N233" i="1"/>
  <c r="AF233" i="1"/>
  <c r="BR233" i="1"/>
  <c r="BV233" i="1" s="1"/>
  <c r="BW233" i="1" s="1"/>
  <c r="AA235" i="1"/>
  <c r="AD235" i="1" s="1"/>
  <c r="Q235" i="1"/>
  <c r="O235" i="1" s="1"/>
  <c r="R235" i="1" s="1"/>
  <c r="L235" i="1" s="1"/>
  <c r="M235" i="1" s="1"/>
  <c r="AF236" i="1"/>
  <c r="AE236" i="1"/>
  <c r="K236" i="1"/>
  <c r="AT236" i="1"/>
  <c r="CQ236" i="1"/>
  <c r="BH236" i="1" s="1"/>
  <c r="BJ236" i="1" s="1"/>
  <c r="S236" i="1"/>
  <c r="CQ239" i="1"/>
  <c r="BH239" i="1" s="1"/>
  <c r="BK239" i="1" s="1"/>
  <c r="S239" i="1"/>
  <c r="BK241" i="1"/>
  <c r="BS242" i="1"/>
  <c r="BQ242" i="1"/>
  <c r="W244" i="1"/>
  <c r="T244" i="1"/>
  <c r="U244" i="1" s="1"/>
  <c r="BS247" i="1"/>
  <c r="BR247" i="1"/>
  <c r="BV247" i="1" s="1"/>
  <c r="BW247" i="1" s="1"/>
  <c r="BQ247" i="1"/>
  <c r="BK251" i="1"/>
  <c r="BR252" i="1"/>
  <c r="BV252" i="1" s="1"/>
  <c r="BW252" i="1" s="1"/>
  <c r="BQ252" i="1"/>
  <c r="BS252" i="1"/>
  <c r="N253" i="1"/>
  <c r="AT253" i="1"/>
  <c r="AF253" i="1"/>
  <c r="K253" i="1"/>
  <c r="AE253" i="1"/>
  <c r="AF255" i="1"/>
  <c r="AT255" i="1"/>
  <c r="K255" i="1"/>
  <c r="AE255" i="1"/>
  <c r="N255" i="1"/>
  <c r="CQ255" i="1"/>
  <c r="BH255" i="1" s="1"/>
  <c r="BK255" i="1" s="1"/>
  <c r="S255" i="1"/>
  <c r="CQ213" i="1"/>
  <c r="BH213" i="1" s="1"/>
  <c r="BJ213" i="1" s="1"/>
  <c r="S218" i="1"/>
  <c r="CQ218" i="1"/>
  <c r="BH218" i="1" s="1"/>
  <c r="BJ218" i="1" s="1"/>
  <c r="BJ219" i="1"/>
  <c r="BQ221" i="1"/>
  <c r="BS221" i="1"/>
  <c r="BK223" i="1"/>
  <c r="BK224" i="1"/>
  <c r="S226" i="1"/>
  <c r="CQ226" i="1"/>
  <c r="BH226" i="1" s="1"/>
  <c r="BJ226" i="1" s="1"/>
  <c r="AE227" i="1"/>
  <c r="S234" i="1"/>
  <c r="CQ234" i="1"/>
  <c r="BH234" i="1" s="1"/>
  <c r="BJ234" i="1" s="1"/>
  <c r="AE235" i="1"/>
  <c r="T242" i="1"/>
  <c r="U242" i="1" s="1"/>
  <c r="AF243" i="1"/>
  <c r="AT243" i="1"/>
  <c r="AE243" i="1"/>
  <c r="BJ246" i="1"/>
  <c r="AF252" i="1"/>
  <c r="AE252" i="1"/>
  <c r="N252" i="1"/>
  <c r="T257" i="1"/>
  <c r="U257" i="1" s="1"/>
  <c r="BJ258" i="1"/>
  <c r="AB259" i="1"/>
  <c r="BK262" i="1"/>
  <c r="BQ273" i="1"/>
  <c r="BR273" i="1"/>
  <c r="BV273" i="1" s="1"/>
  <c r="BW273" i="1" s="1"/>
  <c r="BS273" i="1"/>
  <c r="S208" i="1"/>
  <c r="S211" i="1"/>
  <c r="W213" i="1"/>
  <c r="AF216" i="1"/>
  <c r="AE216" i="1"/>
  <c r="K216" i="1"/>
  <c r="AT227" i="1"/>
  <c r="BK228" i="1"/>
  <c r="S230" i="1"/>
  <c r="CQ230" i="1"/>
  <c r="BH230" i="1" s="1"/>
  <c r="BJ230" i="1" s="1"/>
  <c r="AT235" i="1"/>
  <c r="AA238" i="1"/>
  <c r="BK238" i="1"/>
  <c r="AA240" i="1"/>
  <c r="BR240" i="1"/>
  <c r="BV240" i="1" s="1"/>
  <c r="BW240" i="1" s="1"/>
  <c r="BQ240" i="1"/>
  <c r="BS240" i="1"/>
  <c r="K243" i="1"/>
  <c r="BQ245" i="1"/>
  <c r="BS271" i="1"/>
  <c r="BR271" i="1"/>
  <c r="BV271" i="1" s="1"/>
  <c r="BW271" i="1" s="1"/>
  <c r="BQ271" i="1"/>
  <c r="AA273" i="1"/>
  <c r="BR288" i="1"/>
  <c r="BV288" i="1" s="1"/>
  <c r="BW288" i="1" s="1"/>
  <c r="BQ288" i="1"/>
  <c r="BS288" i="1"/>
  <c r="BJ215" i="1"/>
  <c r="BQ217" i="1"/>
  <c r="BS217" i="1"/>
  <c r="BK219" i="1"/>
  <c r="BK220" i="1"/>
  <c r="AA220" i="1"/>
  <c r="Q221" i="1"/>
  <c r="O221" i="1" s="1"/>
  <c r="R221" i="1" s="1"/>
  <c r="L221" i="1" s="1"/>
  <c r="M221" i="1" s="1"/>
  <c r="AE221" i="1"/>
  <c r="N221" i="1"/>
  <c r="AA228" i="1"/>
  <c r="AE229" i="1"/>
  <c r="N229" i="1"/>
  <c r="AA236" i="1"/>
  <c r="BS239" i="1"/>
  <c r="BR239" i="1"/>
  <c r="BV239" i="1" s="1"/>
  <c r="BW239" i="1" s="1"/>
  <c r="BK242" i="1"/>
  <c r="Q247" i="1"/>
  <c r="O247" i="1" s="1"/>
  <c r="R247" i="1" s="1"/>
  <c r="L247" i="1" s="1"/>
  <c r="M247" i="1" s="1"/>
  <c r="BS251" i="1"/>
  <c r="BR251" i="1"/>
  <c r="BV251" i="1" s="1"/>
  <c r="BW251" i="1" s="1"/>
  <c r="S254" i="1"/>
  <c r="BR256" i="1"/>
  <c r="BV256" i="1" s="1"/>
  <c r="BW256" i="1" s="1"/>
  <c r="BQ256" i="1"/>
  <c r="BS256" i="1"/>
  <c r="AA257" i="1"/>
  <c r="Q259" i="1"/>
  <c r="O259" i="1" s="1"/>
  <c r="R259" i="1" s="1"/>
  <c r="L259" i="1" s="1"/>
  <c r="M259" i="1" s="1"/>
  <c r="BS275" i="1"/>
  <c r="BR275" i="1"/>
  <c r="BV275" i="1" s="1"/>
  <c r="BW275" i="1" s="1"/>
  <c r="BQ275" i="1"/>
  <c r="Q281" i="1"/>
  <c r="O281" i="1" s="1"/>
  <c r="R281" i="1" s="1"/>
  <c r="L281" i="1" s="1"/>
  <c r="M281" i="1" s="1"/>
  <c r="AA281" i="1"/>
  <c r="S289" i="1"/>
  <c r="CQ289" i="1"/>
  <c r="BH289" i="1" s="1"/>
  <c r="BK215" i="1"/>
  <c r="AT221" i="1"/>
  <c r="BR221" i="1"/>
  <c r="BV221" i="1" s="1"/>
  <c r="BW221" i="1" s="1"/>
  <c r="W222" i="1"/>
  <c r="AA223" i="1"/>
  <c r="AD223" i="1" s="1"/>
  <c r="Q223" i="1"/>
  <c r="O223" i="1" s="1"/>
  <c r="R223" i="1" s="1"/>
  <c r="V223" i="1"/>
  <c r="Z223" i="1" s="1"/>
  <c r="CQ224" i="1"/>
  <c r="BH224" i="1" s="1"/>
  <c r="BJ224" i="1" s="1"/>
  <c r="S224" i="1"/>
  <c r="N227" i="1"/>
  <c r="AT229" i="1"/>
  <c r="BQ229" i="1"/>
  <c r="BS229" i="1"/>
  <c r="BK231" i="1"/>
  <c r="CQ232" i="1"/>
  <c r="BH232" i="1" s="1"/>
  <c r="BJ232" i="1" s="1"/>
  <c r="S232" i="1"/>
  <c r="N235" i="1"/>
  <c r="T237" i="1"/>
  <c r="U237" i="1" s="1"/>
  <c r="AF239" i="1"/>
  <c r="AT239" i="1"/>
  <c r="N239" i="1"/>
  <c r="AE239" i="1"/>
  <c r="BQ239" i="1"/>
  <c r="AF240" i="1"/>
  <c r="AE240" i="1"/>
  <c r="N240" i="1"/>
  <c r="AT240" i="1"/>
  <c r="K240" i="1"/>
  <c r="N245" i="1"/>
  <c r="AT245" i="1"/>
  <c r="AF245" i="1"/>
  <c r="AE245" i="1"/>
  <c r="BQ251" i="1"/>
  <c r="K252" i="1"/>
  <c r="V264" i="1"/>
  <c r="Z264" i="1" s="1"/>
  <c r="T279" i="1"/>
  <c r="U279" i="1" s="1"/>
  <c r="AB279" i="1" s="1"/>
  <c r="AF281" i="1"/>
  <c r="AT281" i="1"/>
  <c r="N281" i="1"/>
  <c r="AE281" i="1"/>
  <c r="K281" i="1"/>
  <c r="BJ238" i="1"/>
  <c r="AB241" i="1"/>
  <c r="BR244" i="1"/>
  <c r="BV244" i="1" s="1"/>
  <c r="BW244" i="1" s="1"/>
  <c r="BQ244" i="1"/>
  <c r="T245" i="1"/>
  <c r="U245" i="1" s="1"/>
  <c r="Q245" i="1" s="1"/>
  <c r="O245" i="1" s="1"/>
  <c r="R245" i="1" s="1"/>
  <c r="L245" i="1" s="1"/>
  <c r="M245" i="1" s="1"/>
  <c r="AT246" i="1"/>
  <c r="K246" i="1"/>
  <c r="N246" i="1"/>
  <c r="T246" i="1"/>
  <c r="U246" i="1" s="1"/>
  <c r="Q246" i="1" s="1"/>
  <c r="O246" i="1" s="1"/>
  <c r="R246" i="1" s="1"/>
  <c r="AB247" i="1"/>
  <c r="BJ247" i="1"/>
  <c r="W256" i="1"/>
  <c r="N257" i="1"/>
  <c r="AT257" i="1"/>
  <c r="AF257" i="1"/>
  <c r="AT258" i="1"/>
  <c r="K258" i="1"/>
  <c r="N258" i="1"/>
  <c r="AB264" i="1"/>
  <c r="AA264" i="1"/>
  <c r="Q264" i="1"/>
  <c r="O264" i="1" s="1"/>
  <c r="R264" i="1" s="1"/>
  <c r="L264" i="1" s="1"/>
  <c r="M264" i="1" s="1"/>
  <c r="AA266" i="1"/>
  <c r="BJ266" i="1"/>
  <c r="BQ268" i="1"/>
  <c r="BS268" i="1"/>
  <c r="BR268" i="1"/>
  <c r="BV268" i="1" s="1"/>
  <c r="BW268" i="1" s="1"/>
  <c r="T268" i="1"/>
  <c r="U268" i="1" s="1"/>
  <c r="T269" i="1"/>
  <c r="U269" i="1" s="1"/>
  <c r="K270" i="1"/>
  <c r="AE270" i="1"/>
  <c r="T271" i="1"/>
  <c r="U271" i="1" s="1"/>
  <c r="AA272" i="1"/>
  <c r="T272" i="1"/>
  <c r="U272" i="1" s="1"/>
  <c r="AA276" i="1"/>
  <c r="T276" i="1"/>
  <c r="U276" i="1" s="1"/>
  <c r="Q276" i="1" s="1"/>
  <c r="O276" i="1" s="1"/>
  <c r="R276" i="1" s="1"/>
  <c r="L276" i="1" s="1"/>
  <c r="M276" i="1" s="1"/>
  <c r="Q288" i="1"/>
  <c r="O288" i="1" s="1"/>
  <c r="R288" i="1" s="1"/>
  <c r="L288" i="1" s="1"/>
  <c r="M288" i="1" s="1"/>
  <c r="AA288" i="1"/>
  <c r="N241" i="1"/>
  <c r="AT241" i="1"/>
  <c r="AF241" i="1"/>
  <c r="AE246" i="1"/>
  <c r="BK246" i="1"/>
  <c r="BJ254" i="1"/>
  <c r="AE258" i="1"/>
  <c r="BK258" i="1"/>
  <c r="AF259" i="1"/>
  <c r="AT259" i="1"/>
  <c r="AF260" i="1"/>
  <c r="AE260" i="1"/>
  <c r="N260" i="1"/>
  <c r="BR260" i="1"/>
  <c r="BV260" i="1" s="1"/>
  <c r="BW260" i="1" s="1"/>
  <c r="BQ260" i="1"/>
  <c r="T261" i="1"/>
  <c r="U261" i="1" s="1"/>
  <c r="T262" i="1"/>
  <c r="U262" i="1" s="1"/>
  <c r="BK270" i="1"/>
  <c r="CQ277" i="1"/>
  <c r="BH277" i="1" s="1"/>
  <c r="BK277" i="1" s="1"/>
  <c r="S277" i="1"/>
  <c r="T282" i="1"/>
  <c r="U282" i="1" s="1"/>
  <c r="T285" i="1"/>
  <c r="U285" i="1" s="1"/>
  <c r="AB285" i="1" s="1"/>
  <c r="AA290" i="1"/>
  <c r="BR291" i="1"/>
  <c r="BV291" i="1" s="1"/>
  <c r="BW291" i="1" s="1"/>
  <c r="BQ291" i="1"/>
  <c r="BS291" i="1"/>
  <c r="BQ238" i="1"/>
  <c r="BJ242" i="1"/>
  <c r="AB246" i="1"/>
  <c r="AF246" i="1"/>
  <c r="AF247" i="1"/>
  <c r="AT247" i="1"/>
  <c r="BR248" i="1"/>
  <c r="BV248" i="1" s="1"/>
  <c r="BW248" i="1" s="1"/>
  <c r="BQ248" i="1"/>
  <c r="T249" i="1"/>
  <c r="U249" i="1" s="1"/>
  <c r="AT250" i="1"/>
  <c r="K250" i="1"/>
  <c r="N250" i="1"/>
  <c r="T250" i="1"/>
  <c r="U250" i="1" s="1"/>
  <c r="AB251" i="1"/>
  <c r="BJ251" i="1"/>
  <c r="AE257" i="1"/>
  <c r="AF258" i="1"/>
  <c r="S258" i="1"/>
  <c r="N259" i="1"/>
  <c r="K260" i="1"/>
  <c r="AT260" i="1"/>
  <c r="BS260" i="1"/>
  <c r="N261" i="1"/>
  <c r="AT261" i="1"/>
  <c r="AF261" i="1"/>
  <c r="K262" i="1"/>
  <c r="AF262" i="1"/>
  <c r="N262" i="1"/>
  <c r="AE262" i="1"/>
  <c r="BK263" i="1"/>
  <c r="S265" i="1"/>
  <c r="CQ265" i="1"/>
  <c r="BH265" i="1" s="1"/>
  <c r="BJ265" i="1" s="1"/>
  <c r="T266" i="1"/>
  <c r="U266" i="1" s="1"/>
  <c r="AA267" i="1"/>
  <c r="CQ267" i="1"/>
  <c r="BH267" i="1" s="1"/>
  <c r="S267" i="1"/>
  <c r="Q269" i="1"/>
  <c r="O269" i="1" s="1"/>
  <c r="R269" i="1" s="1"/>
  <c r="L269" i="1" s="1"/>
  <c r="M269" i="1" s="1"/>
  <c r="N270" i="1"/>
  <c r="K274" i="1"/>
  <c r="AT274" i="1"/>
  <c r="AF274" i="1"/>
  <c r="AE274" i="1"/>
  <c r="N274" i="1"/>
  <c r="AA286" i="1"/>
  <c r="T286" i="1"/>
  <c r="U286" i="1" s="1"/>
  <c r="AT238" i="1"/>
  <c r="K238" i="1"/>
  <c r="N238" i="1"/>
  <c r="T238" i="1"/>
  <c r="U238" i="1" s="1"/>
  <c r="AB238" i="1" s="1"/>
  <c r="BJ239" i="1"/>
  <c r="K241" i="1"/>
  <c r="N247" i="1"/>
  <c r="W248" i="1"/>
  <c r="BS248" i="1"/>
  <c r="N249" i="1"/>
  <c r="AT249" i="1"/>
  <c r="AF249" i="1"/>
  <c r="BQ249" i="1"/>
  <c r="Q251" i="1"/>
  <c r="O251" i="1" s="1"/>
  <c r="R251" i="1" s="1"/>
  <c r="L251" i="1" s="1"/>
  <c r="M251" i="1" s="1"/>
  <c r="AD251" i="1"/>
  <c r="BQ261" i="1"/>
  <c r="K266" i="1"/>
  <c r="AF266" i="1"/>
  <c r="AE266" i="1"/>
  <c r="AA270" i="1"/>
  <c r="Q270" i="1"/>
  <c r="O270" i="1" s="1"/>
  <c r="R270" i="1" s="1"/>
  <c r="AF271" i="1"/>
  <c r="AE271" i="1"/>
  <c r="K271" i="1"/>
  <c r="AT271" i="1"/>
  <c r="N271" i="1"/>
  <c r="CQ272" i="1"/>
  <c r="BH272" i="1" s="1"/>
  <c r="AF275" i="1"/>
  <c r="AE275" i="1"/>
  <c r="K275" i="1"/>
  <c r="BS276" i="1"/>
  <c r="BR276" i="1"/>
  <c r="BV276" i="1" s="1"/>
  <c r="BW276" i="1" s="1"/>
  <c r="AA280" i="1"/>
  <c r="BR282" i="1"/>
  <c r="BV282" i="1" s="1"/>
  <c r="BW282" i="1" s="1"/>
  <c r="BQ282" i="1"/>
  <c r="T284" i="1"/>
  <c r="U284" i="1" s="1"/>
  <c r="AB284" i="1" s="1"/>
  <c r="AF285" i="1"/>
  <c r="AT285" i="1"/>
  <c r="K285" i="1"/>
  <c r="AE285" i="1"/>
  <c r="N285" i="1"/>
  <c r="BS286" i="1"/>
  <c r="BR286" i="1"/>
  <c r="BV286" i="1" s="1"/>
  <c r="BW286" i="1" s="1"/>
  <c r="BJ288" i="1"/>
  <c r="AA304" i="1"/>
  <c r="BQ304" i="1"/>
  <c r="BR304" i="1"/>
  <c r="BV304" i="1" s="1"/>
  <c r="BW304" i="1" s="1"/>
  <c r="BS304" i="1"/>
  <c r="BQ311" i="1"/>
  <c r="BS311" i="1"/>
  <c r="BR311" i="1"/>
  <c r="BV311" i="1" s="1"/>
  <c r="BW311" i="1" s="1"/>
  <c r="T278" i="1"/>
  <c r="U278" i="1" s="1"/>
  <c r="AF282" i="1"/>
  <c r="AE282" i="1"/>
  <c r="N282" i="1"/>
  <c r="S273" i="1"/>
  <c r="CQ273" i="1"/>
  <c r="BH273" i="1" s="1"/>
  <c r="BJ273" i="1" s="1"/>
  <c r="T280" i="1"/>
  <c r="U280" i="1" s="1"/>
  <c r="N283" i="1"/>
  <c r="AT283" i="1"/>
  <c r="AF283" i="1"/>
  <c r="K283" i="1"/>
  <c r="AE283" i="1"/>
  <c r="AA284" i="1"/>
  <c r="BK284" i="1"/>
  <c r="BS285" i="1"/>
  <c r="BR285" i="1"/>
  <c r="BV285" i="1" s="1"/>
  <c r="BW285" i="1" s="1"/>
  <c r="BS290" i="1"/>
  <c r="BR290" i="1"/>
  <c r="BV290" i="1" s="1"/>
  <c r="BW290" i="1" s="1"/>
  <c r="BQ290" i="1"/>
  <c r="BS309" i="1"/>
  <c r="BQ309" i="1"/>
  <c r="BR309" i="1"/>
  <c r="BV309" i="1" s="1"/>
  <c r="BW309" i="1" s="1"/>
  <c r="AE272" i="1"/>
  <c r="N272" i="1"/>
  <c r="CQ275" i="1"/>
  <c r="BH275" i="1" s="1"/>
  <c r="BJ275" i="1" s="1"/>
  <c r="S275" i="1"/>
  <c r="AT276" i="1"/>
  <c r="K276" i="1"/>
  <c r="N276" i="1"/>
  <c r="AF276" i="1"/>
  <c r="BR278" i="1"/>
  <c r="BV278" i="1" s="1"/>
  <c r="BW278" i="1" s="1"/>
  <c r="BQ278" i="1"/>
  <c r="BS278" i="1"/>
  <c r="AA279" i="1"/>
  <c r="AT280" i="1"/>
  <c r="K280" i="1"/>
  <c r="N280" i="1"/>
  <c r="AF280" i="1"/>
  <c r="T283" i="1"/>
  <c r="U283" i="1" s="1"/>
  <c r="AF286" i="1"/>
  <c r="AE286" i="1"/>
  <c r="N286" i="1"/>
  <c r="AA297" i="1"/>
  <c r="BS298" i="1"/>
  <c r="BR298" i="1"/>
  <c r="BV298" i="1" s="1"/>
  <c r="BW298" i="1" s="1"/>
  <c r="BQ298" i="1"/>
  <c r="AA313" i="1"/>
  <c r="BK266" i="1"/>
  <c r="K272" i="1"/>
  <c r="AT272" i="1"/>
  <c r="AT284" i="1"/>
  <c r="K284" i="1"/>
  <c r="N284" i="1"/>
  <c r="AE284" i="1"/>
  <c r="AE287" i="1"/>
  <c r="AT287" i="1"/>
  <c r="K287" i="1"/>
  <c r="AF287" i="1"/>
  <c r="BS287" i="1"/>
  <c r="BR289" i="1"/>
  <c r="BV289" i="1" s="1"/>
  <c r="BW289" i="1" s="1"/>
  <c r="BK299" i="1"/>
  <c r="AA300" i="1"/>
  <c r="AT264" i="1"/>
  <c r="CQ268" i="1"/>
  <c r="BH268" i="1" s="1"/>
  <c r="BJ268" i="1" s="1"/>
  <c r="BQ269" i="1"/>
  <c r="T270" i="1"/>
  <c r="U270" i="1" s="1"/>
  <c r="BJ270" i="1"/>
  <c r="AA274" i="1"/>
  <c r="BQ274" i="1"/>
  <c r="AF277" i="1"/>
  <c r="AT277" i="1"/>
  <c r="K277" i="1"/>
  <c r="AE277" i="1"/>
  <c r="N277" i="1"/>
  <c r="AF278" i="1"/>
  <c r="AE278" i="1"/>
  <c r="N278" i="1"/>
  <c r="AT278" i="1"/>
  <c r="K278" i="1"/>
  <c r="N288" i="1"/>
  <c r="K288" i="1"/>
  <c r="AF288" i="1"/>
  <c r="AT288" i="1"/>
  <c r="AE288" i="1"/>
  <c r="T290" i="1"/>
  <c r="U290" i="1" s="1"/>
  <c r="Q290" i="1" s="1"/>
  <c r="O290" i="1" s="1"/>
  <c r="R290" i="1" s="1"/>
  <c r="L290" i="1" s="1"/>
  <c r="M290" i="1" s="1"/>
  <c r="AA293" i="1"/>
  <c r="N296" i="1"/>
  <c r="AT296" i="1"/>
  <c r="AF296" i="1"/>
  <c r="AE296" i="1"/>
  <c r="BS306" i="1"/>
  <c r="BR306" i="1"/>
  <c r="BV306" i="1" s="1"/>
  <c r="BW306" i="1" s="1"/>
  <c r="BQ306" i="1"/>
  <c r="BK307" i="1"/>
  <c r="Q263" i="1"/>
  <c r="O263" i="1" s="1"/>
  <c r="R263" i="1" s="1"/>
  <c r="L263" i="1" s="1"/>
  <c r="M263" i="1" s="1"/>
  <c r="CQ264" i="1"/>
  <c r="BH264" i="1" s="1"/>
  <c r="BJ264" i="1" s="1"/>
  <c r="W268" i="1"/>
  <c r="AE268" i="1"/>
  <c r="N268" i="1"/>
  <c r="AB269" i="1"/>
  <c r="BQ272" i="1"/>
  <c r="BS272" i="1"/>
  <c r="BR274" i="1"/>
  <c r="BV274" i="1" s="1"/>
  <c r="BW274" i="1" s="1"/>
  <c r="AA275" i="1"/>
  <c r="BR279" i="1"/>
  <c r="BV279" i="1" s="1"/>
  <c r="BW279" i="1" s="1"/>
  <c r="BQ279" i="1"/>
  <c r="BS281" i="1"/>
  <c r="BR281" i="1"/>
  <c r="BV281" i="1" s="1"/>
  <c r="BW281" i="1" s="1"/>
  <c r="BQ285" i="1"/>
  <c r="T288" i="1"/>
  <c r="U288" i="1" s="1"/>
  <c r="T292" i="1"/>
  <c r="U292" i="1" s="1"/>
  <c r="AA292" i="1"/>
  <c r="Q292" i="1"/>
  <c r="O292" i="1" s="1"/>
  <c r="R292" i="1" s="1"/>
  <c r="L292" i="1" s="1"/>
  <c r="M292" i="1" s="1"/>
  <c r="BS294" i="1"/>
  <c r="BR294" i="1"/>
  <c r="BV294" i="1" s="1"/>
  <c r="BW294" i="1" s="1"/>
  <c r="BQ294" i="1"/>
  <c r="K296" i="1"/>
  <c r="W278" i="1"/>
  <c r="N279" i="1"/>
  <c r="AT279" i="1"/>
  <c r="AF279" i="1"/>
  <c r="AE290" i="1"/>
  <c r="K290" i="1"/>
  <c r="N290" i="1"/>
  <c r="BS293" i="1"/>
  <c r="BR293" i="1"/>
  <c r="BV293" i="1" s="1"/>
  <c r="BW293" i="1" s="1"/>
  <c r="BQ293" i="1"/>
  <c r="AA296" i="1"/>
  <c r="AA298" i="1"/>
  <c r="AF310" i="1"/>
  <c r="AE310" i="1"/>
  <c r="K310" i="1"/>
  <c r="N310" i="1"/>
  <c r="AT310" i="1"/>
  <c r="BJ284" i="1"/>
  <c r="T293" i="1"/>
  <c r="U293" i="1" s="1"/>
  <c r="Q293" i="1" s="1"/>
  <c r="O293" i="1" s="1"/>
  <c r="R293" i="1" s="1"/>
  <c r="L293" i="1" s="1"/>
  <c r="M293" i="1" s="1"/>
  <c r="Q294" i="1"/>
  <c r="O294" i="1" s="1"/>
  <c r="R294" i="1" s="1"/>
  <c r="L294" i="1" s="1"/>
  <c r="M294" i="1" s="1"/>
  <c r="AA305" i="1"/>
  <c r="AE279" i="1"/>
  <c r="BJ281" i="1"/>
  <c r="BJ286" i="1"/>
  <c r="AF290" i="1"/>
  <c r="AA291" i="1"/>
  <c r="AD291" i="1" s="1"/>
  <c r="Q291" i="1"/>
  <c r="O291" i="1" s="1"/>
  <c r="R291" i="1" s="1"/>
  <c r="AF294" i="1"/>
  <c r="AT294" i="1"/>
  <c r="AE294" i="1"/>
  <c r="AF295" i="1"/>
  <c r="AE295" i="1"/>
  <c r="N295" i="1"/>
  <c r="K297" i="1"/>
  <c r="AT297" i="1"/>
  <c r="N297" i="1"/>
  <c r="AF297" i="1"/>
  <c r="AE297" i="1"/>
  <c r="S297" i="1"/>
  <c r="CQ297" i="1"/>
  <c r="BH297" i="1" s="1"/>
  <c r="BJ297" i="1" s="1"/>
  <c r="AA299" i="1"/>
  <c r="T299" i="1"/>
  <c r="U299" i="1" s="1"/>
  <c r="AB299" i="1" s="1"/>
  <c r="BJ301" i="1"/>
  <c r="T281" i="1"/>
  <c r="U281" i="1" s="1"/>
  <c r="AB281" i="1" s="1"/>
  <c r="BK289" i="1"/>
  <c r="BJ289" i="1"/>
  <c r="AF291" i="1"/>
  <c r="AE291" i="1"/>
  <c r="AT291" i="1"/>
  <c r="K291" i="1"/>
  <c r="BQ292" i="1"/>
  <c r="BS292" i="1"/>
  <c r="V295" i="1"/>
  <c r="Z295" i="1" s="1"/>
  <c r="AC295" i="1"/>
  <c r="AD295" i="1" s="1"/>
  <c r="AB295" i="1"/>
  <c r="BS297" i="1"/>
  <c r="BQ297" i="1"/>
  <c r="AE299" i="1"/>
  <c r="N299" i="1"/>
  <c r="K299" i="1"/>
  <c r="AT299" i="1"/>
  <c r="AF299" i="1"/>
  <c r="AT289" i="1"/>
  <c r="K289" i="1"/>
  <c r="BR295" i="1"/>
  <c r="BV295" i="1" s="1"/>
  <c r="BW295" i="1" s="1"/>
  <c r="BQ295" i="1"/>
  <c r="T296" i="1"/>
  <c r="U296" i="1" s="1"/>
  <c r="AB296" i="1" s="1"/>
  <c r="BS302" i="1"/>
  <c r="BR302" i="1"/>
  <c r="BV302" i="1" s="1"/>
  <c r="BW302" i="1" s="1"/>
  <c r="BQ302" i="1"/>
  <c r="CQ302" i="1"/>
  <c r="BH302" i="1" s="1"/>
  <c r="BJ302" i="1" s="1"/>
  <c r="S302" i="1"/>
  <c r="AA308" i="1"/>
  <c r="T312" i="1"/>
  <c r="U312" i="1" s="1"/>
  <c r="Q312" i="1" s="1"/>
  <c r="O312" i="1" s="1"/>
  <c r="R312" i="1" s="1"/>
  <c r="AA311" i="1"/>
  <c r="T311" i="1"/>
  <c r="U311" i="1" s="1"/>
  <c r="Q311" i="1" s="1"/>
  <c r="O311" i="1" s="1"/>
  <c r="R311" i="1" s="1"/>
  <c r="L311" i="1" s="1"/>
  <c r="M311" i="1" s="1"/>
  <c r="BS312" i="1"/>
  <c r="BQ312" i="1"/>
  <c r="BR312" i="1"/>
  <c r="BV312" i="1" s="1"/>
  <c r="BW312" i="1" s="1"/>
  <c r="S313" i="1"/>
  <c r="CQ313" i="1"/>
  <c r="BH313" i="1" s="1"/>
  <c r="BJ313" i="1" s="1"/>
  <c r="AT308" i="1"/>
  <c r="K308" i="1"/>
  <c r="AE308" i="1"/>
  <c r="AF308" i="1"/>
  <c r="T294" i="1"/>
  <c r="U294" i="1" s="1"/>
  <c r="AB294" i="1" s="1"/>
  <c r="AE298" i="1"/>
  <c r="K298" i="1"/>
  <c r="AA301" i="1"/>
  <c r="AD301" i="1" s="1"/>
  <c r="Q301" i="1"/>
  <c r="O301" i="1" s="1"/>
  <c r="R301" i="1" s="1"/>
  <c r="BK303" i="1"/>
  <c r="BQ303" i="1"/>
  <c r="BS303" i="1"/>
  <c r="AF306" i="1"/>
  <c r="AE306" i="1"/>
  <c r="K306" i="1"/>
  <c r="T307" i="1"/>
  <c r="U307" i="1" s="1"/>
  <c r="Q307" i="1" s="1"/>
  <c r="O307" i="1" s="1"/>
  <c r="R307" i="1" s="1"/>
  <c r="L307" i="1" s="1"/>
  <c r="M307" i="1" s="1"/>
  <c r="BQ308" i="1"/>
  <c r="BS308" i="1"/>
  <c r="S308" i="1"/>
  <c r="CQ308" i="1"/>
  <c r="BH308" i="1" s="1"/>
  <c r="BJ308" i="1" s="1"/>
  <c r="BS310" i="1"/>
  <c r="BR310" i="1"/>
  <c r="BV310" i="1" s="1"/>
  <c r="BW310" i="1" s="1"/>
  <c r="BQ310" i="1"/>
  <c r="Q287" i="1"/>
  <c r="O287" i="1" s="1"/>
  <c r="R287" i="1" s="1"/>
  <c r="L287" i="1" s="1"/>
  <c r="M287" i="1" s="1"/>
  <c r="AT292" i="1"/>
  <c r="AT293" i="1"/>
  <c r="K293" i="1"/>
  <c r="CQ298" i="1"/>
  <c r="BH298" i="1" s="1"/>
  <c r="BJ298" i="1" s="1"/>
  <c r="S298" i="1"/>
  <c r="K305" i="1"/>
  <c r="AF305" i="1"/>
  <c r="AE305" i="1"/>
  <c r="AT305" i="1"/>
  <c r="T305" i="1"/>
  <c r="U305" i="1" s="1"/>
  <c r="Q305" i="1" s="1"/>
  <c r="O305" i="1" s="1"/>
  <c r="R305" i="1" s="1"/>
  <c r="AA309" i="1"/>
  <c r="T309" i="1"/>
  <c r="U309" i="1" s="1"/>
  <c r="Q309" i="1" s="1"/>
  <c r="O309" i="1" s="1"/>
  <c r="R309" i="1" s="1"/>
  <c r="L309" i="1" s="1"/>
  <c r="M309" i="1" s="1"/>
  <c r="AA310" i="1"/>
  <c r="BS313" i="1"/>
  <c r="BR313" i="1"/>
  <c r="BV313" i="1" s="1"/>
  <c r="BW313" i="1" s="1"/>
  <c r="BQ313" i="1"/>
  <c r="BJ290" i="1"/>
  <c r="BQ300" i="1"/>
  <c r="BS300" i="1"/>
  <c r="BR300" i="1"/>
  <c r="BV300" i="1" s="1"/>
  <c r="BW300" i="1" s="1"/>
  <c r="BS305" i="1"/>
  <c r="BR305" i="1"/>
  <c r="BV305" i="1" s="1"/>
  <c r="BW305" i="1" s="1"/>
  <c r="BQ307" i="1"/>
  <c r="BS307" i="1"/>
  <c r="S300" i="1"/>
  <c r="CQ300" i="1"/>
  <c r="BH300" i="1" s="1"/>
  <c r="BJ300" i="1" s="1"/>
  <c r="AF302" i="1"/>
  <c r="AE302" i="1"/>
  <c r="K302" i="1"/>
  <c r="AA306" i="1"/>
  <c r="AE307" i="1"/>
  <c r="N307" i="1"/>
  <c r="W308" i="1"/>
  <c r="BK301" i="1"/>
  <c r="S304" i="1"/>
  <c r="CQ304" i="1"/>
  <c r="BH304" i="1" s="1"/>
  <c r="BJ304" i="1" s="1"/>
  <c r="BJ309" i="1"/>
  <c r="AA312" i="1"/>
  <c r="AA314" i="1"/>
  <c r="BQ299" i="1"/>
  <c r="BS299" i="1"/>
  <c r="BQ301" i="1"/>
  <c r="T303" i="1"/>
  <c r="U303" i="1" s="1"/>
  <c r="AB303" i="1" s="1"/>
  <c r="CQ305" i="1"/>
  <c r="BH305" i="1" s="1"/>
  <c r="BJ305" i="1" s="1"/>
  <c r="CQ306" i="1"/>
  <c r="BH306" i="1" s="1"/>
  <c r="BJ306" i="1" s="1"/>
  <c r="S306" i="1"/>
  <c r="AF307" i="1"/>
  <c r="CQ307" i="1"/>
  <c r="BH307" i="1" s="1"/>
  <c r="BJ307" i="1" s="1"/>
  <c r="BR301" i="1"/>
  <c r="BV301" i="1" s="1"/>
  <c r="BW301" i="1" s="1"/>
  <c r="BK302" i="1"/>
  <c r="AA302" i="1"/>
  <c r="AE303" i="1"/>
  <c r="N303" i="1"/>
  <c r="CQ310" i="1"/>
  <c r="BH310" i="1" s="1"/>
  <c r="BJ310" i="1" s="1"/>
  <c r="S310" i="1"/>
  <c r="AB312" i="1"/>
  <c r="AT312" i="1"/>
  <c r="K312" i="1"/>
  <c r="AE312" i="1"/>
  <c r="N312" i="1"/>
  <c r="AF314" i="1"/>
  <c r="AE314" i="1"/>
  <c r="N314" i="1"/>
  <c r="K314" i="1"/>
  <c r="AF311" i="1"/>
  <c r="CQ312" i="1"/>
  <c r="BH312" i="1" s="1"/>
  <c r="BJ312" i="1" s="1"/>
  <c r="S314" i="1"/>
  <c r="N311" i="1"/>
  <c r="AB24" i="1" l="1"/>
  <c r="Q24" i="1"/>
  <c r="O24" i="1" s="1"/>
  <c r="R24" i="1" s="1"/>
  <c r="AC274" i="1"/>
  <c r="V274" i="1"/>
  <c r="Z274" i="1" s="1"/>
  <c r="AB274" i="1"/>
  <c r="AD274" i="1" s="1"/>
  <c r="Q274" i="1"/>
  <c r="O274" i="1" s="1"/>
  <c r="R274" i="1" s="1"/>
  <c r="BK51" i="1"/>
  <c r="Q279" i="1"/>
  <c r="O279" i="1" s="1"/>
  <c r="R279" i="1" s="1"/>
  <c r="L279" i="1" s="1"/>
  <c r="M279" i="1" s="1"/>
  <c r="L186" i="1"/>
  <c r="M186" i="1" s="1"/>
  <c r="Q193" i="1"/>
  <c r="O193" i="1" s="1"/>
  <c r="R193" i="1" s="1"/>
  <c r="L193" i="1" s="1"/>
  <c r="M193" i="1" s="1"/>
  <c r="AD213" i="1"/>
  <c r="L120" i="1"/>
  <c r="M120" i="1" s="1"/>
  <c r="Q55" i="1"/>
  <c r="O55" i="1" s="1"/>
  <c r="R55" i="1" s="1"/>
  <c r="BK32" i="1"/>
  <c r="BK74" i="1"/>
  <c r="BK56" i="1"/>
  <c r="AB293" i="1"/>
  <c r="BK274" i="1"/>
  <c r="Q303" i="1"/>
  <c r="O303" i="1" s="1"/>
  <c r="R303" i="1" s="1"/>
  <c r="L303" i="1" s="1"/>
  <c r="M303" i="1" s="1"/>
  <c r="L305" i="1"/>
  <c r="M305" i="1" s="1"/>
  <c r="BK236" i="1"/>
  <c r="L253" i="1"/>
  <c r="M253" i="1" s="1"/>
  <c r="BK198" i="1"/>
  <c r="BK172" i="1"/>
  <c r="BK189" i="1"/>
  <c r="BJ112" i="1"/>
  <c r="Q96" i="1"/>
  <c r="O96" i="1" s="1"/>
  <c r="R96" i="1" s="1"/>
  <c r="Q80" i="1"/>
  <c r="O80" i="1" s="1"/>
  <c r="R80" i="1" s="1"/>
  <c r="AB62" i="1"/>
  <c r="BK71" i="1"/>
  <c r="BK48" i="1"/>
  <c r="BK67" i="1"/>
  <c r="BK45" i="1"/>
  <c r="BK25" i="1"/>
  <c r="BK271" i="1"/>
  <c r="AC259" i="1"/>
  <c r="AD259" i="1" s="1"/>
  <c r="V259" i="1"/>
  <c r="Z259" i="1" s="1"/>
  <c r="BJ243" i="1"/>
  <c r="BK217" i="1"/>
  <c r="BK164" i="1"/>
  <c r="BK190" i="1"/>
  <c r="Q64" i="1"/>
  <c r="O64" i="1" s="1"/>
  <c r="R64" i="1" s="1"/>
  <c r="L64" i="1" s="1"/>
  <c r="M64" i="1" s="1"/>
  <c r="BK70" i="1"/>
  <c r="BJ70" i="1"/>
  <c r="AC81" i="1"/>
  <c r="AD81" i="1" s="1"/>
  <c r="V81" i="1"/>
  <c r="Z81" i="1" s="1"/>
  <c r="L225" i="1"/>
  <c r="M225" i="1" s="1"/>
  <c r="BK305" i="1"/>
  <c r="L301" i="1"/>
  <c r="M301" i="1" s="1"/>
  <c r="BK265" i="1"/>
  <c r="BK194" i="1"/>
  <c r="BJ118" i="1"/>
  <c r="V193" i="1"/>
  <c r="Z193" i="1" s="1"/>
  <c r="L122" i="1"/>
  <c r="M122" i="1" s="1"/>
  <c r="L84" i="1"/>
  <c r="M84" i="1" s="1"/>
  <c r="AB66" i="1"/>
  <c r="BJ126" i="1"/>
  <c r="L34" i="1"/>
  <c r="M34" i="1" s="1"/>
  <c r="BJ285" i="1"/>
  <c r="V76" i="1"/>
  <c r="Z76" i="1" s="1"/>
  <c r="AC76" i="1"/>
  <c r="BK152" i="1"/>
  <c r="BK78" i="1"/>
  <c r="BJ61" i="1"/>
  <c r="AD264" i="1"/>
  <c r="BK202" i="1"/>
  <c r="AB240" i="1"/>
  <c r="AD240" i="1" s="1"/>
  <c r="BK218" i="1"/>
  <c r="BK184" i="1"/>
  <c r="BK178" i="1"/>
  <c r="BK18" i="1"/>
  <c r="BK256" i="1"/>
  <c r="BK156" i="1"/>
  <c r="V243" i="1"/>
  <c r="Z243" i="1" s="1"/>
  <c r="AC243" i="1"/>
  <c r="AD243" i="1" s="1"/>
  <c r="BK312" i="1"/>
  <c r="L194" i="1"/>
  <c r="M194" i="1" s="1"/>
  <c r="AB252" i="1"/>
  <c r="AD252" i="1" s="1"/>
  <c r="BK195" i="1"/>
  <c r="Q153" i="1"/>
  <c r="O153" i="1" s="1"/>
  <c r="R153" i="1" s="1"/>
  <c r="BK53" i="1"/>
  <c r="BK59" i="1"/>
  <c r="L20" i="1"/>
  <c r="M20" i="1" s="1"/>
  <c r="AD34" i="1"/>
  <c r="BK244" i="1"/>
  <c r="BK47" i="1"/>
  <c r="BK313" i="1"/>
  <c r="Q240" i="1"/>
  <c r="O240" i="1" s="1"/>
  <c r="R240" i="1" s="1"/>
  <c r="L240" i="1" s="1"/>
  <c r="M240" i="1" s="1"/>
  <c r="BK304" i="1"/>
  <c r="Q243" i="1"/>
  <c r="O243" i="1" s="1"/>
  <c r="R243" i="1" s="1"/>
  <c r="L246" i="1"/>
  <c r="M246" i="1" s="1"/>
  <c r="BJ205" i="1"/>
  <c r="BK212" i="1"/>
  <c r="BJ255" i="1"/>
  <c r="AB175" i="1"/>
  <c r="V252" i="1"/>
  <c r="Z252" i="1" s="1"/>
  <c r="AD76" i="1"/>
  <c r="L147" i="1"/>
  <c r="M147" i="1" s="1"/>
  <c r="AB20" i="1"/>
  <c r="L18" i="1"/>
  <c r="M18" i="1" s="1"/>
  <c r="BK287" i="1"/>
  <c r="BK252" i="1"/>
  <c r="AD263" i="1"/>
  <c r="BK282" i="1"/>
  <c r="BK237" i="1"/>
  <c r="BJ158" i="1"/>
  <c r="AB243" i="1"/>
  <c r="BK261" i="1"/>
  <c r="BJ177" i="1"/>
  <c r="BK27" i="1"/>
  <c r="AB97" i="1"/>
  <c r="V97" i="1"/>
  <c r="Z97" i="1" s="1"/>
  <c r="AC97" i="1"/>
  <c r="AD97" i="1" s="1"/>
  <c r="BK39" i="1"/>
  <c r="AB149" i="1"/>
  <c r="AD194" i="1"/>
  <c r="L217" i="1"/>
  <c r="M217" i="1" s="1"/>
  <c r="AD89" i="1"/>
  <c r="BK295" i="1"/>
  <c r="BK98" i="1"/>
  <c r="BK82" i="1"/>
  <c r="V271" i="1"/>
  <c r="Z271" i="1" s="1"/>
  <c r="AC271" i="1"/>
  <c r="AB271" i="1"/>
  <c r="AC215" i="1"/>
  <c r="V215" i="1"/>
  <c r="Z215" i="1" s="1"/>
  <c r="T220" i="1"/>
  <c r="U220" i="1" s="1"/>
  <c r="AC195" i="1"/>
  <c r="V195" i="1"/>
  <c r="Z195" i="1" s="1"/>
  <c r="AB195" i="1"/>
  <c r="AB151" i="1"/>
  <c r="AC151" i="1"/>
  <c r="AD151" i="1" s="1"/>
  <c r="V151" i="1"/>
  <c r="Z151" i="1" s="1"/>
  <c r="V136" i="1"/>
  <c r="Z136" i="1" s="1"/>
  <c r="AB136" i="1"/>
  <c r="Q136" i="1"/>
  <c r="O136" i="1" s="1"/>
  <c r="R136" i="1" s="1"/>
  <c r="L136" i="1" s="1"/>
  <c r="M136" i="1" s="1"/>
  <c r="AC136" i="1"/>
  <c r="T118" i="1"/>
  <c r="U118" i="1" s="1"/>
  <c r="V190" i="1"/>
  <c r="Z190" i="1" s="1"/>
  <c r="AC190" i="1"/>
  <c r="AD190" i="1" s="1"/>
  <c r="AB190" i="1"/>
  <c r="T150" i="1"/>
  <c r="U150" i="1" s="1"/>
  <c r="T196" i="1"/>
  <c r="U196" i="1" s="1"/>
  <c r="T134" i="1"/>
  <c r="U134" i="1" s="1"/>
  <c r="V158" i="1"/>
  <c r="Z158" i="1" s="1"/>
  <c r="AC158" i="1"/>
  <c r="V177" i="1"/>
  <c r="Z177" i="1" s="1"/>
  <c r="AC177" i="1"/>
  <c r="AD177" i="1" s="1"/>
  <c r="V102" i="1"/>
  <c r="Z102" i="1" s="1"/>
  <c r="AC102" i="1"/>
  <c r="AB102" i="1"/>
  <c r="T163" i="1"/>
  <c r="U163" i="1" s="1"/>
  <c r="L126" i="1"/>
  <c r="M126" i="1" s="1"/>
  <c r="T72" i="1"/>
  <c r="U72" i="1" s="1"/>
  <c r="L96" i="1"/>
  <c r="M96" i="1" s="1"/>
  <c r="V133" i="1"/>
  <c r="Z133" i="1" s="1"/>
  <c r="AC133" i="1"/>
  <c r="AD133" i="1" s="1"/>
  <c r="V91" i="1"/>
  <c r="Z91" i="1" s="1"/>
  <c r="AC91" i="1"/>
  <c r="AD91" i="1" s="1"/>
  <c r="AC60" i="1"/>
  <c r="V60" i="1"/>
  <c r="Z60" i="1" s="1"/>
  <c r="V141" i="1"/>
  <c r="Z141" i="1" s="1"/>
  <c r="AC141" i="1"/>
  <c r="Q190" i="1"/>
  <c r="O190" i="1" s="1"/>
  <c r="R190" i="1" s="1"/>
  <c r="L190" i="1" s="1"/>
  <c r="M190" i="1" s="1"/>
  <c r="AB123" i="1"/>
  <c r="AC123" i="1"/>
  <c r="AD123" i="1" s="1"/>
  <c r="V123" i="1"/>
  <c r="Z123" i="1" s="1"/>
  <c r="V94" i="1"/>
  <c r="Z94" i="1" s="1"/>
  <c r="AB94" i="1"/>
  <c r="AC94" i="1"/>
  <c r="AD94" i="1" s="1"/>
  <c r="Q94" i="1"/>
  <c r="O94" i="1" s="1"/>
  <c r="R94" i="1" s="1"/>
  <c r="L94" i="1" s="1"/>
  <c r="M94" i="1" s="1"/>
  <c r="L153" i="1"/>
  <c r="M153" i="1" s="1"/>
  <c r="BK200" i="1"/>
  <c r="T43" i="1"/>
  <c r="U43" i="1" s="1"/>
  <c r="V148" i="1"/>
  <c r="Z148" i="1" s="1"/>
  <c r="AC148" i="1"/>
  <c r="AB148" i="1"/>
  <c r="AC53" i="1"/>
  <c r="V53" i="1"/>
  <c r="Z53" i="1" s="1"/>
  <c r="BK21" i="1"/>
  <c r="V307" i="1"/>
  <c r="Z307" i="1" s="1"/>
  <c r="AC307" i="1"/>
  <c r="V311" i="1"/>
  <c r="Z311" i="1" s="1"/>
  <c r="AC311" i="1"/>
  <c r="AB311" i="1"/>
  <c r="T297" i="1"/>
  <c r="U297" i="1" s="1"/>
  <c r="Q296" i="1"/>
  <c r="O296" i="1" s="1"/>
  <c r="R296" i="1" s="1"/>
  <c r="L296" i="1" s="1"/>
  <c r="M296" i="1" s="1"/>
  <c r="AC270" i="1"/>
  <c r="V270" i="1"/>
  <c r="Z270" i="1" s="1"/>
  <c r="AB270" i="1"/>
  <c r="BK297" i="1"/>
  <c r="T258" i="1"/>
  <c r="U258" i="1" s="1"/>
  <c r="T277" i="1"/>
  <c r="U277" i="1" s="1"/>
  <c r="Q215" i="1"/>
  <c r="O215" i="1" s="1"/>
  <c r="R215" i="1" s="1"/>
  <c r="L215" i="1" s="1"/>
  <c r="M215" i="1" s="1"/>
  <c r="V241" i="1"/>
  <c r="Z241" i="1" s="1"/>
  <c r="AC241" i="1"/>
  <c r="AD241" i="1" s="1"/>
  <c r="Q241" i="1"/>
  <c r="O241" i="1" s="1"/>
  <c r="R241" i="1" s="1"/>
  <c r="L241" i="1" s="1"/>
  <c r="M241" i="1" s="1"/>
  <c r="BK264" i="1"/>
  <c r="T192" i="1"/>
  <c r="U192" i="1" s="1"/>
  <c r="T170" i="1"/>
  <c r="U170" i="1" s="1"/>
  <c r="V209" i="1"/>
  <c r="Z209" i="1" s="1"/>
  <c r="AC209" i="1"/>
  <c r="AD209" i="1" s="1"/>
  <c r="AB209" i="1"/>
  <c r="T174" i="1"/>
  <c r="U174" i="1" s="1"/>
  <c r="AC247" i="1"/>
  <c r="AD247" i="1" s="1"/>
  <c r="V247" i="1"/>
  <c r="Z247" i="1" s="1"/>
  <c r="BK174" i="1"/>
  <c r="V137" i="1"/>
  <c r="Z137" i="1" s="1"/>
  <c r="AC137" i="1"/>
  <c r="Q209" i="1"/>
  <c r="O209" i="1" s="1"/>
  <c r="R209" i="1" s="1"/>
  <c r="L209" i="1" s="1"/>
  <c r="M209" i="1" s="1"/>
  <c r="BK214" i="1"/>
  <c r="BK182" i="1"/>
  <c r="BK192" i="1"/>
  <c r="V164" i="1"/>
  <c r="Z164" i="1" s="1"/>
  <c r="AC164" i="1"/>
  <c r="AB164" i="1"/>
  <c r="Q177" i="1"/>
  <c r="O177" i="1" s="1"/>
  <c r="R177" i="1" s="1"/>
  <c r="L177" i="1" s="1"/>
  <c r="M177" i="1" s="1"/>
  <c r="BK170" i="1"/>
  <c r="AC183" i="1"/>
  <c r="AB183" i="1"/>
  <c r="V183" i="1"/>
  <c r="Z183" i="1" s="1"/>
  <c r="Q158" i="1"/>
  <c r="O158" i="1" s="1"/>
  <c r="R158" i="1" s="1"/>
  <c r="L158" i="1" s="1"/>
  <c r="M158" i="1" s="1"/>
  <c r="Q195" i="1"/>
  <c r="O195" i="1" s="1"/>
  <c r="R195" i="1" s="1"/>
  <c r="L195" i="1" s="1"/>
  <c r="M195" i="1" s="1"/>
  <c r="AC117" i="1"/>
  <c r="V117" i="1"/>
  <c r="Z117" i="1" s="1"/>
  <c r="AB117" i="1"/>
  <c r="L81" i="1"/>
  <c r="M81" i="1" s="1"/>
  <c r="T179" i="1"/>
  <c r="U179" i="1" s="1"/>
  <c r="T69" i="1"/>
  <c r="U69" i="1" s="1"/>
  <c r="L58" i="1"/>
  <c r="M58" i="1" s="1"/>
  <c r="V80" i="1"/>
  <c r="Z80" i="1" s="1"/>
  <c r="AC80" i="1"/>
  <c r="AD80" i="1" s="1"/>
  <c r="T56" i="1"/>
  <c r="U56" i="1" s="1"/>
  <c r="AC165" i="1"/>
  <c r="AB165" i="1"/>
  <c r="V165" i="1"/>
  <c r="Z165" i="1" s="1"/>
  <c r="Q165" i="1"/>
  <c r="O165" i="1" s="1"/>
  <c r="R165" i="1" s="1"/>
  <c r="L165" i="1" s="1"/>
  <c r="M165" i="1" s="1"/>
  <c r="T39" i="1"/>
  <c r="U39" i="1" s="1"/>
  <c r="BJ38" i="1"/>
  <c r="T49" i="1"/>
  <c r="U49" i="1" s="1"/>
  <c r="BK49" i="1"/>
  <c r="T29" i="1"/>
  <c r="U29" i="1" s="1"/>
  <c r="V58" i="1"/>
  <c r="Z58" i="1" s="1"/>
  <c r="AC58" i="1"/>
  <c r="T21" i="1"/>
  <c r="U21" i="1" s="1"/>
  <c r="V266" i="1"/>
  <c r="Z266" i="1" s="1"/>
  <c r="AC266" i="1"/>
  <c r="AB266" i="1"/>
  <c r="V144" i="1"/>
  <c r="Z144" i="1" s="1"/>
  <c r="AB144" i="1"/>
  <c r="Q144" i="1"/>
  <c r="O144" i="1" s="1"/>
  <c r="R144" i="1" s="1"/>
  <c r="L144" i="1" s="1"/>
  <c r="M144" i="1" s="1"/>
  <c r="AC144" i="1"/>
  <c r="V169" i="1"/>
  <c r="Z169" i="1" s="1"/>
  <c r="AC169" i="1"/>
  <c r="AD169" i="1" s="1"/>
  <c r="L183" i="1"/>
  <c r="M183" i="1" s="1"/>
  <c r="V120" i="1"/>
  <c r="Z120" i="1" s="1"/>
  <c r="AC120" i="1"/>
  <c r="AB131" i="1"/>
  <c r="AC131" i="1"/>
  <c r="V131" i="1"/>
  <c r="Z131" i="1" s="1"/>
  <c r="Q102" i="1"/>
  <c r="O102" i="1" s="1"/>
  <c r="R102" i="1" s="1"/>
  <c r="L102" i="1" s="1"/>
  <c r="M102" i="1" s="1"/>
  <c r="T65" i="1"/>
  <c r="U65" i="1" s="1"/>
  <c r="AC116" i="1"/>
  <c r="V116" i="1"/>
  <c r="Z116" i="1" s="1"/>
  <c r="Q116" i="1"/>
  <c r="O116" i="1" s="1"/>
  <c r="R116" i="1" s="1"/>
  <c r="L116" i="1" s="1"/>
  <c r="M116" i="1" s="1"/>
  <c r="L80" i="1"/>
  <c r="M80" i="1" s="1"/>
  <c r="AB147" i="1"/>
  <c r="V147" i="1"/>
  <c r="Z147" i="1" s="1"/>
  <c r="AC147" i="1"/>
  <c r="V132" i="1"/>
  <c r="Z132" i="1" s="1"/>
  <c r="AC132" i="1"/>
  <c r="AB132" i="1"/>
  <c r="BK105" i="1"/>
  <c r="T59" i="1"/>
  <c r="U59" i="1" s="1"/>
  <c r="T35" i="1"/>
  <c r="U35" i="1" s="1"/>
  <c r="V256" i="1"/>
  <c r="Z256" i="1" s="1"/>
  <c r="AC256" i="1"/>
  <c r="AB256" i="1"/>
  <c r="T67" i="1"/>
  <c r="U67" i="1" s="1"/>
  <c r="T57" i="1"/>
  <c r="U57" i="1" s="1"/>
  <c r="AC78" i="1"/>
  <c r="AB78" i="1"/>
  <c r="V78" i="1"/>
  <c r="Z78" i="1" s="1"/>
  <c r="AB44" i="1"/>
  <c r="BJ28" i="1"/>
  <c r="BK28" i="1"/>
  <c r="V48" i="1"/>
  <c r="Z48" i="1" s="1"/>
  <c r="AC48" i="1"/>
  <c r="V16" i="1"/>
  <c r="Z16" i="1" s="1"/>
  <c r="AC16" i="1"/>
  <c r="AD16" i="1" s="1"/>
  <c r="BK57" i="1"/>
  <c r="T25" i="1"/>
  <c r="U25" i="1" s="1"/>
  <c r="AC38" i="1"/>
  <c r="V38" i="1"/>
  <c r="Z38" i="1" s="1"/>
  <c r="AB38" i="1"/>
  <c r="V20" i="1"/>
  <c r="Z20" i="1" s="1"/>
  <c r="AC20" i="1"/>
  <c r="AD20" i="1" s="1"/>
  <c r="V280" i="1"/>
  <c r="Z280" i="1" s="1"/>
  <c r="AC280" i="1"/>
  <c r="T211" i="1"/>
  <c r="U211" i="1" s="1"/>
  <c r="V95" i="1"/>
  <c r="Z95" i="1" s="1"/>
  <c r="AC95" i="1"/>
  <c r="Q95" i="1"/>
  <c r="O95" i="1" s="1"/>
  <c r="R95" i="1" s="1"/>
  <c r="L95" i="1" s="1"/>
  <c r="M95" i="1" s="1"/>
  <c r="V84" i="1"/>
  <c r="Z84" i="1" s="1"/>
  <c r="AC84" i="1"/>
  <c r="T61" i="1"/>
  <c r="U61" i="1" s="1"/>
  <c r="V79" i="1"/>
  <c r="Z79" i="1" s="1"/>
  <c r="AC79" i="1"/>
  <c r="AD79" i="1" s="1"/>
  <c r="AB79" i="1"/>
  <c r="V122" i="1"/>
  <c r="Z122" i="1" s="1"/>
  <c r="AC122" i="1"/>
  <c r="AD122" i="1" s="1"/>
  <c r="T105" i="1"/>
  <c r="U105" i="1" s="1"/>
  <c r="L90" i="1"/>
  <c r="M90" i="1" s="1"/>
  <c r="AB91" i="1"/>
  <c r="T31" i="1"/>
  <c r="U31" i="1" s="1"/>
  <c r="V28" i="1"/>
  <c r="Z28" i="1" s="1"/>
  <c r="AC28" i="1"/>
  <c r="V52" i="1"/>
  <c r="Z52" i="1" s="1"/>
  <c r="AC52" i="1"/>
  <c r="AD52" i="1" s="1"/>
  <c r="L24" i="1"/>
  <c r="M24" i="1" s="1"/>
  <c r="AB48" i="1"/>
  <c r="L55" i="1"/>
  <c r="M55" i="1" s="1"/>
  <c r="L66" i="1"/>
  <c r="M66" i="1" s="1"/>
  <c r="T42" i="1"/>
  <c r="U42" i="1" s="1"/>
  <c r="BJ267" i="1"/>
  <c r="BK267" i="1"/>
  <c r="T63" i="1"/>
  <c r="U63" i="1" s="1"/>
  <c r="V99" i="1"/>
  <c r="Z99" i="1" s="1"/>
  <c r="AC99" i="1"/>
  <c r="Q99" i="1"/>
  <c r="O99" i="1" s="1"/>
  <c r="R99" i="1" s="1"/>
  <c r="L99" i="1" s="1"/>
  <c r="M99" i="1" s="1"/>
  <c r="V82" i="1"/>
  <c r="Z82" i="1" s="1"/>
  <c r="AB82" i="1"/>
  <c r="AC82" i="1"/>
  <c r="Q82" i="1"/>
  <c r="O82" i="1" s="1"/>
  <c r="R82" i="1" s="1"/>
  <c r="L82" i="1" s="1"/>
  <c r="M82" i="1" s="1"/>
  <c r="V173" i="1"/>
  <c r="Z173" i="1" s="1"/>
  <c r="AC173" i="1"/>
  <c r="AD173" i="1" s="1"/>
  <c r="V138" i="1"/>
  <c r="Z138" i="1" s="1"/>
  <c r="AC138" i="1"/>
  <c r="T27" i="1"/>
  <c r="U27" i="1" s="1"/>
  <c r="T77" i="1"/>
  <c r="U77" i="1" s="1"/>
  <c r="T54" i="1"/>
  <c r="U54" i="1" s="1"/>
  <c r="T17" i="1"/>
  <c r="U17" i="1" s="1"/>
  <c r="T46" i="1"/>
  <c r="U46" i="1" s="1"/>
  <c r="AB28" i="1"/>
  <c r="BK55" i="1"/>
  <c r="AB52" i="1"/>
  <c r="T37" i="1"/>
  <c r="U37" i="1" s="1"/>
  <c r="V36" i="1"/>
  <c r="Z36" i="1" s="1"/>
  <c r="AC36" i="1"/>
  <c r="AD36" i="1" s="1"/>
  <c r="Q38" i="1"/>
  <c r="O38" i="1" s="1"/>
  <c r="R38" i="1" s="1"/>
  <c r="L38" i="1" s="1"/>
  <c r="M38" i="1" s="1"/>
  <c r="Q28" i="1"/>
  <c r="O28" i="1" s="1"/>
  <c r="R28" i="1" s="1"/>
  <c r="L28" i="1" s="1"/>
  <c r="M28" i="1" s="1"/>
  <c r="BK37" i="1"/>
  <c r="V244" i="1"/>
  <c r="Z244" i="1" s="1"/>
  <c r="AC244" i="1"/>
  <c r="AD244" i="1" s="1"/>
  <c r="AB244" i="1"/>
  <c r="Q284" i="1"/>
  <c r="O284" i="1" s="1"/>
  <c r="R284" i="1" s="1"/>
  <c r="L284" i="1" s="1"/>
  <c r="M284" i="1" s="1"/>
  <c r="T189" i="1"/>
  <c r="U189" i="1" s="1"/>
  <c r="BK207" i="1"/>
  <c r="BJ207" i="1"/>
  <c r="V203" i="1"/>
  <c r="Z203" i="1" s="1"/>
  <c r="AC203" i="1"/>
  <c r="AD203" i="1" s="1"/>
  <c r="V278" i="1"/>
  <c r="Z278" i="1" s="1"/>
  <c r="AC278" i="1"/>
  <c r="AB278" i="1"/>
  <c r="AC237" i="1"/>
  <c r="V237" i="1"/>
  <c r="Z237" i="1" s="1"/>
  <c r="T182" i="1"/>
  <c r="U182" i="1" s="1"/>
  <c r="T216" i="1"/>
  <c r="U216" i="1" s="1"/>
  <c r="V161" i="1"/>
  <c r="Z161" i="1" s="1"/>
  <c r="AC161" i="1"/>
  <c r="AD161" i="1" s="1"/>
  <c r="AB276" i="1"/>
  <c r="V283" i="1"/>
  <c r="Z283" i="1" s="1"/>
  <c r="AC283" i="1"/>
  <c r="AB283" i="1"/>
  <c r="T275" i="1"/>
  <c r="U275" i="1" s="1"/>
  <c r="AC286" i="1"/>
  <c r="AD286" i="1" s="1"/>
  <c r="AB286" i="1"/>
  <c r="V286" i="1"/>
  <c r="Z286" i="1" s="1"/>
  <c r="V249" i="1"/>
  <c r="Z249" i="1" s="1"/>
  <c r="AC249" i="1"/>
  <c r="AD249" i="1" s="1"/>
  <c r="AB249" i="1"/>
  <c r="T224" i="1"/>
  <c r="U224" i="1" s="1"/>
  <c r="Q237" i="1"/>
  <c r="O237" i="1" s="1"/>
  <c r="R237" i="1" s="1"/>
  <c r="L237" i="1" s="1"/>
  <c r="M237" i="1" s="1"/>
  <c r="T230" i="1"/>
  <c r="U230" i="1" s="1"/>
  <c r="T234" i="1"/>
  <c r="U234" i="1" s="1"/>
  <c r="V83" i="1"/>
  <c r="Z83" i="1" s="1"/>
  <c r="AC83" i="1"/>
  <c r="Q83" i="1"/>
  <c r="O83" i="1" s="1"/>
  <c r="R83" i="1" s="1"/>
  <c r="L83" i="1" s="1"/>
  <c r="M83" i="1" s="1"/>
  <c r="T115" i="1"/>
  <c r="U115" i="1" s="1"/>
  <c r="Q91" i="1"/>
  <c r="O91" i="1" s="1"/>
  <c r="R91" i="1" s="1"/>
  <c r="L91" i="1" s="1"/>
  <c r="M91" i="1" s="1"/>
  <c r="L76" i="1"/>
  <c r="M76" i="1" s="1"/>
  <c r="T300" i="1"/>
  <c r="U300" i="1" s="1"/>
  <c r="T313" i="1"/>
  <c r="U313" i="1" s="1"/>
  <c r="AB307" i="1"/>
  <c r="V299" i="1"/>
  <c r="Z299" i="1" s="1"/>
  <c r="AC299" i="1"/>
  <c r="AD299" i="1" s="1"/>
  <c r="L291" i="1"/>
  <c r="M291" i="1" s="1"/>
  <c r="AB280" i="1"/>
  <c r="V288" i="1"/>
  <c r="Z288" i="1" s="1"/>
  <c r="AC288" i="1"/>
  <c r="AD288" i="1" s="1"/>
  <c r="AB288" i="1"/>
  <c r="BK308" i="1"/>
  <c r="T273" i="1"/>
  <c r="U273" i="1" s="1"/>
  <c r="BJ277" i="1"/>
  <c r="BK272" i="1"/>
  <c r="BJ272" i="1"/>
  <c r="V285" i="1"/>
  <c r="Z285" i="1" s="1"/>
  <c r="AC285" i="1"/>
  <c r="AD285" i="1" s="1"/>
  <c r="V262" i="1"/>
  <c r="Z262" i="1" s="1"/>
  <c r="AB262" i="1"/>
  <c r="Q262" i="1"/>
  <c r="O262" i="1" s="1"/>
  <c r="R262" i="1" s="1"/>
  <c r="L262" i="1" s="1"/>
  <c r="M262" i="1" s="1"/>
  <c r="AC262" i="1"/>
  <c r="AD262" i="1" s="1"/>
  <c r="L243" i="1"/>
  <c r="M243" i="1" s="1"/>
  <c r="AC269" i="1"/>
  <c r="AD269" i="1" s="1"/>
  <c r="V269" i="1"/>
  <c r="Z269" i="1" s="1"/>
  <c r="Q266" i="1"/>
  <c r="O266" i="1" s="1"/>
  <c r="R266" i="1" s="1"/>
  <c r="L266" i="1" s="1"/>
  <c r="M266" i="1" s="1"/>
  <c r="T232" i="1"/>
  <c r="U232" i="1" s="1"/>
  <c r="BK232" i="1"/>
  <c r="T255" i="1"/>
  <c r="U255" i="1" s="1"/>
  <c r="BK216" i="1"/>
  <c r="T202" i="1"/>
  <c r="U202" i="1" s="1"/>
  <c r="AC227" i="1"/>
  <c r="AD227" i="1" s="1"/>
  <c r="V227" i="1"/>
  <c r="Z227" i="1" s="1"/>
  <c r="AC231" i="1"/>
  <c r="V231" i="1"/>
  <c r="Z231" i="1" s="1"/>
  <c r="AB231" i="1"/>
  <c r="T210" i="1"/>
  <c r="U210" i="1" s="1"/>
  <c r="BK176" i="1"/>
  <c r="AB141" i="1"/>
  <c r="AC175" i="1"/>
  <c r="AD175" i="1" s="1"/>
  <c r="V175" i="1"/>
  <c r="Z175" i="1" s="1"/>
  <c r="T112" i="1"/>
  <c r="U112" i="1" s="1"/>
  <c r="V207" i="1"/>
  <c r="Z207" i="1" s="1"/>
  <c r="AC207" i="1"/>
  <c r="AD207" i="1" s="1"/>
  <c r="BK166" i="1"/>
  <c r="AB159" i="1"/>
  <c r="V159" i="1"/>
  <c r="Z159" i="1" s="1"/>
  <c r="AC159" i="1"/>
  <c r="Q207" i="1"/>
  <c r="O207" i="1" s="1"/>
  <c r="R207" i="1" s="1"/>
  <c r="L207" i="1" s="1"/>
  <c r="M207" i="1" s="1"/>
  <c r="AB143" i="1"/>
  <c r="AC143" i="1"/>
  <c r="V143" i="1"/>
  <c r="Z143" i="1" s="1"/>
  <c r="Q132" i="1"/>
  <c r="O132" i="1" s="1"/>
  <c r="R132" i="1" s="1"/>
  <c r="L132" i="1" s="1"/>
  <c r="M132" i="1" s="1"/>
  <c r="T92" i="1"/>
  <c r="U92" i="1" s="1"/>
  <c r="Q161" i="1"/>
  <c r="O161" i="1" s="1"/>
  <c r="R161" i="1" s="1"/>
  <c r="L161" i="1" s="1"/>
  <c r="M161" i="1" s="1"/>
  <c r="V156" i="1"/>
  <c r="Z156" i="1" s="1"/>
  <c r="AC156" i="1"/>
  <c r="AD156" i="1" s="1"/>
  <c r="AB156" i="1"/>
  <c r="Q156" i="1"/>
  <c r="O156" i="1" s="1"/>
  <c r="R156" i="1" s="1"/>
  <c r="L156" i="1" s="1"/>
  <c r="M156" i="1" s="1"/>
  <c r="Q133" i="1"/>
  <c r="O133" i="1" s="1"/>
  <c r="R133" i="1" s="1"/>
  <c r="L133" i="1" s="1"/>
  <c r="M133" i="1" s="1"/>
  <c r="AB120" i="1"/>
  <c r="AC121" i="1"/>
  <c r="AD121" i="1" s="1"/>
  <c r="V121" i="1"/>
  <c r="Z121" i="1" s="1"/>
  <c r="Q121" i="1"/>
  <c r="O121" i="1" s="1"/>
  <c r="R121" i="1" s="1"/>
  <c r="L121" i="1" s="1"/>
  <c r="M121" i="1" s="1"/>
  <c r="T100" i="1"/>
  <c r="U100" i="1" s="1"/>
  <c r="BJ191" i="1"/>
  <c r="BK191" i="1"/>
  <c r="V153" i="1"/>
  <c r="Z153" i="1" s="1"/>
  <c r="AC153" i="1"/>
  <c r="AD153" i="1" s="1"/>
  <c r="V90" i="1"/>
  <c r="Z90" i="1" s="1"/>
  <c r="AB90" i="1"/>
  <c r="AC90" i="1"/>
  <c r="AD90" i="1" s="1"/>
  <c r="T74" i="1"/>
  <c r="U74" i="1" s="1"/>
  <c r="V62" i="1"/>
  <c r="Z62" i="1" s="1"/>
  <c r="AC62" i="1"/>
  <c r="AD62" i="1" s="1"/>
  <c r="V103" i="1"/>
  <c r="Z103" i="1" s="1"/>
  <c r="AC103" i="1"/>
  <c r="AD103" i="1" s="1"/>
  <c r="V87" i="1"/>
  <c r="Z87" i="1" s="1"/>
  <c r="AC87" i="1"/>
  <c r="AD87" i="1" s="1"/>
  <c r="Q131" i="1"/>
  <c r="O131" i="1" s="1"/>
  <c r="R131" i="1" s="1"/>
  <c r="L131" i="1" s="1"/>
  <c r="M131" i="1" s="1"/>
  <c r="Q87" i="1"/>
  <c r="O87" i="1" s="1"/>
  <c r="R87" i="1" s="1"/>
  <c r="L87" i="1" s="1"/>
  <c r="M87" i="1" s="1"/>
  <c r="T23" i="1"/>
  <c r="U23" i="1" s="1"/>
  <c r="V181" i="1"/>
  <c r="Z181" i="1" s="1"/>
  <c r="AC181" i="1"/>
  <c r="AB181" i="1"/>
  <c r="T101" i="1"/>
  <c r="U101" i="1" s="1"/>
  <c r="BK54" i="1"/>
  <c r="T50" i="1"/>
  <c r="U50" i="1" s="1"/>
  <c r="V75" i="1"/>
  <c r="Z75" i="1" s="1"/>
  <c r="AC75" i="1"/>
  <c r="Q16" i="1"/>
  <c r="O16" i="1" s="1"/>
  <c r="R16" i="1" s="1"/>
  <c r="L16" i="1" s="1"/>
  <c r="M16" i="1" s="1"/>
  <c r="BK17" i="1"/>
  <c r="AB60" i="1"/>
  <c r="V284" i="1"/>
  <c r="Z284" i="1" s="1"/>
  <c r="AC284" i="1"/>
  <c r="AD284" i="1" s="1"/>
  <c r="V250" i="1"/>
  <c r="Z250" i="1" s="1"/>
  <c r="AC250" i="1"/>
  <c r="Q250" i="1"/>
  <c r="O250" i="1" s="1"/>
  <c r="R250" i="1" s="1"/>
  <c r="L250" i="1" s="1"/>
  <c r="M250" i="1" s="1"/>
  <c r="V242" i="1"/>
  <c r="Z242" i="1" s="1"/>
  <c r="AC242" i="1"/>
  <c r="Q242" i="1"/>
  <c r="O242" i="1" s="1"/>
  <c r="R242" i="1" s="1"/>
  <c r="L242" i="1" s="1"/>
  <c r="M242" i="1" s="1"/>
  <c r="T236" i="1"/>
  <c r="U236" i="1" s="1"/>
  <c r="V253" i="1"/>
  <c r="Z253" i="1" s="1"/>
  <c r="AC253" i="1"/>
  <c r="AB253" i="1"/>
  <c r="T176" i="1"/>
  <c r="U176" i="1" s="1"/>
  <c r="V303" i="1"/>
  <c r="Z303" i="1" s="1"/>
  <c r="AC303" i="1"/>
  <c r="AD303" i="1" s="1"/>
  <c r="T298" i="1"/>
  <c r="U298" i="1" s="1"/>
  <c r="T302" i="1"/>
  <c r="U302" i="1" s="1"/>
  <c r="AC293" i="1"/>
  <c r="AD293" i="1" s="1"/>
  <c r="V293" i="1"/>
  <c r="Z293" i="1" s="1"/>
  <c r="Q280" i="1"/>
  <c r="O280" i="1" s="1"/>
  <c r="R280" i="1" s="1"/>
  <c r="L280" i="1" s="1"/>
  <c r="M280" i="1" s="1"/>
  <c r="BK268" i="1"/>
  <c r="BK230" i="1"/>
  <c r="T206" i="1"/>
  <c r="U206" i="1" s="1"/>
  <c r="T222" i="1"/>
  <c r="U222" i="1" s="1"/>
  <c r="AC199" i="1"/>
  <c r="AD199" i="1" s="1"/>
  <c r="V199" i="1"/>
  <c r="Z199" i="1" s="1"/>
  <c r="T142" i="1"/>
  <c r="U142" i="1" s="1"/>
  <c r="Q203" i="1"/>
  <c r="O203" i="1" s="1"/>
  <c r="R203" i="1" s="1"/>
  <c r="L203" i="1" s="1"/>
  <c r="M203" i="1" s="1"/>
  <c r="V149" i="1"/>
  <c r="Z149" i="1" s="1"/>
  <c r="AC149" i="1"/>
  <c r="AD149" i="1" s="1"/>
  <c r="T204" i="1"/>
  <c r="U204" i="1" s="1"/>
  <c r="T73" i="1"/>
  <c r="U73" i="1" s="1"/>
  <c r="V292" i="1"/>
  <c r="Z292" i="1" s="1"/>
  <c r="AC292" i="1"/>
  <c r="AB292" i="1"/>
  <c r="V290" i="1"/>
  <c r="Z290" i="1" s="1"/>
  <c r="AC290" i="1"/>
  <c r="AB290" i="1"/>
  <c r="T265" i="1"/>
  <c r="U265" i="1" s="1"/>
  <c r="T208" i="1"/>
  <c r="U208" i="1" s="1"/>
  <c r="BK197" i="1"/>
  <c r="T200" i="1"/>
  <c r="U200" i="1" s="1"/>
  <c r="T212" i="1"/>
  <c r="U212" i="1" s="1"/>
  <c r="T172" i="1"/>
  <c r="U172" i="1" s="1"/>
  <c r="BK204" i="1"/>
  <c r="BJ115" i="1"/>
  <c r="T191" i="1"/>
  <c r="U191" i="1" s="1"/>
  <c r="V44" i="1"/>
  <c r="Z44" i="1" s="1"/>
  <c r="AC44" i="1"/>
  <c r="V294" i="1"/>
  <c r="Z294" i="1" s="1"/>
  <c r="AC294" i="1"/>
  <c r="AD294" i="1" s="1"/>
  <c r="L274" i="1"/>
  <c r="M274" i="1" s="1"/>
  <c r="BK273" i="1"/>
  <c r="Q286" i="1"/>
  <c r="O286" i="1" s="1"/>
  <c r="R286" i="1" s="1"/>
  <c r="L286" i="1" s="1"/>
  <c r="M286" i="1" s="1"/>
  <c r="Q283" i="1"/>
  <c r="O283" i="1" s="1"/>
  <c r="R283" i="1" s="1"/>
  <c r="L283" i="1" s="1"/>
  <c r="M283" i="1" s="1"/>
  <c r="V261" i="1"/>
  <c r="Z261" i="1" s="1"/>
  <c r="AC261" i="1"/>
  <c r="AB261" i="1"/>
  <c r="Q261" i="1"/>
  <c r="O261" i="1" s="1"/>
  <c r="R261" i="1" s="1"/>
  <c r="L261" i="1" s="1"/>
  <c r="M261" i="1" s="1"/>
  <c r="V272" i="1"/>
  <c r="Z272" i="1" s="1"/>
  <c r="AC272" i="1"/>
  <c r="AB272" i="1"/>
  <c r="Q272" i="1"/>
  <c r="O272" i="1" s="1"/>
  <c r="R272" i="1" s="1"/>
  <c r="L272" i="1" s="1"/>
  <c r="M272" i="1" s="1"/>
  <c r="V268" i="1"/>
  <c r="Z268" i="1" s="1"/>
  <c r="AC268" i="1"/>
  <c r="Q268" i="1"/>
  <c r="O268" i="1" s="1"/>
  <c r="R268" i="1" s="1"/>
  <c r="L268" i="1" s="1"/>
  <c r="M268" i="1" s="1"/>
  <c r="AB268" i="1"/>
  <c r="V246" i="1"/>
  <c r="Z246" i="1" s="1"/>
  <c r="AC246" i="1"/>
  <c r="AD246" i="1" s="1"/>
  <c r="AB242" i="1"/>
  <c r="V279" i="1"/>
  <c r="Z279" i="1" s="1"/>
  <c r="AC279" i="1"/>
  <c r="AD279" i="1" s="1"/>
  <c r="T289" i="1"/>
  <c r="U289" i="1" s="1"/>
  <c r="Q256" i="1"/>
  <c r="O256" i="1" s="1"/>
  <c r="R256" i="1" s="1"/>
  <c r="L256" i="1" s="1"/>
  <c r="M256" i="1" s="1"/>
  <c r="T239" i="1"/>
  <c r="U239" i="1" s="1"/>
  <c r="BK213" i="1"/>
  <c r="AD287" i="1"/>
  <c r="V221" i="1"/>
  <c r="Z221" i="1" s="1"/>
  <c r="AC221" i="1"/>
  <c r="AB221" i="1"/>
  <c r="AC171" i="1"/>
  <c r="AD171" i="1" s="1"/>
  <c r="V171" i="1"/>
  <c r="Z171" i="1" s="1"/>
  <c r="AB171" i="1"/>
  <c r="Q231" i="1"/>
  <c r="O231" i="1" s="1"/>
  <c r="R231" i="1" s="1"/>
  <c r="L231" i="1" s="1"/>
  <c r="M231" i="1" s="1"/>
  <c r="T180" i="1"/>
  <c r="U180" i="1" s="1"/>
  <c r="T166" i="1"/>
  <c r="U166" i="1" s="1"/>
  <c r="Q227" i="1"/>
  <c r="O227" i="1" s="1"/>
  <c r="R227" i="1" s="1"/>
  <c r="L227" i="1" s="1"/>
  <c r="M227" i="1" s="1"/>
  <c r="T228" i="1"/>
  <c r="U228" i="1" s="1"/>
  <c r="AC201" i="1"/>
  <c r="V201" i="1"/>
  <c r="Z201" i="1" s="1"/>
  <c r="AB201" i="1"/>
  <c r="T178" i="1"/>
  <c r="U178" i="1" s="1"/>
  <c r="T184" i="1"/>
  <c r="U184" i="1" s="1"/>
  <c r="V157" i="1"/>
  <c r="Z157" i="1" s="1"/>
  <c r="AC157" i="1"/>
  <c r="AD157" i="1" s="1"/>
  <c r="AB139" i="1"/>
  <c r="AC139" i="1"/>
  <c r="AD139" i="1" s="1"/>
  <c r="V139" i="1"/>
  <c r="Z139" i="1" s="1"/>
  <c r="Q249" i="1"/>
  <c r="O249" i="1" s="1"/>
  <c r="R249" i="1" s="1"/>
  <c r="L249" i="1" s="1"/>
  <c r="M249" i="1" s="1"/>
  <c r="V145" i="1"/>
  <c r="Z145" i="1" s="1"/>
  <c r="AC145" i="1"/>
  <c r="AD145" i="1" s="1"/>
  <c r="Q145" i="1"/>
  <c r="O145" i="1" s="1"/>
  <c r="R145" i="1" s="1"/>
  <c r="L145" i="1" s="1"/>
  <c r="M145" i="1" s="1"/>
  <c r="AD197" i="1"/>
  <c r="Q139" i="1"/>
  <c r="O139" i="1" s="1"/>
  <c r="R139" i="1" s="1"/>
  <c r="L139" i="1" s="1"/>
  <c r="M139" i="1" s="1"/>
  <c r="V129" i="1"/>
  <c r="Z129" i="1" s="1"/>
  <c r="AC129" i="1"/>
  <c r="AD129" i="1" s="1"/>
  <c r="Q151" i="1"/>
  <c r="O151" i="1" s="1"/>
  <c r="R151" i="1" s="1"/>
  <c r="L151" i="1" s="1"/>
  <c r="M151" i="1" s="1"/>
  <c r="AB116" i="1"/>
  <c r="T154" i="1"/>
  <c r="U154" i="1" s="1"/>
  <c r="AB137" i="1"/>
  <c r="T104" i="1"/>
  <c r="U104" i="1" s="1"/>
  <c r="BK179" i="1"/>
  <c r="Q169" i="1"/>
  <c r="O169" i="1" s="1"/>
  <c r="R169" i="1" s="1"/>
  <c r="L169" i="1" s="1"/>
  <c r="M169" i="1" s="1"/>
  <c r="AB157" i="1"/>
  <c r="Q148" i="1"/>
  <c r="O148" i="1" s="1"/>
  <c r="R148" i="1" s="1"/>
  <c r="L148" i="1" s="1"/>
  <c r="M148" i="1" s="1"/>
  <c r="Q138" i="1"/>
  <c r="O138" i="1" s="1"/>
  <c r="R138" i="1" s="1"/>
  <c r="L138" i="1" s="1"/>
  <c r="M138" i="1" s="1"/>
  <c r="V124" i="1"/>
  <c r="Z124" i="1" s="1"/>
  <c r="AB124" i="1"/>
  <c r="Q124" i="1"/>
  <c r="O124" i="1" s="1"/>
  <c r="R124" i="1" s="1"/>
  <c r="L124" i="1" s="1"/>
  <c r="M124" i="1" s="1"/>
  <c r="AC124" i="1"/>
  <c r="AB84" i="1"/>
  <c r="BK120" i="1"/>
  <c r="AB95" i="1"/>
  <c r="AB199" i="1"/>
  <c r="T155" i="1"/>
  <c r="U155" i="1" s="1"/>
  <c r="V111" i="1"/>
  <c r="Z111" i="1" s="1"/>
  <c r="AC111" i="1"/>
  <c r="AD111" i="1" s="1"/>
  <c r="Q111" i="1"/>
  <c r="O111" i="1" s="1"/>
  <c r="R111" i="1" s="1"/>
  <c r="L111" i="1" s="1"/>
  <c r="M111" i="1" s="1"/>
  <c r="T93" i="1"/>
  <c r="U93" i="1" s="1"/>
  <c r="V140" i="1"/>
  <c r="Z140" i="1" s="1"/>
  <c r="AC140" i="1"/>
  <c r="AB140" i="1"/>
  <c r="Q143" i="1"/>
  <c r="O143" i="1" s="1"/>
  <c r="R143" i="1" s="1"/>
  <c r="L143" i="1" s="1"/>
  <c r="M143" i="1" s="1"/>
  <c r="Q141" i="1"/>
  <c r="O141" i="1" s="1"/>
  <c r="R141" i="1" s="1"/>
  <c r="L141" i="1" s="1"/>
  <c r="M141" i="1" s="1"/>
  <c r="V119" i="1"/>
  <c r="Z119" i="1" s="1"/>
  <c r="AC119" i="1"/>
  <c r="AB119" i="1"/>
  <c r="T51" i="1"/>
  <c r="U51" i="1" s="1"/>
  <c r="T19" i="1"/>
  <c r="U19" i="1" s="1"/>
  <c r="Q181" i="1"/>
  <c r="O181" i="1" s="1"/>
  <c r="R181" i="1" s="1"/>
  <c r="L181" i="1" s="1"/>
  <c r="M181" i="1" s="1"/>
  <c r="Q117" i="1"/>
  <c r="O117" i="1" s="1"/>
  <c r="R117" i="1" s="1"/>
  <c r="L117" i="1" s="1"/>
  <c r="M117" i="1" s="1"/>
  <c r="V24" i="1"/>
  <c r="Z24" i="1" s="1"/>
  <c r="AC24" i="1"/>
  <c r="AD24" i="1" s="1"/>
  <c r="V55" i="1"/>
  <c r="Z55" i="1" s="1"/>
  <c r="AC55" i="1"/>
  <c r="AD55" i="1" s="1"/>
  <c r="V40" i="1"/>
  <c r="Z40" i="1" s="1"/>
  <c r="AC40" i="1"/>
  <c r="AD40" i="1" s="1"/>
  <c r="BJ42" i="1"/>
  <c r="L22" i="1"/>
  <c r="M22" i="1" s="1"/>
  <c r="AB53" i="1"/>
  <c r="T41" i="1"/>
  <c r="U41" i="1" s="1"/>
  <c r="AB75" i="1"/>
  <c r="AB58" i="1"/>
  <c r="Q40" i="1"/>
  <c r="O40" i="1" s="1"/>
  <c r="R40" i="1" s="1"/>
  <c r="L40" i="1" s="1"/>
  <c r="M40" i="1" s="1"/>
  <c r="Q48" i="1"/>
  <c r="O48" i="1" s="1"/>
  <c r="R48" i="1" s="1"/>
  <c r="L48" i="1" s="1"/>
  <c r="M48" i="1" s="1"/>
  <c r="BK33" i="1"/>
  <c r="T306" i="1"/>
  <c r="U306" i="1" s="1"/>
  <c r="V296" i="1"/>
  <c r="Z296" i="1" s="1"/>
  <c r="AC296" i="1"/>
  <c r="AD296" i="1" s="1"/>
  <c r="V238" i="1"/>
  <c r="Z238" i="1" s="1"/>
  <c r="AC238" i="1"/>
  <c r="AD238" i="1" s="1"/>
  <c r="T226" i="1"/>
  <c r="U226" i="1" s="1"/>
  <c r="Q244" i="1"/>
  <c r="O244" i="1" s="1"/>
  <c r="R244" i="1" s="1"/>
  <c r="L244" i="1" s="1"/>
  <c r="M244" i="1" s="1"/>
  <c r="BK187" i="1"/>
  <c r="BJ187" i="1"/>
  <c r="L312" i="1"/>
  <c r="M312" i="1" s="1"/>
  <c r="AC281" i="1"/>
  <c r="AD281" i="1" s="1"/>
  <c r="V281" i="1"/>
  <c r="Z281" i="1" s="1"/>
  <c r="V245" i="1"/>
  <c r="Z245" i="1" s="1"/>
  <c r="AC245" i="1"/>
  <c r="BJ199" i="1"/>
  <c r="BK199" i="1"/>
  <c r="V125" i="1"/>
  <c r="Z125" i="1" s="1"/>
  <c r="AC125" i="1"/>
  <c r="AD125" i="1" s="1"/>
  <c r="Q125" i="1"/>
  <c r="O125" i="1" s="1"/>
  <c r="R125" i="1" s="1"/>
  <c r="L125" i="1" s="1"/>
  <c r="M125" i="1" s="1"/>
  <c r="T310" i="1"/>
  <c r="U310" i="1" s="1"/>
  <c r="AC309" i="1"/>
  <c r="AD309" i="1" s="1"/>
  <c r="V309" i="1"/>
  <c r="Z309" i="1" s="1"/>
  <c r="AB309" i="1"/>
  <c r="Q278" i="1"/>
  <c r="O278" i="1" s="1"/>
  <c r="R278" i="1" s="1"/>
  <c r="L278" i="1" s="1"/>
  <c r="M278" i="1" s="1"/>
  <c r="V276" i="1"/>
  <c r="Z276" i="1" s="1"/>
  <c r="AC276" i="1"/>
  <c r="AD276" i="1" s="1"/>
  <c r="AB250" i="1"/>
  <c r="AB215" i="1"/>
  <c r="T205" i="1"/>
  <c r="U205" i="1" s="1"/>
  <c r="BK208" i="1"/>
  <c r="BJ208" i="1"/>
  <c r="T214" i="1"/>
  <c r="U214" i="1" s="1"/>
  <c r="AC167" i="1"/>
  <c r="AD167" i="1" s="1"/>
  <c r="AB167" i="1"/>
  <c r="V167" i="1"/>
  <c r="Z167" i="1" s="1"/>
  <c r="T130" i="1"/>
  <c r="U130" i="1" s="1"/>
  <c r="BK168" i="1"/>
  <c r="L270" i="1"/>
  <c r="M270" i="1" s="1"/>
  <c r="Q271" i="1"/>
  <c r="O271" i="1" s="1"/>
  <c r="R271" i="1" s="1"/>
  <c r="L271" i="1" s="1"/>
  <c r="M271" i="1" s="1"/>
  <c r="AB245" i="1"/>
  <c r="T254" i="1"/>
  <c r="U254" i="1" s="1"/>
  <c r="V257" i="1"/>
  <c r="Z257" i="1" s="1"/>
  <c r="AC257" i="1"/>
  <c r="AD257" i="1" s="1"/>
  <c r="AB257" i="1"/>
  <c r="V229" i="1"/>
  <c r="Z229" i="1" s="1"/>
  <c r="AC229" i="1"/>
  <c r="Q199" i="1"/>
  <c r="O199" i="1" s="1"/>
  <c r="R199" i="1" s="1"/>
  <c r="L199" i="1" s="1"/>
  <c r="M199" i="1" s="1"/>
  <c r="AC187" i="1"/>
  <c r="AD187" i="1" s="1"/>
  <c r="V187" i="1"/>
  <c r="Z187" i="1" s="1"/>
  <c r="T113" i="1"/>
  <c r="U113" i="1" s="1"/>
  <c r="V126" i="1"/>
  <c r="Z126" i="1" s="1"/>
  <c r="AC126" i="1"/>
  <c r="AD126" i="1" s="1"/>
  <c r="AD193" i="1"/>
  <c r="V217" i="1"/>
  <c r="Z217" i="1" s="1"/>
  <c r="AC217" i="1"/>
  <c r="AD217" i="1" s="1"/>
  <c r="V70" i="1"/>
  <c r="Z70" i="1" s="1"/>
  <c r="AC70" i="1"/>
  <c r="AD70" i="1" s="1"/>
  <c r="T314" i="1"/>
  <c r="U314" i="1" s="1"/>
  <c r="AC305" i="1"/>
  <c r="V305" i="1"/>
  <c r="Z305" i="1" s="1"/>
  <c r="AB305" i="1"/>
  <c r="T308" i="1"/>
  <c r="U308" i="1" s="1"/>
  <c r="T304" i="1"/>
  <c r="U304" i="1" s="1"/>
  <c r="BK306" i="1"/>
  <c r="BK298" i="1"/>
  <c r="BK310" i="1"/>
  <c r="AC312" i="1"/>
  <c r="AD312" i="1" s="1"/>
  <c r="V312" i="1"/>
  <c r="Z312" i="1" s="1"/>
  <c r="Q299" i="1"/>
  <c r="O299" i="1" s="1"/>
  <c r="R299" i="1" s="1"/>
  <c r="L299" i="1" s="1"/>
  <c r="M299" i="1" s="1"/>
  <c r="BK300" i="1"/>
  <c r="BK275" i="1"/>
  <c r="Q285" i="1"/>
  <c r="O285" i="1" s="1"/>
  <c r="R285" i="1" s="1"/>
  <c r="L285" i="1" s="1"/>
  <c r="M285" i="1" s="1"/>
  <c r="T267" i="1"/>
  <c r="U267" i="1" s="1"/>
  <c r="V282" i="1"/>
  <c r="Z282" i="1" s="1"/>
  <c r="AB282" i="1"/>
  <c r="AC282" i="1"/>
  <c r="Q282" i="1"/>
  <c r="O282" i="1" s="1"/>
  <c r="R282" i="1" s="1"/>
  <c r="L282" i="1" s="1"/>
  <c r="M282" i="1" s="1"/>
  <c r="L223" i="1"/>
  <c r="M223" i="1" s="1"/>
  <c r="Q257" i="1"/>
  <c r="O257" i="1" s="1"/>
  <c r="R257" i="1" s="1"/>
  <c r="L257" i="1" s="1"/>
  <c r="M257" i="1" s="1"/>
  <c r="Q238" i="1"/>
  <c r="O238" i="1" s="1"/>
  <c r="R238" i="1" s="1"/>
  <c r="L238" i="1" s="1"/>
  <c r="M238" i="1" s="1"/>
  <c r="T218" i="1"/>
  <c r="U218" i="1" s="1"/>
  <c r="AC219" i="1"/>
  <c r="AB219" i="1"/>
  <c r="V219" i="1"/>
  <c r="Z219" i="1" s="1"/>
  <c r="V225" i="1"/>
  <c r="Z225" i="1" s="1"/>
  <c r="AC225" i="1"/>
  <c r="AD225" i="1" s="1"/>
  <c r="L260" i="1"/>
  <c r="M260" i="1" s="1"/>
  <c r="V233" i="1"/>
  <c r="Z233" i="1" s="1"/>
  <c r="AC233" i="1"/>
  <c r="AD233" i="1" s="1"/>
  <c r="T185" i="1"/>
  <c r="U185" i="1" s="1"/>
  <c r="AB237" i="1"/>
  <c r="V248" i="1"/>
  <c r="Z248" i="1" s="1"/>
  <c r="Q248" i="1"/>
  <c r="O248" i="1" s="1"/>
  <c r="R248" i="1" s="1"/>
  <c r="L248" i="1" s="1"/>
  <c r="M248" i="1" s="1"/>
  <c r="AC248" i="1"/>
  <c r="AB248" i="1"/>
  <c r="Q219" i="1"/>
  <c r="O219" i="1" s="1"/>
  <c r="R219" i="1" s="1"/>
  <c r="L219" i="1" s="1"/>
  <c r="M219" i="1" s="1"/>
  <c r="Q201" i="1"/>
  <c r="O201" i="1" s="1"/>
  <c r="R201" i="1" s="1"/>
  <c r="L201" i="1" s="1"/>
  <c r="M201" i="1" s="1"/>
  <c r="Q173" i="1"/>
  <c r="O173" i="1" s="1"/>
  <c r="R173" i="1" s="1"/>
  <c r="L173" i="1" s="1"/>
  <c r="M173" i="1" s="1"/>
  <c r="T162" i="1"/>
  <c r="U162" i="1" s="1"/>
  <c r="AB127" i="1"/>
  <c r="V127" i="1"/>
  <c r="Z127" i="1" s="1"/>
  <c r="AC127" i="1"/>
  <c r="V186" i="1"/>
  <c r="Z186" i="1" s="1"/>
  <c r="AC186" i="1"/>
  <c r="Q164" i="1"/>
  <c r="O164" i="1" s="1"/>
  <c r="R164" i="1" s="1"/>
  <c r="L164" i="1" s="1"/>
  <c r="M164" i="1" s="1"/>
  <c r="AB229" i="1"/>
  <c r="T168" i="1"/>
  <c r="U168" i="1" s="1"/>
  <c r="BK180" i="1"/>
  <c r="T198" i="1"/>
  <c r="U198" i="1" s="1"/>
  <c r="AB186" i="1"/>
  <c r="V114" i="1"/>
  <c r="Z114" i="1" s="1"/>
  <c r="AC114" i="1"/>
  <c r="AB83" i="1"/>
  <c r="V146" i="1"/>
  <c r="Z146" i="1" s="1"/>
  <c r="AC146" i="1"/>
  <c r="AD146" i="1" s="1"/>
  <c r="Q146" i="1"/>
  <c r="O146" i="1" s="1"/>
  <c r="R146" i="1" s="1"/>
  <c r="L146" i="1" s="1"/>
  <c r="M146" i="1" s="1"/>
  <c r="V108" i="1"/>
  <c r="Z108" i="1" s="1"/>
  <c r="AC108" i="1"/>
  <c r="AD108" i="1" s="1"/>
  <c r="AB158" i="1"/>
  <c r="V88" i="1"/>
  <c r="Z88" i="1" s="1"/>
  <c r="AC88" i="1"/>
  <c r="AD88" i="1" s="1"/>
  <c r="V107" i="1"/>
  <c r="Z107" i="1" s="1"/>
  <c r="AC107" i="1"/>
  <c r="AD107" i="1" s="1"/>
  <c r="Q107" i="1"/>
  <c r="O107" i="1" s="1"/>
  <c r="R107" i="1" s="1"/>
  <c r="L107" i="1" s="1"/>
  <c r="M107" i="1" s="1"/>
  <c r="AB138" i="1"/>
  <c r="AB99" i="1"/>
  <c r="V86" i="1"/>
  <c r="Z86" i="1" s="1"/>
  <c r="AC86" i="1"/>
  <c r="AD86" i="1" s="1"/>
  <c r="AB86" i="1"/>
  <c r="Q60" i="1"/>
  <c r="O60" i="1" s="1"/>
  <c r="R60" i="1" s="1"/>
  <c r="L60" i="1" s="1"/>
  <c r="M60" i="1" s="1"/>
  <c r="T71" i="1"/>
  <c r="U71" i="1" s="1"/>
  <c r="AB135" i="1"/>
  <c r="V135" i="1"/>
  <c r="Z135" i="1" s="1"/>
  <c r="AC135" i="1"/>
  <c r="V98" i="1"/>
  <c r="Z98" i="1" s="1"/>
  <c r="AB98" i="1"/>
  <c r="AC98" i="1"/>
  <c r="BK63" i="1"/>
  <c r="V96" i="1"/>
  <c r="Z96" i="1" s="1"/>
  <c r="AC96" i="1"/>
  <c r="AD96" i="1" s="1"/>
  <c r="Q86" i="1"/>
  <c r="O86" i="1" s="1"/>
  <c r="R86" i="1" s="1"/>
  <c r="L86" i="1" s="1"/>
  <c r="M86" i="1" s="1"/>
  <c r="Q78" i="1"/>
  <c r="O78" i="1" s="1"/>
  <c r="R78" i="1" s="1"/>
  <c r="L78" i="1" s="1"/>
  <c r="M78" i="1" s="1"/>
  <c r="Q108" i="1"/>
  <c r="O108" i="1" s="1"/>
  <c r="R108" i="1" s="1"/>
  <c r="L108" i="1" s="1"/>
  <c r="M108" i="1" s="1"/>
  <c r="V66" i="1"/>
  <c r="Z66" i="1" s="1"/>
  <c r="AC66" i="1"/>
  <c r="AD66" i="1" s="1"/>
  <c r="T47" i="1"/>
  <c r="U47" i="1" s="1"/>
  <c r="AB114" i="1"/>
  <c r="T33" i="1"/>
  <c r="U33" i="1" s="1"/>
  <c r="Q53" i="1"/>
  <c r="O53" i="1" s="1"/>
  <c r="R53" i="1" s="1"/>
  <c r="L53" i="1" s="1"/>
  <c r="M53" i="1" s="1"/>
  <c r="V32" i="1"/>
  <c r="Z32" i="1" s="1"/>
  <c r="AC32" i="1"/>
  <c r="Q36" i="1"/>
  <c r="O36" i="1" s="1"/>
  <c r="R36" i="1" s="1"/>
  <c r="L36" i="1" s="1"/>
  <c r="M36" i="1" s="1"/>
  <c r="T45" i="1"/>
  <c r="U45" i="1" s="1"/>
  <c r="AB32" i="1"/>
  <c r="AC22" i="1"/>
  <c r="V22" i="1"/>
  <c r="Z22" i="1" s="1"/>
  <c r="AB22" i="1"/>
  <c r="BK29" i="1"/>
  <c r="BK16" i="1"/>
  <c r="AD282" i="1" l="1"/>
  <c r="AD83" i="1"/>
  <c r="AD278" i="1"/>
  <c r="AD183" i="1"/>
  <c r="AD22" i="1"/>
  <c r="AD242" i="1"/>
  <c r="AD120" i="1"/>
  <c r="AD98" i="1"/>
  <c r="AD117" i="1"/>
  <c r="AD60" i="1"/>
  <c r="AD195" i="1"/>
  <c r="AD159" i="1"/>
  <c r="AD307" i="1"/>
  <c r="AD116" i="1"/>
  <c r="AD127" i="1"/>
  <c r="AD229" i="1"/>
  <c r="AD292" i="1"/>
  <c r="AD283" i="1"/>
  <c r="AD237" i="1"/>
  <c r="AD82" i="1"/>
  <c r="AD38" i="1"/>
  <c r="AD215" i="1"/>
  <c r="AD135" i="1"/>
  <c r="AB185" i="1"/>
  <c r="V185" i="1"/>
  <c r="Z185" i="1" s="1"/>
  <c r="AC185" i="1"/>
  <c r="Q185" i="1"/>
  <c r="O185" i="1" s="1"/>
  <c r="R185" i="1" s="1"/>
  <c r="L185" i="1" s="1"/>
  <c r="M185" i="1" s="1"/>
  <c r="AD245" i="1"/>
  <c r="AC265" i="1"/>
  <c r="V265" i="1"/>
  <c r="Z265" i="1" s="1"/>
  <c r="AB265" i="1"/>
  <c r="Q265" i="1"/>
  <c r="O265" i="1" s="1"/>
  <c r="R265" i="1" s="1"/>
  <c r="L265" i="1" s="1"/>
  <c r="M265" i="1" s="1"/>
  <c r="V73" i="1"/>
  <c r="Z73" i="1" s="1"/>
  <c r="AC73" i="1"/>
  <c r="Q73" i="1"/>
  <c r="O73" i="1" s="1"/>
  <c r="R73" i="1" s="1"/>
  <c r="L73" i="1" s="1"/>
  <c r="M73" i="1" s="1"/>
  <c r="AB73" i="1"/>
  <c r="V142" i="1"/>
  <c r="Z142" i="1" s="1"/>
  <c r="AC142" i="1"/>
  <c r="Q142" i="1"/>
  <c r="O142" i="1" s="1"/>
  <c r="R142" i="1" s="1"/>
  <c r="L142" i="1" s="1"/>
  <c r="M142" i="1" s="1"/>
  <c r="AB142" i="1"/>
  <c r="V236" i="1"/>
  <c r="Z236" i="1" s="1"/>
  <c r="AC236" i="1"/>
  <c r="AB236" i="1"/>
  <c r="Q236" i="1"/>
  <c r="O236" i="1" s="1"/>
  <c r="R236" i="1" s="1"/>
  <c r="L236" i="1" s="1"/>
  <c r="M236" i="1" s="1"/>
  <c r="V74" i="1"/>
  <c r="Z74" i="1" s="1"/>
  <c r="Q74" i="1"/>
  <c r="O74" i="1" s="1"/>
  <c r="R74" i="1" s="1"/>
  <c r="L74" i="1" s="1"/>
  <c r="M74" i="1" s="1"/>
  <c r="AC74" i="1"/>
  <c r="AB74" i="1"/>
  <c r="AC210" i="1"/>
  <c r="V210" i="1"/>
  <c r="Z210" i="1" s="1"/>
  <c r="Q210" i="1"/>
  <c r="O210" i="1" s="1"/>
  <c r="R210" i="1" s="1"/>
  <c r="L210" i="1" s="1"/>
  <c r="M210" i="1" s="1"/>
  <c r="AB210" i="1"/>
  <c r="AC313" i="1"/>
  <c r="V313" i="1"/>
  <c r="Z313" i="1" s="1"/>
  <c r="AB313" i="1"/>
  <c r="Q313" i="1"/>
  <c r="O313" i="1" s="1"/>
  <c r="R313" i="1" s="1"/>
  <c r="L313" i="1" s="1"/>
  <c r="M313" i="1" s="1"/>
  <c r="AC224" i="1"/>
  <c r="AB224" i="1"/>
  <c r="V224" i="1"/>
  <c r="Z224" i="1" s="1"/>
  <c r="Q224" i="1"/>
  <c r="O224" i="1" s="1"/>
  <c r="R224" i="1" s="1"/>
  <c r="L224" i="1" s="1"/>
  <c r="M224" i="1" s="1"/>
  <c r="AC37" i="1"/>
  <c r="V37" i="1"/>
  <c r="Z37" i="1" s="1"/>
  <c r="Q37" i="1"/>
  <c r="O37" i="1" s="1"/>
  <c r="R37" i="1" s="1"/>
  <c r="L37" i="1" s="1"/>
  <c r="M37" i="1" s="1"/>
  <c r="AB37" i="1"/>
  <c r="AD144" i="1"/>
  <c r="AC21" i="1"/>
  <c r="V21" i="1"/>
  <c r="Z21" i="1" s="1"/>
  <c r="AB21" i="1"/>
  <c r="Q21" i="1"/>
  <c r="O21" i="1" s="1"/>
  <c r="R21" i="1" s="1"/>
  <c r="L21" i="1" s="1"/>
  <c r="M21" i="1" s="1"/>
  <c r="AC56" i="1"/>
  <c r="AD56" i="1" s="1"/>
  <c r="V56" i="1"/>
  <c r="Z56" i="1" s="1"/>
  <c r="Q56" i="1"/>
  <c r="O56" i="1" s="1"/>
  <c r="R56" i="1" s="1"/>
  <c r="L56" i="1" s="1"/>
  <c r="M56" i="1" s="1"/>
  <c r="AB56" i="1"/>
  <c r="AC174" i="1"/>
  <c r="V174" i="1"/>
  <c r="Z174" i="1" s="1"/>
  <c r="Q174" i="1"/>
  <c r="O174" i="1" s="1"/>
  <c r="R174" i="1" s="1"/>
  <c r="L174" i="1" s="1"/>
  <c r="M174" i="1" s="1"/>
  <c r="AB174" i="1"/>
  <c r="V258" i="1"/>
  <c r="Z258" i="1" s="1"/>
  <c r="AC258" i="1"/>
  <c r="Q258" i="1"/>
  <c r="O258" i="1" s="1"/>
  <c r="R258" i="1" s="1"/>
  <c r="L258" i="1" s="1"/>
  <c r="M258" i="1" s="1"/>
  <c r="AB258" i="1"/>
  <c r="AC33" i="1"/>
  <c r="V33" i="1"/>
  <c r="Z33" i="1" s="1"/>
  <c r="AB33" i="1"/>
  <c r="Q33" i="1"/>
  <c r="O33" i="1" s="1"/>
  <c r="R33" i="1" s="1"/>
  <c r="L33" i="1" s="1"/>
  <c r="M33" i="1" s="1"/>
  <c r="AD186" i="1"/>
  <c r="AD219" i="1"/>
  <c r="AC308" i="1"/>
  <c r="V308" i="1"/>
  <c r="Z308" i="1" s="1"/>
  <c r="AB308" i="1"/>
  <c r="Q308" i="1"/>
  <c r="O308" i="1" s="1"/>
  <c r="R308" i="1" s="1"/>
  <c r="L308" i="1" s="1"/>
  <c r="M308" i="1" s="1"/>
  <c r="V254" i="1"/>
  <c r="Z254" i="1" s="1"/>
  <c r="AC254" i="1"/>
  <c r="AD254" i="1" s="1"/>
  <c r="Q254" i="1"/>
  <c r="O254" i="1" s="1"/>
  <c r="R254" i="1" s="1"/>
  <c r="L254" i="1" s="1"/>
  <c r="M254" i="1" s="1"/>
  <c r="AB254" i="1"/>
  <c r="AC310" i="1"/>
  <c r="AD310" i="1" s="1"/>
  <c r="AB310" i="1"/>
  <c r="V310" i="1"/>
  <c r="Z310" i="1" s="1"/>
  <c r="Q310" i="1"/>
  <c r="O310" i="1" s="1"/>
  <c r="R310" i="1" s="1"/>
  <c r="L310" i="1" s="1"/>
  <c r="M310" i="1" s="1"/>
  <c r="AC226" i="1"/>
  <c r="V226" i="1"/>
  <c r="Z226" i="1" s="1"/>
  <c r="AB226" i="1"/>
  <c r="Q226" i="1"/>
  <c r="O226" i="1" s="1"/>
  <c r="R226" i="1" s="1"/>
  <c r="L226" i="1" s="1"/>
  <c r="M226" i="1" s="1"/>
  <c r="AD124" i="1"/>
  <c r="AC178" i="1"/>
  <c r="V178" i="1"/>
  <c r="Z178" i="1" s="1"/>
  <c r="AB178" i="1"/>
  <c r="Q178" i="1"/>
  <c r="O178" i="1" s="1"/>
  <c r="R178" i="1" s="1"/>
  <c r="L178" i="1" s="1"/>
  <c r="M178" i="1" s="1"/>
  <c r="AC166" i="1"/>
  <c r="AD166" i="1" s="1"/>
  <c r="V166" i="1"/>
  <c r="Z166" i="1" s="1"/>
  <c r="AB166" i="1"/>
  <c r="Q166" i="1"/>
  <c r="O166" i="1" s="1"/>
  <c r="R166" i="1" s="1"/>
  <c r="L166" i="1" s="1"/>
  <c r="M166" i="1" s="1"/>
  <c r="AD221" i="1"/>
  <c r="V289" i="1"/>
  <c r="Z289" i="1" s="1"/>
  <c r="AC289" i="1"/>
  <c r="AD289" i="1" s="1"/>
  <c r="Q289" i="1"/>
  <c r="O289" i="1" s="1"/>
  <c r="R289" i="1" s="1"/>
  <c r="L289" i="1" s="1"/>
  <c r="M289" i="1" s="1"/>
  <c r="AB289" i="1"/>
  <c r="AD268" i="1"/>
  <c r="AD261" i="1"/>
  <c r="AD44" i="1"/>
  <c r="V212" i="1"/>
  <c r="Z212" i="1" s="1"/>
  <c r="AC212" i="1"/>
  <c r="Q212" i="1"/>
  <c r="O212" i="1" s="1"/>
  <c r="R212" i="1" s="1"/>
  <c r="L212" i="1" s="1"/>
  <c r="M212" i="1" s="1"/>
  <c r="AB212" i="1"/>
  <c r="AD143" i="1"/>
  <c r="AC54" i="1"/>
  <c r="AD54" i="1" s="1"/>
  <c r="AB54" i="1"/>
  <c r="V54" i="1"/>
  <c r="Z54" i="1" s="1"/>
  <c r="Q54" i="1"/>
  <c r="O54" i="1" s="1"/>
  <c r="R54" i="1" s="1"/>
  <c r="L54" i="1" s="1"/>
  <c r="M54" i="1" s="1"/>
  <c r="AC211" i="1"/>
  <c r="V211" i="1"/>
  <c r="Z211" i="1" s="1"/>
  <c r="Q211" i="1"/>
  <c r="O211" i="1" s="1"/>
  <c r="R211" i="1" s="1"/>
  <c r="L211" i="1" s="1"/>
  <c r="M211" i="1" s="1"/>
  <c r="AB211" i="1"/>
  <c r="AC59" i="1"/>
  <c r="V59" i="1"/>
  <c r="Z59" i="1" s="1"/>
  <c r="AB59" i="1"/>
  <c r="Q59" i="1"/>
  <c r="O59" i="1" s="1"/>
  <c r="R59" i="1" s="1"/>
  <c r="L59" i="1" s="1"/>
  <c r="M59" i="1" s="1"/>
  <c r="AD131" i="1"/>
  <c r="AD58" i="1"/>
  <c r="V39" i="1"/>
  <c r="Z39" i="1" s="1"/>
  <c r="AC39" i="1"/>
  <c r="AB39" i="1"/>
  <c r="Q39" i="1"/>
  <c r="O39" i="1" s="1"/>
  <c r="R39" i="1" s="1"/>
  <c r="L39" i="1" s="1"/>
  <c r="M39" i="1" s="1"/>
  <c r="AD311" i="1"/>
  <c r="AD148" i="1"/>
  <c r="AC72" i="1"/>
  <c r="V72" i="1"/>
  <c r="Z72" i="1" s="1"/>
  <c r="AB72" i="1"/>
  <c r="Q72" i="1"/>
  <c r="O72" i="1" s="1"/>
  <c r="R72" i="1" s="1"/>
  <c r="L72" i="1" s="1"/>
  <c r="M72" i="1" s="1"/>
  <c r="V150" i="1"/>
  <c r="Z150" i="1" s="1"/>
  <c r="AC150" i="1"/>
  <c r="Q150" i="1"/>
  <c r="O150" i="1" s="1"/>
  <c r="R150" i="1" s="1"/>
  <c r="L150" i="1" s="1"/>
  <c r="M150" i="1" s="1"/>
  <c r="AB150" i="1"/>
  <c r="V220" i="1"/>
  <c r="Z220" i="1" s="1"/>
  <c r="AC220" i="1"/>
  <c r="AB220" i="1"/>
  <c r="Q220" i="1"/>
  <c r="O220" i="1" s="1"/>
  <c r="R220" i="1" s="1"/>
  <c r="L220" i="1" s="1"/>
  <c r="M220" i="1" s="1"/>
  <c r="V19" i="1"/>
  <c r="Z19" i="1" s="1"/>
  <c r="AB19" i="1"/>
  <c r="AC19" i="1"/>
  <c r="AD19" i="1" s="1"/>
  <c r="Q19" i="1"/>
  <c r="O19" i="1" s="1"/>
  <c r="R19" i="1" s="1"/>
  <c r="L19" i="1" s="1"/>
  <c r="M19" i="1" s="1"/>
  <c r="V100" i="1"/>
  <c r="Z100" i="1" s="1"/>
  <c r="AC100" i="1"/>
  <c r="AD100" i="1" s="1"/>
  <c r="Q100" i="1"/>
  <c r="O100" i="1" s="1"/>
  <c r="R100" i="1" s="1"/>
  <c r="L100" i="1" s="1"/>
  <c r="M100" i="1" s="1"/>
  <c r="AB100" i="1"/>
  <c r="AC300" i="1"/>
  <c r="AD300" i="1" s="1"/>
  <c r="V300" i="1"/>
  <c r="Z300" i="1" s="1"/>
  <c r="Q300" i="1"/>
  <c r="O300" i="1" s="1"/>
  <c r="R300" i="1" s="1"/>
  <c r="L300" i="1" s="1"/>
  <c r="M300" i="1" s="1"/>
  <c r="AB300" i="1"/>
  <c r="AC182" i="1"/>
  <c r="V182" i="1"/>
  <c r="Z182" i="1" s="1"/>
  <c r="AB182" i="1"/>
  <c r="Q182" i="1"/>
  <c r="O182" i="1" s="1"/>
  <c r="R182" i="1" s="1"/>
  <c r="L182" i="1" s="1"/>
  <c r="M182" i="1" s="1"/>
  <c r="AC77" i="1"/>
  <c r="AD77" i="1" s="1"/>
  <c r="V77" i="1"/>
  <c r="Z77" i="1" s="1"/>
  <c r="Q77" i="1"/>
  <c r="O77" i="1" s="1"/>
  <c r="R77" i="1" s="1"/>
  <c r="L77" i="1" s="1"/>
  <c r="M77" i="1" s="1"/>
  <c r="AB77" i="1"/>
  <c r="AC63" i="1"/>
  <c r="V63" i="1"/>
  <c r="Z63" i="1" s="1"/>
  <c r="AB63" i="1"/>
  <c r="Q63" i="1"/>
  <c r="O63" i="1" s="1"/>
  <c r="R63" i="1" s="1"/>
  <c r="L63" i="1" s="1"/>
  <c r="M63" i="1" s="1"/>
  <c r="V61" i="1"/>
  <c r="Z61" i="1" s="1"/>
  <c r="AC61" i="1"/>
  <c r="AB61" i="1"/>
  <c r="Q61" i="1"/>
  <c r="O61" i="1" s="1"/>
  <c r="R61" i="1" s="1"/>
  <c r="L61" i="1" s="1"/>
  <c r="M61" i="1" s="1"/>
  <c r="AC67" i="1"/>
  <c r="V67" i="1"/>
  <c r="Z67" i="1" s="1"/>
  <c r="Q67" i="1"/>
  <c r="O67" i="1" s="1"/>
  <c r="R67" i="1" s="1"/>
  <c r="L67" i="1" s="1"/>
  <c r="M67" i="1" s="1"/>
  <c r="AB67" i="1"/>
  <c r="AD137" i="1"/>
  <c r="AD158" i="1"/>
  <c r="V112" i="1"/>
  <c r="Z112" i="1" s="1"/>
  <c r="AC112" i="1"/>
  <c r="AB112" i="1"/>
  <c r="Q112" i="1"/>
  <c r="O112" i="1" s="1"/>
  <c r="R112" i="1" s="1"/>
  <c r="L112" i="1" s="1"/>
  <c r="M112" i="1" s="1"/>
  <c r="AC234" i="1"/>
  <c r="V234" i="1"/>
  <c r="Z234" i="1" s="1"/>
  <c r="AB234" i="1"/>
  <c r="Q234" i="1"/>
  <c r="O234" i="1" s="1"/>
  <c r="R234" i="1" s="1"/>
  <c r="L234" i="1" s="1"/>
  <c r="M234" i="1" s="1"/>
  <c r="AD280" i="1"/>
  <c r="AC25" i="1"/>
  <c r="V25" i="1"/>
  <c r="Z25" i="1" s="1"/>
  <c r="AB25" i="1"/>
  <c r="Q25" i="1"/>
  <c r="O25" i="1" s="1"/>
  <c r="R25" i="1" s="1"/>
  <c r="L25" i="1" s="1"/>
  <c r="M25" i="1" s="1"/>
  <c r="AC43" i="1"/>
  <c r="AD43" i="1" s="1"/>
  <c r="V43" i="1"/>
  <c r="Z43" i="1" s="1"/>
  <c r="AB43" i="1"/>
  <c r="Q43" i="1"/>
  <c r="O43" i="1" s="1"/>
  <c r="R43" i="1" s="1"/>
  <c r="L43" i="1" s="1"/>
  <c r="M43" i="1" s="1"/>
  <c r="V176" i="1"/>
  <c r="Z176" i="1" s="1"/>
  <c r="AB176" i="1"/>
  <c r="AC176" i="1"/>
  <c r="AD176" i="1" s="1"/>
  <c r="Q176" i="1"/>
  <c r="O176" i="1" s="1"/>
  <c r="R176" i="1" s="1"/>
  <c r="L176" i="1" s="1"/>
  <c r="M176" i="1" s="1"/>
  <c r="V69" i="1"/>
  <c r="Z69" i="1" s="1"/>
  <c r="AC69" i="1"/>
  <c r="Q69" i="1"/>
  <c r="O69" i="1" s="1"/>
  <c r="R69" i="1" s="1"/>
  <c r="L69" i="1" s="1"/>
  <c r="M69" i="1" s="1"/>
  <c r="AB69" i="1"/>
  <c r="AD270" i="1"/>
  <c r="AB163" i="1"/>
  <c r="AC163" i="1"/>
  <c r="AD163" i="1" s="1"/>
  <c r="V163" i="1"/>
  <c r="Z163" i="1" s="1"/>
  <c r="Q163" i="1"/>
  <c r="O163" i="1" s="1"/>
  <c r="R163" i="1" s="1"/>
  <c r="L163" i="1" s="1"/>
  <c r="M163" i="1" s="1"/>
  <c r="AC198" i="1"/>
  <c r="AD198" i="1" s="1"/>
  <c r="V198" i="1"/>
  <c r="Z198" i="1" s="1"/>
  <c r="Q198" i="1"/>
  <c r="O198" i="1" s="1"/>
  <c r="R198" i="1" s="1"/>
  <c r="L198" i="1" s="1"/>
  <c r="M198" i="1" s="1"/>
  <c r="AB198" i="1"/>
  <c r="AC218" i="1"/>
  <c r="V218" i="1"/>
  <c r="Z218" i="1" s="1"/>
  <c r="AB218" i="1"/>
  <c r="Q218" i="1"/>
  <c r="O218" i="1" s="1"/>
  <c r="R218" i="1" s="1"/>
  <c r="L218" i="1" s="1"/>
  <c r="M218" i="1" s="1"/>
  <c r="AC200" i="1"/>
  <c r="AD200" i="1" s="1"/>
  <c r="AB200" i="1"/>
  <c r="V200" i="1"/>
  <c r="Z200" i="1" s="1"/>
  <c r="Q200" i="1"/>
  <c r="O200" i="1" s="1"/>
  <c r="R200" i="1" s="1"/>
  <c r="L200" i="1" s="1"/>
  <c r="M200" i="1" s="1"/>
  <c r="V255" i="1"/>
  <c r="Z255" i="1" s="1"/>
  <c r="AC255" i="1"/>
  <c r="AB255" i="1"/>
  <c r="Q255" i="1"/>
  <c r="O255" i="1" s="1"/>
  <c r="R255" i="1" s="1"/>
  <c r="L255" i="1" s="1"/>
  <c r="M255" i="1" s="1"/>
  <c r="V71" i="1"/>
  <c r="Z71" i="1" s="1"/>
  <c r="AC71" i="1"/>
  <c r="Q71" i="1"/>
  <c r="O71" i="1" s="1"/>
  <c r="R71" i="1" s="1"/>
  <c r="L71" i="1" s="1"/>
  <c r="M71" i="1" s="1"/>
  <c r="AB71" i="1"/>
  <c r="AD248" i="1"/>
  <c r="AD305" i="1"/>
  <c r="AB155" i="1"/>
  <c r="AC155" i="1"/>
  <c r="V155" i="1"/>
  <c r="Z155" i="1" s="1"/>
  <c r="Q155" i="1"/>
  <c r="O155" i="1" s="1"/>
  <c r="R155" i="1" s="1"/>
  <c r="L155" i="1" s="1"/>
  <c r="M155" i="1" s="1"/>
  <c r="AC222" i="1"/>
  <c r="V222" i="1"/>
  <c r="Z222" i="1" s="1"/>
  <c r="Q222" i="1"/>
  <c r="O222" i="1" s="1"/>
  <c r="R222" i="1" s="1"/>
  <c r="L222" i="1" s="1"/>
  <c r="M222" i="1" s="1"/>
  <c r="AB222" i="1"/>
  <c r="AD75" i="1"/>
  <c r="V27" i="1"/>
  <c r="Z27" i="1" s="1"/>
  <c r="AC27" i="1"/>
  <c r="AD27" i="1" s="1"/>
  <c r="AB27" i="1"/>
  <c r="Q27" i="1"/>
  <c r="O27" i="1" s="1"/>
  <c r="R27" i="1" s="1"/>
  <c r="L27" i="1" s="1"/>
  <c r="M27" i="1" s="1"/>
  <c r="AD256" i="1"/>
  <c r="AD32" i="1"/>
  <c r="AB168" i="1"/>
  <c r="V168" i="1"/>
  <c r="Z168" i="1" s="1"/>
  <c r="AC168" i="1"/>
  <c r="Q168" i="1"/>
  <c r="O168" i="1" s="1"/>
  <c r="R168" i="1" s="1"/>
  <c r="L168" i="1" s="1"/>
  <c r="M168" i="1" s="1"/>
  <c r="V314" i="1"/>
  <c r="Z314" i="1" s="1"/>
  <c r="AC314" i="1"/>
  <c r="AD314" i="1" s="1"/>
  <c r="AB314" i="1"/>
  <c r="Q314" i="1"/>
  <c r="O314" i="1" s="1"/>
  <c r="R314" i="1" s="1"/>
  <c r="L314" i="1" s="1"/>
  <c r="M314" i="1" s="1"/>
  <c r="V228" i="1"/>
  <c r="Z228" i="1" s="1"/>
  <c r="AB228" i="1"/>
  <c r="AC228" i="1"/>
  <c r="Q228" i="1"/>
  <c r="O228" i="1" s="1"/>
  <c r="R228" i="1" s="1"/>
  <c r="L228" i="1" s="1"/>
  <c r="M228" i="1" s="1"/>
  <c r="AD272" i="1"/>
  <c r="AD253" i="1"/>
  <c r="AD250" i="1"/>
  <c r="AC273" i="1"/>
  <c r="V273" i="1"/>
  <c r="Z273" i="1" s="1"/>
  <c r="AB273" i="1"/>
  <c r="Q273" i="1"/>
  <c r="O273" i="1" s="1"/>
  <c r="R273" i="1" s="1"/>
  <c r="L273" i="1" s="1"/>
  <c r="M273" i="1" s="1"/>
  <c r="AC115" i="1"/>
  <c r="AD115" i="1" s="1"/>
  <c r="AB115" i="1"/>
  <c r="V115" i="1"/>
  <c r="Z115" i="1" s="1"/>
  <c r="Q115" i="1"/>
  <c r="O115" i="1" s="1"/>
  <c r="R115" i="1" s="1"/>
  <c r="L115" i="1" s="1"/>
  <c r="M115" i="1" s="1"/>
  <c r="AC230" i="1"/>
  <c r="V230" i="1"/>
  <c r="Z230" i="1" s="1"/>
  <c r="AB230" i="1"/>
  <c r="Q230" i="1"/>
  <c r="O230" i="1" s="1"/>
  <c r="R230" i="1" s="1"/>
  <c r="L230" i="1" s="1"/>
  <c r="M230" i="1" s="1"/>
  <c r="AC189" i="1"/>
  <c r="V189" i="1"/>
  <c r="Z189" i="1" s="1"/>
  <c r="AB189" i="1"/>
  <c r="Q189" i="1"/>
  <c r="O189" i="1" s="1"/>
  <c r="R189" i="1" s="1"/>
  <c r="L189" i="1" s="1"/>
  <c r="M189" i="1" s="1"/>
  <c r="AC46" i="1"/>
  <c r="V46" i="1"/>
  <c r="Z46" i="1" s="1"/>
  <c r="AB46" i="1"/>
  <c r="Q46" i="1"/>
  <c r="O46" i="1" s="1"/>
  <c r="R46" i="1" s="1"/>
  <c r="L46" i="1" s="1"/>
  <c r="M46" i="1" s="1"/>
  <c r="AC42" i="1"/>
  <c r="AD42" i="1" s="1"/>
  <c r="AB42" i="1"/>
  <c r="V42" i="1"/>
  <c r="Z42" i="1" s="1"/>
  <c r="Q42" i="1"/>
  <c r="O42" i="1" s="1"/>
  <c r="R42" i="1" s="1"/>
  <c r="L42" i="1" s="1"/>
  <c r="M42" i="1" s="1"/>
  <c r="AD28" i="1"/>
  <c r="V65" i="1"/>
  <c r="Z65" i="1" s="1"/>
  <c r="AB65" i="1"/>
  <c r="AC65" i="1"/>
  <c r="Q65" i="1"/>
  <c r="O65" i="1" s="1"/>
  <c r="R65" i="1" s="1"/>
  <c r="L65" i="1" s="1"/>
  <c r="M65" i="1" s="1"/>
  <c r="AD266" i="1"/>
  <c r="AC170" i="1"/>
  <c r="V170" i="1"/>
  <c r="Z170" i="1" s="1"/>
  <c r="AB170" i="1"/>
  <c r="Q170" i="1"/>
  <c r="O170" i="1" s="1"/>
  <c r="R170" i="1" s="1"/>
  <c r="L170" i="1" s="1"/>
  <c r="M170" i="1" s="1"/>
  <c r="V134" i="1"/>
  <c r="Z134" i="1" s="1"/>
  <c r="AC134" i="1"/>
  <c r="AD134" i="1" s="1"/>
  <c r="Q134" i="1"/>
  <c r="O134" i="1" s="1"/>
  <c r="R134" i="1" s="1"/>
  <c r="L134" i="1" s="1"/>
  <c r="M134" i="1" s="1"/>
  <c r="AB134" i="1"/>
  <c r="V118" i="1"/>
  <c r="Z118" i="1" s="1"/>
  <c r="AC118" i="1"/>
  <c r="AB118" i="1"/>
  <c r="Q118" i="1"/>
  <c r="O118" i="1" s="1"/>
  <c r="R118" i="1" s="1"/>
  <c r="L118" i="1" s="1"/>
  <c r="M118" i="1" s="1"/>
  <c r="AC267" i="1"/>
  <c r="V267" i="1"/>
  <c r="Z267" i="1" s="1"/>
  <c r="AB267" i="1"/>
  <c r="Q267" i="1"/>
  <c r="O267" i="1" s="1"/>
  <c r="R267" i="1" s="1"/>
  <c r="L267" i="1" s="1"/>
  <c r="M267" i="1" s="1"/>
  <c r="AD290" i="1"/>
  <c r="AC214" i="1"/>
  <c r="V214" i="1"/>
  <c r="Z214" i="1" s="1"/>
  <c r="Q214" i="1"/>
  <c r="O214" i="1" s="1"/>
  <c r="R214" i="1" s="1"/>
  <c r="L214" i="1" s="1"/>
  <c r="M214" i="1" s="1"/>
  <c r="AB214" i="1"/>
  <c r="V51" i="1"/>
  <c r="Z51" i="1" s="1"/>
  <c r="AC51" i="1"/>
  <c r="AD51" i="1" s="1"/>
  <c r="AB51" i="1"/>
  <c r="Q51" i="1"/>
  <c r="O51" i="1" s="1"/>
  <c r="R51" i="1" s="1"/>
  <c r="L51" i="1" s="1"/>
  <c r="M51" i="1" s="1"/>
  <c r="V302" i="1"/>
  <c r="Z302" i="1" s="1"/>
  <c r="AC302" i="1"/>
  <c r="AB302" i="1"/>
  <c r="Q302" i="1"/>
  <c r="O302" i="1" s="1"/>
  <c r="R302" i="1" s="1"/>
  <c r="L302" i="1" s="1"/>
  <c r="M302" i="1" s="1"/>
  <c r="AD231" i="1"/>
  <c r="AD84" i="1"/>
  <c r="AD132" i="1"/>
  <c r="AD164" i="1"/>
  <c r="AC113" i="1"/>
  <c r="V113" i="1"/>
  <c r="Z113" i="1" s="1"/>
  <c r="AB113" i="1"/>
  <c r="Q113" i="1"/>
  <c r="O113" i="1" s="1"/>
  <c r="R113" i="1" s="1"/>
  <c r="L113" i="1" s="1"/>
  <c r="M113" i="1" s="1"/>
  <c r="AC306" i="1"/>
  <c r="AB306" i="1"/>
  <c r="V306" i="1"/>
  <c r="Z306" i="1" s="1"/>
  <c r="Q306" i="1"/>
  <c r="O306" i="1" s="1"/>
  <c r="R306" i="1" s="1"/>
  <c r="L306" i="1" s="1"/>
  <c r="M306" i="1" s="1"/>
  <c r="AC41" i="1"/>
  <c r="V41" i="1"/>
  <c r="Z41" i="1" s="1"/>
  <c r="Q41" i="1"/>
  <c r="O41" i="1" s="1"/>
  <c r="R41" i="1" s="1"/>
  <c r="L41" i="1" s="1"/>
  <c r="M41" i="1" s="1"/>
  <c r="AB41" i="1"/>
  <c r="V154" i="1"/>
  <c r="Z154" i="1" s="1"/>
  <c r="AC154" i="1"/>
  <c r="Q154" i="1"/>
  <c r="O154" i="1" s="1"/>
  <c r="R154" i="1" s="1"/>
  <c r="L154" i="1" s="1"/>
  <c r="M154" i="1" s="1"/>
  <c r="AB154" i="1"/>
  <c r="AB184" i="1"/>
  <c r="V184" i="1"/>
  <c r="Z184" i="1" s="1"/>
  <c r="AC184" i="1"/>
  <c r="AD184" i="1" s="1"/>
  <c r="Q184" i="1"/>
  <c r="O184" i="1" s="1"/>
  <c r="R184" i="1" s="1"/>
  <c r="L184" i="1" s="1"/>
  <c r="M184" i="1" s="1"/>
  <c r="AC239" i="1"/>
  <c r="AD239" i="1" s="1"/>
  <c r="V239" i="1"/>
  <c r="Z239" i="1" s="1"/>
  <c r="AB239" i="1"/>
  <c r="Q239" i="1"/>
  <c r="O239" i="1" s="1"/>
  <c r="R239" i="1" s="1"/>
  <c r="L239" i="1" s="1"/>
  <c r="M239" i="1" s="1"/>
  <c r="AC206" i="1"/>
  <c r="AB206" i="1"/>
  <c r="V206" i="1"/>
  <c r="Z206" i="1" s="1"/>
  <c r="Q206" i="1"/>
  <c r="O206" i="1" s="1"/>
  <c r="R206" i="1" s="1"/>
  <c r="L206" i="1" s="1"/>
  <c r="M206" i="1" s="1"/>
  <c r="AC298" i="1"/>
  <c r="V298" i="1"/>
  <c r="Z298" i="1" s="1"/>
  <c r="Q298" i="1"/>
  <c r="O298" i="1" s="1"/>
  <c r="R298" i="1" s="1"/>
  <c r="L298" i="1" s="1"/>
  <c r="M298" i="1" s="1"/>
  <c r="AB298" i="1"/>
  <c r="AC50" i="1"/>
  <c r="AB50" i="1"/>
  <c r="V50" i="1"/>
  <c r="Z50" i="1" s="1"/>
  <c r="Q50" i="1"/>
  <c r="O50" i="1" s="1"/>
  <c r="R50" i="1" s="1"/>
  <c r="L50" i="1" s="1"/>
  <c r="M50" i="1" s="1"/>
  <c r="V23" i="1"/>
  <c r="Z23" i="1" s="1"/>
  <c r="AC23" i="1"/>
  <c r="AD23" i="1" s="1"/>
  <c r="AB23" i="1"/>
  <c r="Q23" i="1"/>
  <c r="O23" i="1" s="1"/>
  <c r="R23" i="1" s="1"/>
  <c r="L23" i="1" s="1"/>
  <c r="M23" i="1" s="1"/>
  <c r="V92" i="1"/>
  <c r="Z92" i="1" s="1"/>
  <c r="AC92" i="1"/>
  <c r="Q92" i="1"/>
  <c r="O92" i="1" s="1"/>
  <c r="R92" i="1" s="1"/>
  <c r="L92" i="1" s="1"/>
  <c r="M92" i="1" s="1"/>
  <c r="AB92" i="1"/>
  <c r="AC232" i="1"/>
  <c r="AB232" i="1"/>
  <c r="V232" i="1"/>
  <c r="Z232" i="1" s="1"/>
  <c r="Q232" i="1"/>
  <c r="O232" i="1" s="1"/>
  <c r="R232" i="1" s="1"/>
  <c r="L232" i="1" s="1"/>
  <c r="M232" i="1" s="1"/>
  <c r="AD138" i="1"/>
  <c r="AD78" i="1"/>
  <c r="V35" i="1"/>
  <c r="Z35" i="1" s="1"/>
  <c r="AC35" i="1"/>
  <c r="AB35" i="1"/>
  <c r="Q35" i="1"/>
  <c r="O35" i="1" s="1"/>
  <c r="R35" i="1" s="1"/>
  <c r="L35" i="1" s="1"/>
  <c r="M35" i="1" s="1"/>
  <c r="AD147" i="1"/>
  <c r="AD165" i="1"/>
  <c r="AC192" i="1"/>
  <c r="V192" i="1"/>
  <c r="Z192" i="1" s="1"/>
  <c r="AB192" i="1"/>
  <c r="Q192" i="1"/>
  <c r="O192" i="1" s="1"/>
  <c r="R192" i="1" s="1"/>
  <c r="L192" i="1" s="1"/>
  <c r="M192" i="1" s="1"/>
  <c r="V277" i="1"/>
  <c r="Z277" i="1" s="1"/>
  <c r="AC277" i="1"/>
  <c r="AD277" i="1" s="1"/>
  <c r="AB277" i="1"/>
  <c r="Q277" i="1"/>
  <c r="O277" i="1" s="1"/>
  <c r="R277" i="1" s="1"/>
  <c r="L277" i="1" s="1"/>
  <c r="M277" i="1" s="1"/>
  <c r="AD102" i="1"/>
  <c r="AC196" i="1"/>
  <c r="V196" i="1"/>
  <c r="Z196" i="1" s="1"/>
  <c r="AB196" i="1"/>
  <c r="Q196" i="1"/>
  <c r="O196" i="1" s="1"/>
  <c r="R196" i="1" s="1"/>
  <c r="L196" i="1" s="1"/>
  <c r="M196" i="1" s="1"/>
  <c r="AD271" i="1"/>
  <c r="AC180" i="1"/>
  <c r="V180" i="1"/>
  <c r="Z180" i="1" s="1"/>
  <c r="AB180" i="1"/>
  <c r="Q180" i="1"/>
  <c r="O180" i="1" s="1"/>
  <c r="R180" i="1" s="1"/>
  <c r="L180" i="1" s="1"/>
  <c r="M180" i="1" s="1"/>
  <c r="AB101" i="1"/>
  <c r="V101" i="1"/>
  <c r="Z101" i="1" s="1"/>
  <c r="AC101" i="1"/>
  <c r="Q101" i="1"/>
  <c r="O101" i="1" s="1"/>
  <c r="R101" i="1" s="1"/>
  <c r="L101" i="1" s="1"/>
  <c r="M101" i="1" s="1"/>
  <c r="AC45" i="1"/>
  <c r="V45" i="1"/>
  <c r="Z45" i="1" s="1"/>
  <c r="AB45" i="1"/>
  <c r="Q45" i="1"/>
  <c r="O45" i="1" s="1"/>
  <c r="R45" i="1" s="1"/>
  <c r="L45" i="1" s="1"/>
  <c r="M45" i="1" s="1"/>
  <c r="V47" i="1"/>
  <c r="Z47" i="1" s="1"/>
  <c r="AC47" i="1"/>
  <c r="AB47" i="1"/>
  <c r="Q47" i="1"/>
  <c r="O47" i="1" s="1"/>
  <c r="R47" i="1" s="1"/>
  <c r="L47" i="1" s="1"/>
  <c r="M47" i="1" s="1"/>
  <c r="V104" i="1"/>
  <c r="Z104" i="1" s="1"/>
  <c r="AC104" i="1"/>
  <c r="AD104" i="1" s="1"/>
  <c r="AB104" i="1"/>
  <c r="Q104" i="1"/>
  <c r="O104" i="1" s="1"/>
  <c r="R104" i="1" s="1"/>
  <c r="L104" i="1" s="1"/>
  <c r="M104" i="1" s="1"/>
  <c r="V191" i="1"/>
  <c r="Z191" i="1" s="1"/>
  <c r="AB191" i="1"/>
  <c r="AC191" i="1"/>
  <c r="Q191" i="1"/>
  <c r="O191" i="1" s="1"/>
  <c r="R191" i="1" s="1"/>
  <c r="L191" i="1" s="1"/>
  <c r="M191" i="1" s="1"/>
  <c r="AC204" i="1"/>
  <c r="V204" i="1"/>
  <c r="Z204" i="1" s="1"/>
  <c r="AB204" i="1"/>
  <c r="Q204" i="1"/>
  <c r="O204" i="1" s="1"/>
  <c r="R204" i="1" s="1"/>
  <c r="L204" i="1" s="1"/>
  <c r="M204" i="1" s="1"/>
  <c r="AD140" i="1"/>
  <c r="AD201" i="1"/>
  <c r="AD181" i="1"/>
  <c r="AB105" i="1"/>
  <c r="V105" i="1"/>
  <c r="Z105" i="1" s="1"/>
  <c r="AC105" i="1"/>
  <c r="Q105" i="1"/>
  <c r="O105" i="1" s="1"/>
  <c r="R105" i="1" s="1"/>
  <c r="L105" i="1" s="1"/>
  <c r="M105" i="1" s="1"/>
  <c r="AC29" i="1"/>
  <c r="V29" i="1"/>
  <c r="Z29" i="1" s="1"/>
  <c r="AB29" i="1"/>
  <c r="Q29" i="1"/>
  <c r="O29" i="1" s="1"/>
  <c r="R29" i="1" s="1"/>
  <c r="L29" i="1" s="1"/>
  <c r="M29" i="1" s="1"/>
  <c r="AD114" i="1"/>
  <c r="V162" i="1"/>
  <c r="Z162" i="1" s="1"/>
  <c r="AC162" i="1"/>
  <c r="Q162" i="1"/>
  <c r="O162" i="1" s="1"/>
  <c r="R162" i="1" s="1"/>
  <c r="L162" i="1" s="1"/>
  <c r="M162" i="1" s="1"/>
  <c r="AB162" i="1"/>
  <c r="AC304" i="1"/>
  <c r="V304" i="1"/>
  <c r="Z304" i="1" s="1"/>
  <c r="AB304" i="1"/>
  <c r="Q304" i="1"/>
  <c r="O304" i="1" s="1"/>
  <c r="R304" i="1" s="1"/>
  <c r="L304" i="1" s="1"/>
  <c r="M304" i="1" s="1"/>
  <c r="V130" i="1"/>
  <c r="Z130" i="1" s="1"/>
  <c r="AC130" i="1"/>
  <c r="AD130" i="1" s="1"/>
  <c r="AB130" i="1"/>
  <c r="Q130" i="1"/>
  <c r="O130" i="1" s="1"/>
  <c r="R130" i="1" s="1"/>
  <c r="L130" i="1" s="1"/>
  <c r="M130" i="1" s="1"/>
  <c r="AC205" i="1"/>
  <c r="V205" i="1"/>
  <c r="Z205" i="1" s="1"/>
  <c r="Q205" i="1"/>
  <c r="O205" i="1" s="1"/>
  <c r="R205" i="1" s="1"/>
  <c r="L205" i="1" s="1"/>
  <c r="M205" i="1" s="1"/>
  <c r="AB205" i="1"/>
  <c r="AD119" i="1"/>
  <c r="AB93" i="1"/>
  <c r="AC93" i="1"/>
  <c r="V93" i="1"/>
  <c r="Z93" i="1" s="1"/>
  <c r="Q93" i="1"/>
  <c r="O93" i="1" s="1"/>
  <c r="R93" i="1" s="1"/>
  <c r="L93" i="1" s="1"/>
  <c r="M93" i="1" s="1"/>
  <c r="AC172" i="1"/>
  <c r="AB172" i="1"/>
  <c r="V172" i="1"/>
  <c r="Z172" i="1" s="1"/>
  <c r="Q172" i="1"/>
  <c r="O172" i="1" s="1"/>
  <c r="R172" i="1" s="1"/>
  <c r="L172" i="1" s="1"/>
  <c r="M172" i="1" s="1"/>
  <c r="AC208" i="1"/>
  <c r="V208" i="1"/>
  <c r="Z208" i="1" s="1"/>
  <c r="Q208" i="1"/>
  <c r="O208" i="1" s="1"/>
  <c r="R208" i="1" s="1"/>
  <c r="L208" i="1" s="1"/>
  <c r="M208" i="1" s="1"/>
  <c r="AB208" i="1"/>
  <c r="AC202" i="1"/>
  <c r="AB202" i="1"/>
  <c r="V202" i="1"/>
  <c r="Z202" i="1" s="1"/>
  <c r="Q202" i="1"/>
  <c r="O202" i="1" s="1"/>
  <c r="R202" i="1" s="1"/>
  <c r="L202" i="1" s="1"/>
  <c r="M202" i="1" s="1"/>
  <c r="V275" i="1"/>
  <c r="Z275" i="1" s="1"/>
  <c r="AC275" i="1"/>
  <c r="AB275" i="1"/>
  <c r="Q275" i="1"/>
  <c r="O275" i="1" s="1"/>
  <c r="R275" i="1" s="1"/>
  <c r="L275" i="1" s="1"/>
  <c r="M275" i="1" s="1"/>
  <c r="AB216" i="1"/>
  <c r="AC216" i="1"/>
  <c r="V216" i="1"/>
  <c r="Z216" i="1" s="1"/>
  <c r="Q216" i="1"/>
  <c r="O216" i="1" s="1"/>
  <c r="R216" i="1" s="1"/>
  <c r="L216" i="1" s="1"/>
  <c r="M216" i="1" s="1"/>
  <c r="AC17" i="1"/>
  <c r="V17" i="1"/>
  <c r="Z17" i="1" s="1"/>
  <c r="AB17" i="1"/>
  <c r="Q17" i="1"/>
  <c r="O17" i="1" s="1"/>
  <c r="R17" i="1" s="1"/>
  <c r="L17" i="1" s="1"/>
  <c r="M17" i="1" s="1"/>
  <c r="AD99" i="1"/>
  <c r="V31" i="1"/>
  <c r="Z31" i="1" s="1"/>
  <c r="AB31" i="1"/>
  <c r="AC31" i="1"/>
  <c r="Q31" i="1"/>
  <c r="O31" i="1" s="1"/>
  <c r="R31" i="1" s="1"/>
  <c r="L31" i="1" s="1"/>
  <c r="M31" i="1" s="1"/>
  <c r="AD95" i="1"/>
  <c r="AD48" i="1"/>
  <c r="AC57" i="1"/>
  <c r="AB57" i="1"/>
  <c r="V57" i="1"/>
  <c r="Z57" i="1" s="1"/>
  <c r="Q57" i="1"/>
  <c r="O57" i="1" s="1"/>
  <c r="R57" i="1" s="1"/>
  <c r="L57" i="1" s="1"/>
  <c r="M57" i="1" s="1"/>
  <c r="AC49" i="1"/>
  <c r="V49" i="1"/>
  <c r="Z49" i="1" s="1"/>
  <c r="Q49" i="1"/>
  <c r="O49" i="1" s="1"/>
  <c r="R49" i="1" s="1"/>
  <c r="L49" i="1" s="1"/>
  <c r="M49" i="1" s="1"/>
  <c r="AB49" i="1"/>
  <c r="AC179" i="1"/>
  <c r="V179" i="1"/>
  <c r="Z179" i="1" s="1"/>
  <c r="AB179" i="1"/>
  <c r="Q179" i="1"/>
  <c r="O179" i="1" s="1"/>
  <c r="R179" i="1" s="1"/>
  <c r="L179" i="1" s="1"/>
  <c r="M179" i="1" s="1"/>
  <c r="AC297" i="1"/>
  <c r="V297" i="1"/>
  <c r="Z297" i="1" s="1"/>
  <c r="Q297" i="1"/>
  <c r="O297" i="1" s="1"/>
  <c r="R297" i="1" s="1"/>
  <c r="L297" i="1" s="1"/>
  <c r="M297" i="1" s="1"/>
  <c r="AB297" i="1"/>
  <c r="AD53" i="1"/>
  <c r="AD141" i="1"/>
  <c r="AD136" i="1"/>
  <c r="AD154" i="1" l="1"/>
  <c r="AD189" i="1"/>
  <c r="AD69" i="1"/>
  <c r="AD59" i="1"/>
  <c r="AD142" i="1"/>
  <c r="AD298" i="1"/>
  <c r="AD37" i="1"/>
  <c r="AD313" i="1"/>
  <c r="AD265" i="1"/>
  <c r="AD202" i="1"/>
  <c r="AD172" i="1"/>
  <c r="AD304" i="1"/>
  <c r="AD67" i="1"/>
  <c r="AD211" i="1"/>
  <c r="AD174" i="1"/>
  <c r="AD185" i="1"/>
  <c r="AD47" i="1"/>
  <c r="AD35" i="1"/>
  <c r="AD179" i="1"/>
  <c r="AD216" i="1"/>
  <c r="AD191" i="1"/>
  <c r="AD101" i="1"/>
  <c r="AD232" i="1"/>
  <c r="AD306" i="1"/>
  <c r="AD65" i="1"/>
  <c r="AD228" i="1"/>
  <c r="AD168" i="1"/>
  <c r="AD155" i="1"/>
  <c r="AD39" i="1"/>
  <c r="AD234" i="1"/>
  <c r="AD226" i="1"/>
  <c r="AD255" i="1"/>
  <c r="AD220" i="1"/>
  <c r="AD273" i="1"/>
  <c r="AD218" i="1"/>
  <c r="AD63" i="1"/>
  <c r="AD182" i="1"/>
  <c r="AD72" i="1"/>
  <c r="AD212" i="1"/>
  <c r="AD33" i="1"/>
  <c r="AD21" i="1"/>
  <c r="AD236" i="1"/>
  <c r="AD73" i="1"/>
  <c r="AD57" i="1"/>
  <c r="AD196" i="1"/>
  <c r="AD230" i="1"/>
  <c r="AD275" i="1"/>
  <c r="AD93" i="1"/>
  <c r="AD192" i="1"/>
  <c r="AD50" i="1"/>
  <c r="AD206" i="1"/>
  <c r="AD41" i="1"/>
  <c r="AD113" i="1"/>
  <c r="AD214" i="1"/>
  <c r="AD118" i="1"/>
  <c r="AD25" i="1"/>
  <c r="AD112" i="1"/>
  <c r="AD178" i="1"/>
  <c r="AD224" i="1"/>
  <c r="AD210" i="1"/>
  <c r="AD205" i="1"/>
  <c r="AD29" i="1"/>
  <c r="AD92" i="1"/>
  <c r="AD46" i="1"/>
  <c r="AD208" i="1"/>
  <c r="AD162" i="1"/>
  <c r="AD170" i="1"/>
  <c r="AD222" i="1"/>
  <c r="AD308" i="1"/>
  <c r="AD267" i="1"/>
  <c r="AD302" i="1"/>
  <c r="AD17" i="1"/>
  <c r="AD105" i="1"/>
  <c r="AD297" i="1"/>
  <c r="AD49" i="1"/>
  <c r="AD31" i="1"/>
  <c r="AD204" i="1"/>
  <c r="AD45" i="1"/>
  <c r="AD180" i="1"/>
  <c r="AD71" i="1"/>
  <c r="AD61" i="1"/>
  <c r="AD150" i="1"/>
  <c r="AD258" i="1"/>
  <c r="AD74" i="1"/>
</calcChain>
</file>

<file path=xl/sharedStrings.xml><?xml version="1.0" encoding="utf-8"?>
<sst xmlns="http://schemas.openxmlformats.org/spreadsheetml/2006/main" count="8317" uniqueCount="1020">
  <si>
    <t>File opened</t>
  </si>
  <si>
    <t>2022-07-20 09:53:52</t>
  </si>
  <si>
    <t>Console s/n</t>
  </si>
  <si>
    <t>68C-811936</t>
  </si>
  <si>
    <t>Console ver</t>
  </si>
  <si>
    <t>Bluestem v.2.0.04</t>
  </si>
  <si>
    <t>Scripts ver</t>
  </si>
  <si>
    <t>2021.08  2.0.04, Aug 2021</t>
  </si>
  <si>
    <t>Head s/n</t>
  </si>
  <si>
    <t>68H-711926</t>
  </si>
  <si>
    <t>Head ver</t>
  </si>
  <si>
    <t>1.4.7</t>
  </si>
  <si>
    <t>Head cal</t>
  </si>
  <si>
    <t>{"oxygen": "21", "co2azero": "0.889346", "co2aspan1": "1.00154", "co2aspan2": "-0.0329232", "co2aspan2a": "0.305717", "co2aspan2b": "0.303111", "co2aspanconc1": "2490", "co2aspanconc2": "309.1", "co2bzero": "0.925437", "co2bspan1": "1.00082", "co2bspan2": "-0.0312952", "co2bspan2a": "0.308801", "co2bspan2b": "0.306069", "co2bspanconc1": "2490", "co2bspanconc2": "309.1", "h2oazero": "0.987029", "h2oaspan1": "1.0049", "h2oaspan2": "0", "h2oaspan2a": "0.0676962", "h2oaspan2b": "0.0680281", "h2oaspanconc1": "12.45", "h2oaspanconc2": "0", "h2obzero": "0.986242", "h2obspan1": "0.990063", "h2obspan2": "0", "h2obspan2a": "0.0689263", "h2obspan2b": "0.0682413", "h2obspanconc1": "12.45", "h2obspanconc2": "0", "tazero": "0.0283203", "tbzero": "0.0779819", "flowmeterzero": "0.995168", "flowazero": "0.3215", "flowbzero": "0.33604", "chamberpressurezero": "2.75198", "ssa_ref": "36141.6", "ssb_ref": "34096.9"}</t>
  </si>
  <si>
    <t>CO2 rangematch</t>
  </si>
  <si>
    <t>Mon Jul 18 10:08</t>
  </si>
  <si>
    <t>H2O rangematch</t>
  </si>
  <si>
    <t>Mon Jul 18 10:12</t>
  </si>
  <si>
    <t>Chamber type</t>
  </si>
  <si>
    <t>6800-01a</t>
  </si>
  <si>
    <t>Chamber s/n</t>
  </si>
  <si>
    <t>MPF-551003</t>
  </si>
  <si>
    <t>Chamber rev</t>
  </si>
  <si>
    <t>0</t>
  </si>
  <si>
    <t>Chamber cal</t>
  </si>
  <si>
    <t>Fluorometer</t>
  </si>
  <si>
    <t>Flr. Version</t>
  </si>
  <si>
    <t>09:53:52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</si>
  <si>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</si>
  <si>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</si>
  <si>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</si>
  <si>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</si>
  <si>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</si>
  <si>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</si>
  <si>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</si>
  <si>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</si>
  <si>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</si>
  <si>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</si>
  <si>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</si>
  <si>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</si>
  <si>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</si>
  <si>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</si>
  <si>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</si>
  <si>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</si>
  <si>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</si>
  <si>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</si>
  <si>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</si>
  <si>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</si>
  <si>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</si>
  <si>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</si>
  <si>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</si>
  <si>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</si>
  <si>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</si>
  <si>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</si>
  <si>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</si>
  <si>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</si>
  <si>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</si>
  <si>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</si>
  <si>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</si>
  <si>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</si>
  <si>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</si>
  <si>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</si>
  <si>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</si>
  <si>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</si>
  <si>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</si>
  <si>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</si>
  <si>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</si>
  <si>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</si>
  <si>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</si>
  <si>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</si>
  <si>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</si>
  <si>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</si>
  <si>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</si>
  <si>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</si>
  <si>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</si>
  <si>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</si>
  <si>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</si>
  <si>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</si>
  <si>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</si>
  <si>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</si>
  <si>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</si>
  <si>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5.117 91.2726 392.295 653.352 886.904 1088.65 1270.21 1474.28</t>
  </si>
  <si>
    <t>Fs_true</t>
  </si>
  <si>
    <t>-0.215733 111.473 401.195 601.344 802.143 1003.6 1200.71 1401.2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</si>
  <si>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</si>
  <si>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</si>
  <si>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</si>
  <si>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</si>
  <si>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</si>
  <si>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</si>
  <si>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</si>
  <si>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</si>
  <si>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</si>
  <si>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</si>
  <si>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</si>
  <si>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</si>
  <si>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</si>
  <si>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</si>
  <si>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</si>
  <si>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</si>
  <si>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</si>
  <si>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</si>
  <si>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</si>
  <si>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</si>
  <si>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</si>
  <si>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</si>
  <si>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</si>
  <si>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</si>
  <si>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</si>
  <si>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</si>
  <si>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</si>
  <si>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</si>
  <si>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</si>
  <si>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</si>
  <si>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</si>
  <si>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</si>
  <si>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</si>
  <si>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</si>
  <si>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</si>
  <si>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</si>
  <si>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</si>
  <si>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</si>
  <si>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</si>
  <si>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</si>
  <si>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</si>
  <si>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</si>
  <si>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</si>
  <si>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</si>
  <si>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</si>
  <si>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</si>
  <si>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</si>
  <si>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</si>
  <si>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</si>
  <si>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</si>
  <si>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</si>
  <si>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</si>
  <si>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</si>
  <si>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</si>
  <si>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</si>
  <si>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</si>
  <si>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</si>
  <si>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</si>
  <si>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</si>
  <si>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</si>
  <si>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</si>
  <si>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</si>
  <si>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</si>
  <si>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</si>
  <si>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</si>
  <si>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</si>
  <si>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</si>
  <si>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</si>
  <si>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</si>
  <si>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</si>
  <si>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</si>
  <si>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</si>
  <si>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</si>
  <si>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</si>
  <si>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</si>
  <si>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</si>
  <si>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</si>
  <si>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</si>
  <si>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</si>
  <si>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</si>
  <si>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</si>
  <si>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</si>
  <si>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</si>
  <si>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</si>
  <si>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</si>
  <si>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</si>
  <si>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</si>
  <si>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</si>
  <si>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</si>
  <si>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</si>
  <si>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</si>
  <si>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</si>
  <si>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</si>
  <si>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</si>
  <si>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</si>
  <si>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</si>
  <si>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</si>
  <si>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</si>
  <si>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</si>
  <si>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</si>
  <si>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</si>
  <si>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</si>
  <si>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</si>
  <si>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</si>
  <si>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</si>
  <si>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</si>
  <si>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</si>
  <si>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</si>
  <si>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</si>
  <si>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</si>
  <si>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</si>
  <si>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</si>
  <si>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</si>
  <si>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</si>
  <si>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</si>
  <si>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</si>
  <si>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</si>
  <si>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</si>
  <si>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</si>
  <si>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</si>
  <si>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</si>
  <si>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</si>
  <si>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</si>
  <si>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</si>
  <si>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</si>
  <si>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</si>
  <si>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</si>
  <si>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</si>
  <si>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</si>
  <si>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</si>
  <si>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</si>
  <si>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</si>
  <si>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</si>
  <si>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</si>
  <si>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</si>
  <si>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</si>
  <si>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</si>
  <si>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</si>
  <si>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</si>
  <si>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</si>
  <si>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</si>
  <si>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</si>
  <si>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</si>
  <si>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</si>
  <si>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</si>
  <si>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</si>
  <si>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</si>
  <si>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</si>
  <si>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</si>
  <si>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</si>
  <si>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</si>
  <si>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</si>
  <si>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</si>
  <si>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</si>
  <si>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</si>
  <si>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</si>
  <si>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</si>
  <si>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</si>
  <si>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</si>
  <si>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</si>
  <si>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</si>
  <si>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</si>
  <si>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</si>
  <si>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</si>
  <si>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</si>
  <si>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</si>
  <si>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</si>
  <si>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</si>
  <si>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</si>
  <si>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</si>
  <si>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</si>
  <si>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</si>
  <si>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</si>
  <si>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</si>
  <si>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</si>
  <si>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</si>
  <si>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</si>
  <si>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</si>
  <si>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</si>
  <si>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</si>
  <si>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</si>
  <si>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</si>
  <si>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</si>
  <si>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</si>
  <si>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</si>
  <si>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</si>
  <si>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</si>
  <si>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</si>
  <si>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</si>
  <si>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</si>
  <si>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</si>
  <si>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</si>
  <si>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</si>
  <si>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</si>
  <si>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</si>
  <si>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</si>
  <si>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</si>
  <si>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</si>
  <si>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</si>
  <si>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</si>
  <si>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</si>
  <si>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</si>
  <si>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</si>
  <si>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</si>
  <si>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</si>
  <si>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</si>
  <si>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</si>
  <si>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</si>
  <si>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</si>
  <si>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</si>
  <si>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</si>
  <si>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</si>
  <si>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</si>
  <si>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</si>
  <si>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</si>
  <si>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</si>
  <si>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</si>
  <si>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</si>
  <si>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</si>
  <si>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</si>
  <si>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</si>
  <si>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</si>
  <si>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</si>
  <si>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</si>
  <si>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</si>
  <si>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</si>
  <si>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</si>
  <si>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</si>
  <si>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</si>
  <si>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</si>
  <si>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</si>
  <si>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</si>
  <si>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</si>
  <si>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</si>
  <si>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</si>
  <si>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</si>
  <si>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</si>
  <si>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</si>
  <si>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</si>
  <si>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</si>
  <si>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</si>
  <si>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</si>
  <si>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</si>
  <si>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</si>
  <si>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</si>
  <si>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</si>
  <si>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</si>
  <si>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</si>
  <si>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</si>
  <si>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</si>
  <si>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</si>
  <si>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</si>
  <si>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</si>
  <si>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</si>
  <si>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</si>
  <si>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</si>
  <si>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</si>
  <si>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</si>
  <si>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</si>
  <si>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</si>
  <si>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</si>
  <si>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</si>
  <si>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</si>
  <si>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</si>
  <si>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</si>
  <si>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</si>
  <si>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</si>
  <si>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</si>
  <si>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</si>
  <si>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</si>
  <si>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</si>
  <si>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</si>
  <si>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</si>
  <si>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</si>
  <si>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</si>
  <si>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</si>
  <si>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</si>
  <si>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</si>
  <si>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</si>
  <si>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</si>
  <si>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</si>
  <si>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</si>
  <si>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</si>
  <si>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</si>
  <si>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</si>
  <si>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</si>
  <si>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</si>
  <si>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</si>
  <si>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</si>
  <si>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</si>
  <si>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</si>
  <si>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</si>
  <si>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</si>
  <si>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</si>
  <si>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</si>
  <si>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</si>
  <si>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</si>
  <si>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</si>
  <si>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</si>
  <si>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</si>
  <si>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</si>
  <si>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</si>
  <si>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</si>
  <si>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</si>
  <si>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</si>
  <si>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</si>
  <si>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</si>
  <si>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</si>
  <si>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</si>
  <si>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</si>
  <si>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</si>
  <si>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</si>
  <si>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</si>
  <si>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</si>
  <si>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</si>
  <si>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</si>
  <si>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</si>
  <si>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</si>
  <si>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</si>
  <si>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</si>
  <si>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</si>
  <si>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</si>
  <si>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</si>
  <si>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</si>
  <si>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</si>
  <si>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</si>
  <si>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</si>
  <si>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20220720 09:56:08</t>
  </si>
  <si>
    <t>09:56:08</t>
  </si>
  <si>
    <t>-</t>
  </si>
  <si>
    <t>?</t>
  </si>
  <si>
    <t>0: Broadleaf</t>
  </si>
  <si>
    <t>08:21:34</t>
  </si>
  <si>
    <t>1/3</t>
  </si>
  <si>
    <t>10111111</t>
  </si>
  <si>
    <t>oioooooo</t>
  </si>
  <si>
    <t>on</t>
  </si>
  <si>
    <t>20220720 09:56:12</t>
  </si>
  <si>
    <t>09:56:12</t>
  </si>
  <si>
    <t>20220720 09:56:16</t>
  </si>
  <si>
    <t>09:56:16</t>
  </si>
  <si>
    <t>20220720 09:56:20</t>
  </si>
  <si>
    <t>09:56:20</t>
  </si>
  <si>
    <t>20220720 09:56:24</t>
  </si>
  <si>
    <t>09:56:24</t>
  </si>
  <si>
    <t>0/3</t>
  </si>
  <si>
    <t>20220720 09:56:28</t>
  </si>
  <si>
    <t>09:56:28</t>
  </si>
  <si>
    <t>20220720 09:56:32</t>
  </si>
  <si>
    <t>09:56:32</t>
  </si>
  <si>
    <t>20220720 09:56:36</t>
  </si>
  <si>
    <t>09:56:36</t>
  </si>
  <si>
    <t>20220720 09:56:40</t>
  </si>
  <si>
    <t>09:56:40</t>
  </si>
  <si>
    <t>20220720 09:56:44</t>
  </si>
  <si>
    <t>09:56:44</t>
  </si>
  <si>
    <t>20220720 09:56:48</t>
  </si>
  <si>
    <t>09:56:48</t>
  </si>
  <si>
    <t>20220720 09:56:52</t>
  </si>
  <si>
    <t>09:56:52</t>
  </si>
  <si>
    <t>20220720 09:56:56</t>
  </si>
  <si>
    <t>09:56:56</t>
  </si>
  <si>
    <t>20220720 09:57:00</t>
  </si>
  <si>
    <t>09:57:00</t>
  </si>
  <si>
    <t>20220720 09:57:04</t>
  </si>
  <si>
    <t>09:57:04</t>
  </si>
  <si>
    <t>20220720 09:57:08</t>
  </si>
  <si>
    <t>09:57:08</t>
  </si>
  <si>
    <t>20220720 09:57:12</t>
  </si>
  <si>
    <t>09:57:12</t>
  </si>
  <si>
    <t>20220720 09:57:16</t>
  </si>
  <si>
    <t>09:57:16</t>
  </si>
  <si>
    <t>20220720 09:57:20</t>
  </si>
  <si>
    <t>09:57:20</t>
  </si>
  <si>
    <t>20220720 09:57:24</t>
  </si>
  <si>
    <t>09:57:24</t>
  </si>
  <si>
    <t>20220720 09:57:28</t>
  </si>
  <si>
    <t>09:57:28</t>
  </si>
  <si>
    <t>20220720 09:57:32</t>
  </si>
  <si>
    <t>09:57:32</t>
  </si>
  <si>
    <t>20220720 09:57:36</t>
  </si>
  <si>
    <t>09:57:36</t>
  </si>
  <si>
    <t>20220720 09:57:40</t>
  </si>
  <si>
    <t>09:57:40</t>
  </si>
  <si>
    <t>20220720 09:57:44</t>
  </si>
  <si>
    <t>09:57:44</t>
  </si>
  <si>
    <t>20220720 09:57:48</t>
  </si>
  <si>
    <t>09:57:48</t>
  </si>
  <si>
    <t>20220720 09:57:52</t>
  </si>
  <si>
    <t>09:57:52</t>
  </si>
  <si>
    <t>20220720 09:57:56</t>
  </si>
  <si>
    <t>09:57:56</t>
  </si>
  <si>
    <t>20220720 09:58:00</t>
  </si>
  <si>
    <t>09:58:00</t>
  </si>
  <si>
    <t>20220720 09:58:04</t>
  </si>
  <si>
    <t>09:58:04</t>
  </si>
  <si>
    <t>20220720 09:58:08</t>
  </si>
  <si>
    <t>09:58:08</t>
  </si>
  <si>
    <t>20220720 09:58:12</t>
  </si>
  <si>
    <t>09:58:12</t>
  </si>
  <si>
    <t>20220720 09:58:16</t>
  </si>
  <si>
    <t>09:58:16</t>
  </si>
  <si>
    <t>20220720 09:58:20</t>
  </si>
  <si>
    <t>09:58:20</t>
  </si>
  <si>
    <t>20220720 09:58:24</t>
  </si>
  <si>
    <t>09:58:24</t>
  </si>
  <si>
    <t>20220720 09:58:28</t>
  </si>
  <si>
    <t>09:58:28</t>
  </si>
  <si>
    <t>20220720 09:58:32</t>
  </si>
  <si>
    <t>09:58:32</t>
  </si>
  <si>
    <t>20220720 09:58:36</t>
  </si>
  <si>
    <t>09:58:36</t>
  </si>
  <si>
    <t>20220720 09:58:40</t>
  </si>
  <si>
    <t>09:58:40</t>
  </si>
  <si>
    <t>20220720 09:58:44</t>
  </si>
  <si>
    <t>09:58:44</t>
  </si>
  <si>
    <t>20220720 09:58:48</t>
  </si>
  <si>
    <t>09:58:48</t>
  </si>
  <si>
    <t>20220720 09:58:52</t>
  </si>
  <si>
    <t>09:58:52</t>
  </si>
  <si>
    <t>20220720 09:58:56</t>
  </si>
  <si>
    <t>09:58:56</t>
  </si>
  <si>
    <t>20220720 09:59:00</t>
  </si>
  <si>
    <t>09:59:00</t>
  </si>
  <si>
    <t>20220720 09:59:04</t>
  </si>
  <si>
    <t>09:59:04</t>
  </si>
  <si>
    <t>20220720 09:59:08</t>
  </si>
  <si>
    <t>09:59:08</t>
  </si>
  <si>
    <t>20220720 09:59:12</t>
  </si>
  <si>
    <t>09:59:12</t>
  </si>
  <si>
    <t>20220720 09:59:16</t>
  </si>
  <si>
    <t>09:59:16</t>
  </si>
  <si>
    <t>20220720 09:59:20</t>
  </si>
  <si>
    <t>09:59:20</t>
  </si>
  <si>
    <t>20220720 09:59:24</t>
  </si>
  <si>
    <t>09:59:24</t>
  </si>
  <si>
    <t>20220720 09:59:28</t>
  </si>
  <si>
    <t>09:59:28</t>
  </si>
  <si>
    <t>20220720 09:59:32</t>
  </si>
  <si>
    <t>09:59:32</t>
  </si>
  <si>
    <t>20220720 09:59:36</t>
  </si>
  <si>
    <t>09:59:36</t>
  </si>
  <si>
    <t>20220720 09:59:40</t>
  </si>
  <si>
    <t>09:59:40</t>
  </si>
  <si>
    <t>20220720 09:59:44</t>
  </si>
  <si>
    <t>09:59:44</t>
  </si>
  <si>
    <t>20220720 09:59:48</t>
  </si>
  <si>
    <t>09:59:48</t>
  </si>
  <si>
    <t>20220720 09:59:52</t>
  </si>
  <si>
    <t>09:59:52</t>
  </si>
  <si>
    <t>20220720 09:59:56</t>
  </si>
  <si>
    <t>09:59:56</t>
  </si>
  <si>
    <t>20220720 10:00:00</t>
  </si>
  <si>
    <t>10:00:00</t>
  </si>
  <si>
    <t>20220720 10:00:04</t>
  </si>
  <si>
    <t>10:00:04</t>
  </si>
  <si>
    <t>20220720 10:00:08</t>
  </si>
  <si>
    <t>10:00:08</t>
  </si>
  <si>
    <t>20220720 10:00:12</t>
  </si>
  <si>
    <t>10:00:12</t>
  </si>
  <si>
    <t>20220720 10:00:16</t>
  </si>
  <si>
    <t>10:00:16</t>
  </si>
  <si>
    <t>20220720 10:00:20</t>
  </si>
  <si>
    <t>10:00:20</t>
  </si>
  <si>
    <t>20220720 10:00:24</t>
  </si>
  <si>
    <t>10:00:24</t>
  </si>
  <si>
    <t>20220720 10:00:28</t>
  </si>
  <si>
    <t>10:00:28</t>
  </si>
  <si>
    <t>20220720 10:00:32</t>
  </si>
  <si>
    <t>10:00:32</t>
  </si>
  <si>
    <t>20220720 10:00:36</t>
  </si>
  <si>
    <t>10:00:36</t>
  </si>
  <si>
    <t>20220720 10:00:40</t>
  </si>
  <si>
    <t>10:00:40</t>
  </si>
  <si>
    <t>20220720 10:00:44</t>
  </si>
  <si>
    <t>10:00:44</t>
  </si>
  <si>
    <t>20220720 10:00:48</t>
  </si>
  <si>
    <t>10:00:48</t>
  </si>
  <si>
    <t>20220720 10:00:52</t>
  </si>
  <si>
    <t>10:00:52</t>
  </si>
  <si>
    <t>20220720 10:00:56</t>
  </si>
  <si>
    <t>10:00:56</t>
  </si>
  <si>
    <t>20220720 10:01:00</t>
  </si>
  <si>
    <t>10:01:00</t>
  </si>
  <si>
    <t>20220720 10:01:04</t>
  </si>
  <si>
    <t>10:01:04</t>
  </si>
  <si>
    <t>20220720 10:01:08</t>
  </si>
  <si>
    <t>10:01:08</t>
  </si>
  <si>
    <t>20220720 10:01:12</t>
  </si>
  <si>
    <t>10:01:12</t>
  </si>
  <si>
    <t>20220720 10:01:16</t>
  </si>
  <si>
    <t>10:01:16</t>
  </si>
  <si>
    <t>20220720 10:01:19</t>
  </si>
  <si>
    <t>10:01:19</t>
  </si>
  <si>
    <t>20220720 10:01:23</t>
  </si>
  <si>
    <t>10:01:23</t>
  </si>
  <si>
    <t>20220720 10:01:27</t>
  </si>
  <si>
    <t>10:01:27</t>
  </si>
  <si>
    <t>20220720 10:01:31</t>
  </si>
  <si>
    <t>10:01:31</t>
  </si>
  <si>
    <t>20220720 10:01:35</t>
  </si>
  <si>
    <t>10:01:35</t>
  </si>
  <si>
    <t>20220720 10:01:39</t>
  </si>
  <si>
    <t>10:01:39</t>
  </si>
  <si>
    <t>20220720 10:01:43</t>
  </si>
  <si>
    <t>10:01:43</t>
  </si>
  <si>
    <t>20220720 10:01:47</t>
  </si>
  <si>
    <t>10:01:47</t>
  </si>
  <si>
    <t>20220720 10:01:51</t>
  </si>
  <si>
    <t>10:01:51</t>
  </si>
  <si>
    <t>20220720 10:01:55</t>
  </si>
  <si>
    <t>10:01:55</t>
  </si>
  <si>
    <t>20220720 10:01:59</t>
  </si>
  <si>
    <t>10:01:59</t>
  </si>
  <si>
    <t>20220720 10:02:03</t>
  </si>
  <si>
    <t>10:02:03</t>
  </si>
  <si>
    <t>20220720 10:02:07</t>
  </si>
  <si>
    <t>10:02:07</t>
  </si>
  <si>
    <t>20220720 10:02:11</t>
  </si>
  <si>
    <t>10:02:11</t>
  </si>
  <si>
    <t>20220720 10:02:15</t>
  </si>
  <si>
    <t>10:02:15</t>
  </si>
  <si>
    <t>20220720 10:02:19</t>
  </si>
  <si>
    <t>10:02:19</t>
  </si>
  <si>
    <t>20220720 10:02:23</t>
  </si>
  <si>
    <t>10:02:23</t>
  </si>
  <si>
    <t>20220720 10:02:27</t>
  </si>
  <si>
    <t>10:02:27</t>
  </si>
  <si>
    <t>20220720 10:02:31</t>
  </si>
  <si>
    <t>10:02:31</t>
  </si>
  <si>
    <t>20220720 10:02:35</t>
  </si>
  <si>
    <t>10:02:35</t>
  </si>
  <si>
    <t>20220720 10:02:39</t>
  </si>
  <si>
    <t>10:02:39</t>
  </si>
  <si>
    <t>20220720 10:02:43</t>
  </si>
  <si>
    <t>10:02:43</t>
  </si>
  <si>
    <t>20220720 10:02:47</t>
  </si>
  <si>
    <t>10:02:47</t>
  </si>
  <si>
    <t>20220720 10:02:51</t>
  </si>
  <si>
    <t>10:02:51</t>
  </si>
  <si>
    <t>20220720 10:02:55</t>
  </si>
  <si>
    <t>10:02:55</t>
  </si>
  <si>
    <t>20220720 10:02:59</t>
  </si>
  <si>
    <t>10:02:59</t>
  </si>
  <si>
    <t>20220720 10:03:03</t>
  </si>
  <si>
    <t>10:03:03</t>
  </si>
  <si>
    <t>20220720 10:03:07</t>
  </si>
  <si>
    <t>10:03:07</t>
  </si>
  <si>
    <t>20220720 10:03:11</t>
  </si>
  <si>
    <t>10:03:11</t>
  </si>
  <si>
    <t>20220720 10:03:15</t>
  </si>
  <si>
    <t>10:03:15</t>
  </si>
  <si>
    <t>20220720 10:03:19</t>
  </si>
  <si>
    <t>10:03:19</t>
  </si>
  <si>
    <t>20220720 10:03:23</t>
  </si>
  <si>
    <t>10:03:23</t>
  </si>
  <si>
    <t>20220720 10:03:27</t>
  </si>
  <si>
    <t>10:03:27</t>
  </si>
  <si>
    <t>20220720 10:03:31</t>
  </si>
  <si>
    <t>10:03:31</t>
  </si>
  <si>
    <t>20220720 10:03:35</t>
  </si>
  <si>
    <t>10:03:35</t>
  </si>
  <si>
    <t>20220720 10:03:39</t>
  </si>
  <si>
    <t>10:03:39</t>
  </si>
  <si>
    <t>2/3</t>
  </si>
  <si>
    <t>20220720 10:03:43</t>
  </si>
  <si>
    <t>10:03:43</t>
  </si>
  <si>
    <t>20220720 10:03:47</t>
  </si>
  <si>
    <t>10:03:47</t>
  </si>
  <si>
    <t>20220720 10:03:51</t>
  </si>
  <si>
    <t>10:03:51</t>
  </si>
  <si>
    <t>20220720 10:03:55</t>
  </si>
  <si>
    <t>10:03:55</t>
  </si>
  <si>
    <t>20220720 10:03:59</t>
  </si>
  <si>
    <t>10:03:59</t>
  </si>
  <si>
    <t>20220720 10:04:03</t>
  </si>
  <si>
    <t>10:04:03</t>
  </si>
  <si>
    <t>20220720 10:04:07</t>
  </si>
  <si>
    <t>10:04:07</t>
  </si>
  <si>
    <t>20220720 10:04:11</t>
  </si>
  <si>
    <t>10:04:11</t>
  </si>
  <si>
    <t>20220720 10:04:15</t>
  </si>
  <si>
    <t>10:04:15</t>
  </si>
  <si>
    <t>20220720 10:04:19</t>
  </si>
  <si>
    <t>10:04:19</t>
  </si>
  <si>
    <t>20220720 10:04:23</t>
  </si>
  <si>
    <t>10:04:23</t>
  </si>
  <si>
    <t>20220720 10:04:27</t>
  </si>
  <si>
    <t>10:04:27</t>
  </si>
  <si>
    <t>20220720 10:04:31</t>
  </si>
  <si>
    <t>10:04:31</t>
  </si>
  <si>
    <t>20220720 10:04:35</t>
  </si>
  <si>
    <t>10:04:35</t>
  </si>
  <si>
    <t>20220720 10:04:39</t>
  </si>
  <si>
    <t>10:04:39</t>
  </si>
  <si>
    <t>20220720 10:04:43</t>
  </si>
  <si>
    <t>10:04:43</t>
  </si>
  <si>
    <t>20220720 10:04:47</t>
  </si>
  <si>
    <t>10:04:47</t>
  </si>
  <si>
    <t>20220720 10:04:51</t>
  </si>
  <si>
    <t>10:04:51</t>
  </si>
  <si>
    <t>20220720 10:04:55</t>
  </si>
  <si>
    <t>10:04:55</t>
  </si>
  <si>
    <t>20220720 10:04:59</t>
  </si>
  <si>
    <t>10:04:59</t>
  </si>
  <si>
    <t>20220720 10:05:03</t>
  </si>
  <si>
    <t>10:05:03</t>
  </si>
  <si>
    <t>20220720 10:05:07</t>
  </si>
  <si>
    <t>10:05:07</t>
  </si>
  <si>
    <t>20220720 10:05:11</t>
  </si>
  <si>
    <t>10:05:11</t>
  </si>
  <si>
    <t>20220720 10:05:15</t>
  </si>
  <si>
    <t>10:05:15</t>
  </si>
  <si>
    <t>3/3</t>
  </si>
  <si>
    <t>20220720 10:05:19</t>
  </si>
  <si>
    <t>10:05:19</t>
  </si>
  <si>
    <t>20220720 10:05:23</t>
  </si>
  <si>
    <t>10:05:23</t>
  </si>
  <si>
    <t>20220720 10:05:27</t>
  </si>
  <si>
    <t>10:05:27</t>
  </si>
  <si>
    <t>20220720 10:05:31</t>
  </si>
  <si>
    <t>10:05:31</t>
  </si>
  <si>
    <t>20220720 10:05:35</t>
  </si>
  <si>
    <t>10:05:35</t>
  </si>
  <si>
    <t>20220720 10:05:39</t>
  </si>
  <si>
    <t>10:05:39</t>
  </si>
  <si>
    <t>20220720 10:05:43</t>
  </si>
  <si>
    <t>10:05:43</t>
  </si>
  <si>
    <t>20220720 10:05:47</t>
  </si>
  <si>
    <t>10:05:47</t>
  </si>
  <si>
    <t>20220720 10:05:51</t>
  </si>
  <si>
    <t>10:05:51</t>
  </si>
  <si>
    <t>20220720 10:05:55</t>
  </si>
  <si>
    <t>10:05:55</t>
  </si>
  <si>
    <t>20220720 10:05:59</t>
  </si>
  <si>
    <t>10:05:59</t>
  </si>
  <si>
    <t>20220720 10:06:03</t>
  </si>
  <si>
    <t>10:06:03</t>
  </si>
  <si>
    <t>20220720 10:06:07</t>
  </si>
  <si>
    <t>10:06:07</t>
  </si>
  <si>
    <t>20220720 10:06:11</t>
  </si>
  <si>
    <t>10:06:11</t>
  </si>
  <si>
    <t>20220720 10:06:15</t>
  </si>
  <si>
    <t>10:06:15</t>
  </si>
  <si>
    <t>20220720 10:06:19</t>
  </si>
  <si>
    <t>10:06:19</t>
  </si>
  <si>
    <t>20220720 10:06:23</t>
  </si>
  <si>
    <t>10:06:23</t>
  </si>
  <si>
    <t>20220720 10:06:27</t>
  </si>
  <si>
    <t>10:06:27</t>
  </si>
  <si>
    <t>20220720 10:06:31</t>
  </si>
  <si>
    <t>10:06:31</t>
  </si>
  <si>
    <t>20220720 10:06:35</t>
  </si>
  <si>
    <t>10:06:35</t>
  </si>
  <si>
    <t>20220720 10:06:39</t>
  </si>
  <si>
    <t>10:06:39</t>
  </si>
  <si>
    <t>20220720 10:06:43</t>
  </si>
  <si>
    <t>10:06:43</t>
  </si>
  <si>
    <t>20220720 10:06:47</t>
  </si>
  <si>
    <t>10:06:47</t>
  </si>
  <si>
    <t>20220720 10:06:51</t>
  </si>
  <si>
    <t>10:06:51</t>
  </si>
  <si>
    <t>20220720 10:06:55</t>
  </si>
  <si>
    <t>10:06:55</t>
  </si>
  <si>
    <t>20220720 10:06:59</t>
  </si>
  <si>
    <t>10:06:59</t>
  </si>
  <si>
    <t>20220720 10:07:03</t>
  </si>
  <si>
    <t>10:07:03</t>
  </si>
  <si>
    <t>20220720 10:07:07</t>
  </si>
  <si>
    <t>10:07:07</t>
  </si>
  <si>
    <t>20220720 10:07:11</t>
  </si>
  <si>
    <t>10:07:11</t>
  </si>
  <si>
    <t>20220720 10:07:15</t>
  </si>
  <si>
    <t>10:07:15</t>
  </si>
  <si>
    <t>20220720 10:07:19</t>
  </si>
  <si>
    <t>10:07:19</t>
  </si>
  <si>
    <t>20220720 10:07:23</t>
  </si>
  <si>
    <t>10:07:23</t>
  </si>
  <si>
    <t>20220720 10:07:27</t>
  </si>
  <si>
    <t>10:07:27</t>
  </si>
  <si>
    <t>20220720 10:07:31</t>
  </si>
  <si>
    <t>10:07:31</t>
  </si>
  <si>
    <t>20220720 10:07:35</t>
  </si>
  <si>
    <t>10:07:35</t>
  </si>
  <si>
    <t>20220720 10:07:39</t>
  </si>
  <si>
    <t>10:07:39</t>
  </si>
  <si>
    <t>20220720 10:07:43</t>
  </si>
  <si>
    <t>10:07:43</t>
  </si>
  <si>
    <t>20220720 10:07:47</t>
  </si>
  <si>
    <t>10:07:47</t>
  </si>
  <si>
    <t>20220720 10:07:51</t>
  </si>
  <si>
    <t>10:07:51</t>
  </si>
  <si>
    <t>20220720 10:07:55</t>
  </si>
  <si>
    <t>10:07:55</t>
  </si>
  <si>
    <t>20220720 10:07:59</t>
  </si>
  <si>
    <t>10:07:59</t>
  </si>
  <si>
    <t>20220720 10:08:03</t>
  </si>
  <si>
    <t>10:08:03</t>
  </si>
  <si>
    <t>20220720 10:08:07</t>
  </si>
  <si>
    <t>10:08:07</t>
  </si>
  <si>
    <t>20220720 10:08:11</t>
  </si>
  <si>
    <t>10:08:11</t>
  </si>
  <si>
    <t>20220720 10:08:15</t>
  </si>
  <si>
    <t>10:08:15</t>
  </si>
  <si>
    <t>20220720 10:08:19</t>
  </si>
  <si>
    <t>10:08:19</t>
  </si>
  <si>
    <t>20220720 10:08:23</t>
  </si>
  <si>
    <t>10:08:23</t>
  </si>
  <si>
    <t>20220720 10:08:27</t>
  </si>
  <si>
    <t>10:08:27</t>
  </si>
  <si>
    <t>20220720 10:08:31</t>
  </si>
  <si>
    <t>10:08:31</t>
  </si>
  <si>
    <t>20220720 10:08:35</t>
  </si>
  <si>
    <t>10:08:35</t>
  </si>
  <si>
    <t>20220720 10:08:39</t>
  </si>
  <si>
    <t>10:08:39</t>
  </si>
  <si>
    <t>20220720 10:08:43</t>
  </si>
  <si>
    <t>10:08:43</t>
  </si>
  <si>
    <t>20220720 10:08:47</t>
  </si>
  <si>
    <t>10:08:47</t>
  </si>
  <si>
    <t>20220720 10:08:51</t>
  </si>
  <si>
    <t>10:08:51</t>
  </si>
  <si>
    <t>20220720 10:08:55</t>
  </si>
  <si>
    <t>10:08:55</t>
  </si>
  <si>
    <t>20220720 10:08:58</t>
  </si>
  <si>
    <t>10:08:58</t>
  </si>
  <si>
    <t>20220720 10:09:02</t>
  </si>
  <si>
    <t>10:09:02</t>
  </si>
  <si>
    <t>20220720 10:09:06</t>
  </si>
  <si>
    <t>10:09:06</t>
  </si>
  <si>
    <t>20220720 10:09:10</t>
  </si>
  <si>
    <t>10:09:10</t>
  </si>
  <si>
    <t>20220720 10:09:14</t>
  </si>
  <si>
    <t>10:09:14</t>
  </si>
  <si>
    <t>20220720 10:09:18</t>
  </si>
  <si>
    <t>10:09:18</t>
  </si>
  <si>
    <t>20220720 10:09:22</t>
  </si>
  <si>
    <t>10:09:22</t>
  </si>
  <si>
    <t>20220720 10:09:26</t>
  </si>
  <si>
    <t>10:09:26</t>
  </si>
  <si>
    <t>20220720 10:09:30</t>
  </si>
  <si>
    <t>10:09:30</t>
  </si>
  <si>
    <t>20220720 10:09:35</t>
  </si>
  <si>
    <t>10:09:35</t>
  </si>
  <si>
    <t>20220720 10:09:39</t>
  </si>
  <si>
    <t>10:09:39</t>
  </si>
  <si>
    <t>20220720 10:09:43</t>
  </si>
  <si>
    <t>10:09:43</t>
  </si>
  <si>
    <t>20220720 10:09:47</t>
  </si>
  <si>
    <t>10:09:47</t>
  </si>
  <si>
    <t>20220720 10:09:51</t>
  </si>
  <si>
    <t>10:09:51</t>
  </si>
  <si>
    <t>20220720 10:09:55</t>
  </si>
  <si>
    <t>10:09:55</t>
  </si>
  <si>
    <t>20220720 10:09:59</t>
  </si>
  <si>
    <t>10:09:59</t>
  </si>
  <si>
    <t>20220720 10:10:03</t>
  </si>
  <si>
    <t>10:10:03</t>
  </si>
  <si>
    <t>20220720 10:10:07</t>
  </si>
  <si>
    <t>10:10:07</t>
  </si>
  <si>
    <t>20220720 10:10:11</t>
  </si>
  <si>
    <t>10:10:11</t>
  </si>
  <si>
    <t>20220720 10:10:15</t>
  </si>
  <si>
    <t>10:10:15</t>
  </si>
  <si>
    <t>20220720 10:10:19</t>
  </si>
  <si>
    <t>10:10:19</t>
  </si>
  <si>
    <t>20220720 10:10:23</t>
  </si>
  <si>
    <t>10:10:23</t>
  </si>
  <si>
    <t>20220720 10:10:26</t>
  </si>
  <si>
    <t>10:10:26</t>
  </si>
  <si>
    <t>20220720 10:10:30</t>
  </si>
  <si>
    <t>10:10:30</t>
  </si>
  <si>
    <t>20220720 10:10:34</t>
  </si>
  <si>
    <t>10:10:34</t>
  </si>
  <si>
    <t>20220720 10:10:38</t>
  </si>
  <si>
    <t>10:10:38</t>
  </si>
  <si>
    <t>20220720 10:10:42</t>
  </si>
  <si>
    <t>10:10:42</t>
  </si>
  <si>
    <t>20220720 10:10:46</t>
  </si>
  <si>
    <t>10:10:46</t>
  </si>
  <si>
    <t>20220720 10:10:50</t>
  </si>
  <si>
    <t>10:10:50</t>
  </si>
  <si>
    <t>20220720 10:10:54</t>
  </si>
  <si>
    <t>10:10:54</t>
  </si>
  <si>
    <t>20220720 10:10:58</t>
  </si>
  <si>
    <t>10:10:58</t>
  </si>
  <si>
    <t>20220720 10:11:02</t>
  </si>
  <si>
    <t>10:11:02</t>
  </si>
  <si>
    <t>20220720 10:11:06</t>
  </si>
  <si>
    <t>10:11:06</t>
  </si>
  <si>
    <t>20220720 10:11:10</t>
  </si>
  <si>
    <t>10:11:10</t>
  </si>
  <si>
    <t>20220720 10:11:14</t>
  </si>
  <si>
    <t>10:11:14</t>
  </si>
  <si>
    <t>20220720 10:11:18</t>
  </si>
  <si>
    <t>10:11:18</t>
  </si>
  <si>
    <t>20220720 10:11:22</t>
  </si>
  <si>
    <t>10:11:22</t>
  </si>
  <si>
    <t>20220720 10:11:26</t>
  </si>
  <si>
    <t>10:11:26</t>
  </si>
  <si>
    <t>20220720 10:11:30</t>
  </si>
  <si>
    <t>10:11:30</t>
  </si>
  <si>
    <t>20220720 10:11:34</t>
  </si>
  <si>
    <t>10:11:34</t>
  </si>
  <si>
    <t>20220720 10:11:38</t>
  </si>
  <si>
    <t>10:11:38</t>
  </si>
  <si>
    <t>20220720 10:11:42</t>
  </si>
  <si>
    <t>10:11:42</t>
  </si>
  <si>
    <t>20220720 10:11:46</t>
  </si>
  <si>
    <t>10:11:46</t>
  </si>
  <si>
    <t>20220720 10:11:50</t>
  </si>
  <si>
    <t>10:11:50</t>
  </si>
  <si>
    <t>20220720 10:11:54</t>
  </si>
  <si>
    <t>10:11:54</t>
  </si>
  <si>
    <t>20220720 10:11:58</t>
  </si>
  <si>
    <t>10:11:58</t>
  </si>
  <si>
    <t>20220720 10:12:02</t>
  </si>
  <si>
    <t>10:12:02</t>
  </si>
  <si>
    <t>20220720 10:12:06</t>
  </si>
  <si>
    <t>10:12:06</t>
  </si>
  <si>
    <t>20220720 10:12:10</t>
  </si>
  <si>
    <t>10:12:10</t>
  </si>
  <si>
    <t>20220720 10:12:14</t>
  </si>
  <si>
    <t>10:12:14</t>
  </si>
  <si>
    <t>20220720 10:12:18</t>
  </si>
  <si>
    <t>10:12:18</t>
  </si>
  <si>
    <t>20220720 10:12:22</t>
  </si>
  <si>
    <t>10:12:22</t>
  </si>
  <si>
    <t>20220720 10:12:26</t>
  </si>
  <si>
    <t>10:12:26</t>
  </si>
  <si>
    <t>20220720 10:12:30</t>
  </si>
  <si>
    <t>10:12:30</t>
  </si>
  <si>
    <t>20220720 10:12:34</t>
  </si>
  <si>
    <t>10:12:34</t>
  </si>
  <si>
    <t>20220720 10:12:38</t>
  </si>
  <si>
    <t>10:12:38</t>
  </si>
  <si>
    <t>20220720 10:12:42</t>
  </si>
  <si>
    <t>10:12:42</t>
  </si>
  <si>
    <t>20220720 10:12:46</t>
  </si>
  <si>
    <t>10:12:46</t>
  </si>
  <si>
    <t>20220720 10:12:50</t>
  </si>
  <si>
    <t>10:12:50</t>
  </si>
  <si>
    <t>20220720 10:12:54</t>
  </si>
  <si>
    <t>10:12:54</t>
  </si>
  <si>
    <t>20220720 10:12:58</t>
  </si>
  <si>
    <t>10:12:58</t>
  </si>
  <si>
    <t>20220720 10:13:02</t>
  </si>
  <si>
    <t>10:13:02</t>
  </si>
  <si>
    <t>20220720 10:13:06</t>
  </si>
  <si>
    <t>10:13:06</t>
  </si>
  <si>
    <t>20220720 10:13:10</t>
  </si>
  <si>
    <t>10:13:10</t>
  </si>
  <si>
    <t>20220720 10:13:14</t>
  </si>
  <si>
    <t>10:13:14</t>
  </si>
  <si>
    <t>20220720 10:13:18</t>
  </si>
  <si>
    <t>10:13:18</t>
  </si>
  <si>
    <t>20220720 10:13:22</t>
  </si>
  <si>
    <t>10:13:22</t>
  </si>
  <si>
    <t>20220720 10:13:26</t>
  </si>
  <si>
    <t>10:13:26</t>
  </si>
  <si>
    <t>20220720 10:13:30</t>
  </si>
  <si>
    <t>10:13:30</t>
  </si>
  <si>
    <t>20220720 10:13:34</t>
  </si>
  <si>
    <t>10:13:34</t>
  </si>
  <si>
    <t>20220720 10:13:38</t>
  </si>
  <si>
    <t>10:13:38</t>
  </si>
  <si>
    <t>20220720 10:13:42</t>
  </si>
  <si>
    <t>10:13:42</t>
  </si>
  <si>
    <t>20220720 10:13:46</t>
  </si>
  <si>
    <t>10:13:46</t>
  </si>
  <si>
    <t>20220720 10:13:50</t>
  </si>
  <si>
    <t>10:13:50</t>
  </si>
  <si>
    <t>20220720 10:13:54</t>
  </si>
  <si>
    <t>10:13:54</t>
  </si>
  <si>
    <t>20220720 10:13:58</t>
  </si>
  <si>
    <t>10:13:58</t>
  </si>
  <si>
    <t>20220720 10:14:02</t>
  </si>
  <si>
    <t>10:14:02</t>
  </si>
  <si>
    <t>20220720 10:14:06</t>
  </si>
  <si>
    <t>10:14:06</t>
  </si>
  <si>
    <t>20220720 10:14:10</t>
  </si>
  <si>
    <t>10:14:10</t>
  </si>
  <si>
    <t>20220720 10:14:14</t>
  </si>
  <si>
    <t>10:14:14</t>
  </si>
  <si>
    <t>20220720 10:14:18</t>
  </si>
  <si>
    <t>10:14:18</t>
  </si>
  <si>
    <t>20220720 10:14:22</t>
  </si>
  <si>
    <t>10:14:22</t>
  </si>
  <si>
    <t>20220720 10:14:26</t>
  </si>
  <si>
    <t>10:14:26</t>
  </si>
  <si>
    <t>20220720 10:14:30</t>
  </si>
  <si>
    <t>10:14:30</t>
  </si>
  <si>
    <t>20220720 10:14:34</t>
  </si>
  <si>
    <t>10:14:34</t>
  </si>
  <si>
    <t>20220720 10:14:38</t>
  </si>
  <si>
    <t>10:14:38</t>
  </si>
  <si>
    <t>20220720 10:14:42</t>
  </si>
  <si>
    <t>10:14:42</t>
  </si>
  <si>
    <t>20220720 10:14:46</t>
  </si>
  <si>
    <t>10:14:46</t>
  </si>
  <si>
    <t>20220720 10:14:50</t>
  </si>
  <si>
    <t>10:14:50</t>
  </si>
  <si>
    <t>20220720 10:14:54</t>
  </si>
  <si>
    <t>10:14:54</t>
  </si>
  <si>
    <t>20220720 10:14:58</t>
  </si>
  <si>
    <t>10:14:58</t>
  </si>
  <si>
    <t>20220720 10:15:02</t>
  </si>
  <si>
    <t>10:15:02</t>
  </si>
  <si>
    <t>20220720 10:15:06</t>
  </si>
  <si>
    <t>10:15:06</t>
  </si>
  <si>
    <t>20220720 10:15:10</t>
  </si>
  <si>
    <t>10:15:10</t>
  </si>
  <si>
    <t>20220720 10:15:14</t>
  </si>
  <si>
    <t>10:15:14</t>
  </si>
  <si>
    <t>20220720 10:15:18</t>
  </si>
  <si>
    <t>10:15:18</t>
  </si>
  <si>
    <t>20220720 10:15:22</t>
  </si>
  <si>
    <t>10:15:22</t>
  </si>
  <si>
    <t>20220720 10:15:26</t>
  </si>
  <si>
    <t>10:15:26</t>
  </si>
  <si>
    <t>20220720 10:15:30</t>
  </si>
  <si>
    <t>10:15:30</t>
  </si>
  <si>
    <t>20220720 10:15:34</t>
  </si>
  <si>
    <t>10:15:34</t>
  </si>
  <si>
    <t>20220720 10:15:38</t>
  </si>
  <si>
    <t>10:15:38</t>
  </si>
  <si>
    <t>20220720 10:15:42</t>
  </si>
  <si>
    <t>10:15:42</t>
  </si>
  <si>
    <t>20220720 10:15:46</t>
  </si>
  <si>
    <t>10:15:46</t>
  </si>
  <si>
    <t>20220720 10:15:50</t>
  </si>
  <si>
    <t>10:15:50</t>
  </si>
  <si>
    <t>20220720 10:15:54</t>
  </si>
  <si>
    <t>10:15:54</t>
  </si>
  <si>
    <t>20220720 10:15:58</t>
  </si>
  <si>
    <t>10:15:58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</si>
</sst>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S314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79" x14ac:dyDescent="0.2">
      <c r="A1" t="s">
        <v>29</v>
      </c>
      <c r="B1" t="s">
        <v>30</v>
      </c>
      <c r="C1" t="s">
        <v>32</v>
      </c>
    </row>
    <row r="2" spans="1:279" x14ac:dyDescent="0.2">
      <c r="B2" t="s">
        <v>31</v>
      </c>
      <c r="C2">
        <v>21</v>
      </c>
    </row>
    <row r="3" spans="1:279" x14ac:dyDescent="0.2">
      <c r="A3" t="s">
        <v>33</v>
      </c>
      <c r="B3" t="s">
        <v>34</v>
      </c>
      <c r="C3" t="s">
        <v>35</v>
      </c>
      <c r="D3" t="s">
        <v>37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  <c r="J3" t="s">
        <v>43</v>
      </c>
      <c r="K3" t="s">
        <v>44</v>
      </c>
    </row>
    <row r="4" spans="1:279" x14ac:dyDescent="0.2">
      <c r="B4" t="s">
        <v>19</v>
      </c>
      <c r="C4" t="s">
        <v>36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79" x14ac:dyDescent="0.2">
      <c r="A5" t="s">
        <v>45</v>
      </c>
      <c r="B5" t="s">
        <v>46</v>
      </c>
      <c r="C5" t="s">
        <v>47</v>
      </c>
      <c r="D5" t="s">
        <v>48</v>
      </c>
      <c r="E5" t="s">
        <v>49</v>
      </c>
    </row>
    <row r="6" spans="1:279" x14ac:dyDescent="0.2">
      <c r="B6">
        <v>0</v>
      </c>
      <c r="C6">
        <v>0</v>
      </c>
      <c r="D6">
        <v>1</v>
      </c>
      <c r="E6">
        <v>0</v>
      </c>
    </row>
    <row r="7" spans="1:279" x14ac:dyDescent="0.2">
      <c r="A7" t="s">
        <v>50</v>
      </c>
      <c r="B7" t="s">
        <v>51</v>
      </c>
      <c r="C7" t="s">
        <v>53</v>
      </c>
      <c r="D7" t="s">
        <v>55</v>
      </c>
      <c r="E7" t="s">
        <v>56</v>
      </c>
      <c r="F7" t="s">
        <v>57</v>
      </c>
      <c r="G7" t="s">
        <v>58</v>
      </c>
      <c r="H7" t="s">
        <v>59</v>
      </c>
      <c r="I7" t="s">
        <v>60</v>
      </c>
      <c r="J7" t="s">
        <v>61</v>
      </c>
      <c r="K7" t="s">
        <v>62</v>
      </c>
      <c r="L7" t="s">
        <v>63</v>
      </c>
      <c r="M7" t="s">
        <v>64</v>
      </c>
      <c r="N7" t="s">
        <v>65</v>
      </c>
      <c r="O7" t="s">
        <v>66</v>
      </c>
      <c r="P7" t="s">
        <v>67</v>
      </c>
      <c r="Q7" t="s">
        <v>68</v>
      </c>
    </row>
    <row r="8" spans="1:279" x14ac:dyDescent="0.2">
      <c r="B8" t="s">
        <v>52</v>
      </c>
      <c r="C8" t="s">
        <v>54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79" x14ac:dyDescent="0.2">
      <c r="A9" t="s">
        <v>69</v>
      </c>
      <c r="B9" t="s">
        <v>70</v>
      </c>
      <c r="C9" t="s">
        <v>71</v>
      </c>
      <c r="D9" t="s">
        <v>72</v>
      </c>
      <c r="E9" t="s">
        <v>73</v>
      </c>
      <c r="F9" t="s">
        <v>74</v>
      </c>
    </row>
    <row r="10" spans="1:279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79" x14ac:dyDescent="0.2">
      <c r="A11" t="s">
        <v>75</v>
      </c>
      <c r="B11" t="s">
        <v>76</v>
      </c>
      <c r="C11" t="s">
        <v>77</v>
      </c>
      <c r="D11" t="s">
        <v>78</v>
      </c>
      <c r="E11" t="s">
        <v>79</v>
      </c>
      <c r="F11" t="s">
        <v>80</v>
      </c>
      <c r="G11" t="s">
        <v>82</v>
      </c>
      <c r="H11" t="s">
        <v>84</v>
      </c>
    </row>
    <row r="12" spans="1:279" x14ac:dyDescent="0.2">
      <c r="B12">
        <v>-6276</v>
      </c>
      <c r="C12">
        <v>6.6</v>
      </c>
      <c r="D12">
        <v>1.7090000000000001E-5</v>
      </c>
      <c r="E12">
        <v>3.11</v>
      </c>
      <c r="F12" t="s">
        <v>81</v>
      </c>
      <c r="G12" t="s">
        <v>83</v>
      </c>
      <c r="H12">
        <v>0</v>
      </c>
    </row>
    <row r="13" spans="1:279" x14ac:dyDescent="0.2">
      <c r="A13" t="s">
        <v>85</v>
      </c>
      <c r="B13" t="s">
        <v>85</v>
      </c>
      <c r="C13" t="s">
        <v>85</v>
      </c>
      <c r="D13" t="s">
        <v>85</v>
      </c>
      <c r="E13" t="s">
        <v>85</v>
      </c>
      <c r="F13" t="s">
        <v>85</v>
      </c>
      <c r="G13" t="s">
        <v>86</v>
      </c>
      <c r="H13" t="s">
        <v>86</v>
      </c>
      <c r="I13" t="s">
        <v>86</v>
      </c>
      <c r="J13" t="s">
        <v>86</v>
      </c>
      <c r="K13" t="s">
        <v>86</v>
      </c>
      <c r="L13" t="s">
        <v>86</v>
      </c>
      <c r="M13" t="s">
        <v>86</v>
      </c>
      <c r="N13" t="s">
        <v>86</v>
      </c>
      <c r="O13" t="s">
        <v>86</v>
      </c>
      <c r="P13" t="s">
        <v>86</v>
      </c>
      <c r="Q13" t="s">
        <v>86</v>
      </c>
      <c r="R13" t="s">
        <v>86</v>
      </c>
      <c r="S13" t="s">
        <v>86</v>
      </c>
      <c r="T13" t="s">
        <v>86</v>
      </c>
      <c r="U13" t="s">
        <v>86</v>
      </c>
      <c r="V13" t="s">
        <v>86</v>
      </c>
      <c r="W13" t="s">
        <v>86</v>
      </c>
      <c r="X13" t="s">
        <v>86</v>
      </c>
      <c r="Y13" t="s">
        <v>86</v>
      </c>
      <c r="Z13" t="s">
        <v>86</v>
      </c>
      <c r="AA13" t="s">
        <v>86</v>
      </c>
      <c r="AB13" t="s">
        <v>86</v>
      </c>
      <c r="AC13" t="s">
        <v>86</v>
      </c>
      <c r="AD13" t="s">
        <v>86</v>
      </c>
      <c r="AE13" t="s">
        <v>86</v>
      </c>
      <c r="AF13" t="s">
        <v>86</v>
      </c>
      <c r="AG13" t="s">
        <v>87</v>
      </c>
      <c r="AH13" t="s">
        <v>87</v>
      </c>
      <c r="AI13" t="s">
        <v>87</v>
      </c>
      <c r="AJ13" t="s">
        <v>87</v>
      </c>
      <c r="AK13" t="s">
        <v>87</v>
      </c>
      <c r="AL13" t="s">
        <v>87</v>
      </c>
      <c r="AM13" t="s">
        <v>87</v>
      </c>
      <c r="AN13" t="s">
        <v>87</v>
      </c>
      <c r="AO13" t="s">
        <v>87</v>
      </c>
      <c r="AP13" t="s">
        <v>87</v>
      </c>
      <c r="AQ13" t="s">
        <v>88</v>
      </c>
      <c r="AR13" t="s">
        <v>88</v>
      </c>
      <c r="AS13" t="s">
        <v>88</v>
      </c>
      <c r="AT13" t="s">
        <v>88</v>
      </c>
      <c r="AU13" t="s">
        <v>88</v>
      </c>
      <c r="AV13" t="s">
        <v>89</v>
      </c>
      <c r="AW13" t="s">
        <v>89</v>
      </c>
      <c r="AX13" t="s">
        <v>89</v>
      </c>
      <c r="AY13" t="s">
        <v>89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89</v>
      </c>
      <c r="BF13" t="s">
        <v>89</v>
      </c>
      <c r="BG13" t="s">
        <v>89</v>
      </c>
      <c r="BH13" t="s">
        <v>89</v>
      </c>
      <c r="BI13" t="s">
        <v>89</v>
      </c>
      <c r="BJ13" t="s">
        <v>89</v>
      </c>
      <c r="BK13" t="s">
        <v>89</v>
      </c>
      <c r="BL13" t="s">
        <v>89</v>
      </c>
      <c r="BM13" t="s">
        <v>89</v>
      </c>
      <c r="BN13" t="s">
        <v>89</v>
      </c>
      <c r="BO13" t="s">
        <v>89</v>
      </c>
      <c r="BP13" t="s">
        <v>89</v>
      </c>
      <c r="BQ13" t="s">
        <v>89</v>
      </c>
      <c r="BR13" t="s">
        <v>89</v>
      </c>
      <c r="BS13" t="s">
        <v>89</v>
      </c>
      <c r="BT13" t="s">
        <v>89</v>
      </c>
      <c r="BU13" t="s">
        <v>89</v>
      </c>
      <c r="BV13" t="s">
        <v>89</v>
      </c>
      <c r="BW13" t="s">
        <v>89</v>
      </c>
      <c r="BX13" t="s">
        <v>90</v>
      </c>
      <c r="BY13" t="s">
        <v>90</v>
      </c>
      <c r="BZ13" t="s">
        <v>90</v>
      </c>
      <c r="CA13" t="s">
        <v>90</v>
      </c>
      <c r="CB13" t="s">
        <v>90</v>
      </c>
      <c r="CC13" t="s">
        <v>90</v>
      </c>
      <c r="CD13" t="s">
        <v>90</v>
      </c>
      <c r="CE13" t="s">
        <v>90</v>
      </c>
      <c r="CF13" t="s">
        <v>91</v>
      </c>
      <c r="CG13" t="s">
        <v>91</v>
      </c>
      <c r="CH13" t="s">
        <v>91</v>
      </c>
      <c r="CI13" t="s">
        <v>91</v>
      </c>
      <c r="CJ13" t="s">
        <v>91</v>
      </c>
      <c r="CK13" t="s">
        <v>91</v>
      </c>
      <c r="CL13" t="s">
        <v>91</v>
      </c>
      <c r="CM13" t="s">
        <v>91</v>
      </c>
      <c r="CN13" t="s">
        <v>91</v>
      </c>
      <c r="CO13" t="s">
        <v>91</v>
      </c>
      <c r="CP13" t="s">
        <v>92</v>
      </c>
      <c r="CQ13" t="s">
        <v>92</v>
      </c>
      <c r="CR13" t="s">
        <v>92</v>
      </c>
      <c r="CS13" t="s">
        <v>92</v>
      </c>
      <c r="CT13" t="s">
        <v>93</v>
      </c>
      <c r="CU13" t="s">
        <v>93</v>
      </c>
      <c r="CV13" t="s">
        <v>93</v>
      </c>
      <c r="CW13" t="s">
        <v>93</v>
      </c>
      <c r="CX13" t="s">
        <v>93</v>
      </c>
      <c r="CY13" t="s">
        <v>94</v>
      </c>
      <c r="CZ13" t="s">
        <v>94</v>
      </c>
      <c r="DA13" t="s">
        <v>94</v>
      </c>
      <c r="DB13" t="s">
        <v>94</v>
      </c>
      <c r="DC13" t="s">
        <v>94</v>
      </c>
      <c r="DD13" t="s">
        <v>94</v>
      </c>
      <c r="DE13" t="s">
        <v>94</v>
      </c>
      <c r="DF13" t="s">
        <v>94</v>
      </c>
      <c r="DG13" t="s">
        <v>94</v>
      </c>
      <c r="DH13" t="s">
        <v>94</v>
      </c>
      <c r="DI13" t="s">
        <v>94</v>
      </c>
      <c r="DJ13" t="s">
        <v>94</v>
      </c>
      <c r="DK13" t="s">
        <v>94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95</v>
      </c>
      <c r="DR13" t="s">
        <v>95</v>
      </c>
      <c r="DS13" t="s">
        <v>95</v>
      </c>
      <c r="DT13" t="s">
        <v>95</v>
      </c>
      <c r="DU13" t="s">
        <v>95</v>
      </c>
      <c r="DV13" t="s">
        <v>95</v>
      </c>
      <c r="DW13" t="s">
        <v>95</v>
      </c>
      <c r="DX13" t="s">
        <v>95</v>
      </c>
      <c r="DY13" t="s">
        <v>95</v>
      </c>
      <c r="DZ13" t="s">
        <v>95</v>
      </c>
      <c r="EA13" t="s">
        <v>96</v>
      </c>
      <c r="EB13" t="s">
        <v>96</v>
      </c>
      <c r="EC13" t="s">
        <v>96</v>
      </c>
      <c r="ED13" t="s">
        <v>96</v>
      </c>
      <c r="EE13" t="s">
        <v>96</v>
      </c>
      <c r="EF13" t="s">
        <v>96</v>
      </c>
      <c r="EG13" t="s">
        <v>96</v>
      </c>
      <c r="EH13" t="s">
        <v>96</v>
      </c>
      <c r="EI13" t="s">
        <v>96</v>
      </c>
      <c r="EJ13" t="s">
        <v>96</v>
      </c>
      <c r="EK13" t="s">
        <v>96</v>
      </c>
      <c r="EL13" t="s">
        <v>96</v>
      </c>
      <c r="EM13" t="s">
        <v>96</v>
      </c>
      <c r="EN13" t="s">
        <v>96</v>
      </c>
      <c r="EO13" t="s">
        <v>96</v>
      </c>
      <c r="EP13" t="s">
        <v>96</v>
      </c>
      <c r="EQ13" t="s">
        <v>96</v>
      </c>
      <c r="ER13" t="s">
        <v>96</v>
      </c>
      <c r="ES13" t="s">
        <v>97</v>
      </c>
      <c r="ET13" t="s">
        <v>97</v>
      </c>
      <c r="EU13" t="s">
        <v>97</v>
      </c>
      <c r="EV13" t="s">
        <v>97</v>
      </c>
      <c r="EW13" t="s">
        <v>97</v>
      </c>
      <c r="EX13" t="s">
        <v>98</v>
      </c>
      <c r="EY13" t="s">
        <v>98</v>
      </c>
      <c r="EZ13" t="s">
        <v>98</v>
      </c>
      <c r="FA13" t="s">
        <v>98</v>
      </c>
      <c r="FB13" t="s">
        <v>98</v>
      </c>
      <c r="FC13" t="s">
        <v>98</v>
      </c>
      <c r="FD13" t="s">
        <v>98</v>
      </c>
      <c r="FE13" t="s">
        <v>98</v>
      </c>
      <c r="FF13" t="s">
        <v>98</v>
      </c>
      <c r="FG13" t="s">
        <v>98</v>
      </c>
      <c r="FH13" t="s">
        <v>98</v>
      </c>
      <c r="FI13" t="s">
        <v>98</v>
      </c>
      <c r="FJ13" t="s">
        <v>98</v>
      </c>
      <c r="FK13" t="s">
        <v>99</v>
      </c>
      <c r="FL13" t="s">
        <v>99</v>
      </c>
      <c r="FM13" t="s">
        <v>99</v>
      </c>
      <c r="FN13" t="s">
        <v>99</v>
      </c>
      <c r="FO13" t="s">
        <v>99</v>
      </c>
      <c r="FP13" t="s">
        <v>99</v>
      </c>
      <c r="FQ13" t="s">
        <v>99</v>
      </c>
      <c r="FR13" t="s">
        <v>99</v>
      </c>
      <c r="FS13" t="s">
        <v>99</v>
      </c>
      <c r="FT13" t="s">
        <v>99</v>
      </c>
      <c r="FU13" t="s">
        <v>99</v>
      </c>
      <c r="FV13" t="s">
        <v>99</v>
      </c>
      <c r="FW13" t="s">
        <v>99</v>
      </c>
      <c r="FX13" t="s">
        <v>99</v>
      </c>
      <c r="FY13" t="s">
        <v>99</v>
      </c>
      <c r="FZ13" t="s">
        <v>100</v>
      </c>
      <c r="GA13" t="s">
        <v>100</v>
      </c>
      <c r="GB13" t="s">
        <v>100</v>
      </c>
      <c r="GC13" t="s">
        <v>100</v>
      </c>
      <c r="GD13" t="s">
        <v>100</v>
      </c>
      <c r="GE13" t="s">
        <v>100</v>
      </c>
      <c r="GF13" t="s">
        <v>100</v>
      </c>
      <c r="GG13" t="s">
        <v>100</v>
      </c>
      <c r="GH13" t="s">
        <v>100</v>
      </c>
      <c r="GI13" t="s">
        <v>100</v>
      </c>
      <c r="GJ13" t="s">
        <v>100</v>
      </c>
      <c r="GK13" t="s">
        <v>100</v>
      </c>
      <c r="GL13" t="s">
        <v>100</v>
      </c>
      <c r="GM13" t="s">
        <v>100</v>
      </c>
      <c r="GN13" t="s">
        <v>100</v>
      </c>
      <c r="GO13" t="s">
        <v>100</v>
      </c>
      <c r="GP13" t="s">
        <v>100</v>
      </c>
      <c r="GQ13" t="s">
        <v>100</v>
      </c>
      <c r="GR13" t="s">
        <v>101</v>
      </c>
      <c r="GS13" t="s">
        <v>101</v>
      </c>
      <c r="GT13" t="s">
        <v>101</v>
      </c>
      <c r="GU13" t="s">
        <v>101</v>
      </c>
      <c r="GV13" t="s">
        <v>101</v>
      </c>
      <c r="GW13" t="s">
        <v>101</v>
      </c>
      <c r="GX13" t="s">
        <v>101</v>
      </c>
      <c r="GY13" t="s">
        <v>101</v>
      </c>
      <c r="GZ13" t="s">
        <v>101</v>
      </c>
      <c r="HA13" t="s">
        <v>101</v>
      </c>
      <c r="HB13" t="s">
        <v>101</v>
      </c>
      <c r="HC13" t="s">
        <v>101</v>
      </c>
      <c r="HD13" t="s">
        <v>101</v>
      </c>
      <c r="HE13" t="s">
        <v>101</v>
      </c>
      <c r="HF13" t="s">
        <v>101</v>
      </c>
      <c r="HG13" t="s">
        <v>101</v>
      </c>
      <c r="HH13" t="s">
        <v>101</v>
      </c>
      <c r="HI13" t="s">
        <v>101</v>
      </c>
      <c r="HJ13" t="s">
        <v>101</v>
      </c>
      <c r="HK13" t="s">
        <v>102</v>
      </c>
      <c r="HL13" t="s">
        <v>102</v>
      </c>
      <c r="HM13" t="s">
        <v>102</v>
      </c>
      <c r="HN13" t="s">
        <v>102</v>
      </c>
      <c r="HO13" t="s">
        <v>102</v>
      </c>
      <c r="HP13" t="s">
        <v>102</v>
      </c>
      <c r="HQ13" t="s">
        <v>102</v>
      </c>
      <c r="HR13" t="s">
        <v>102</v>
      </c>
      <c r="HS13" t="s">
        <v>102</v>
      </c>
      <c r="HT13" t="s">
        <v>102</v>
      </c>
      <c r="HU13" t="s">
        <v>102</v>
      </c>
      <c r="HV13" t="s">
        <v>102</v>
      </c>
      <c r="HW13" t="s">
        <v>102</v>
      </c>
      <c r="HX13" t="s">
        <v>102</v>
      </c>
      <c r="HY13" t="s">
        <v>102</v>
      </c>
      <c r="HZ13" t="s">
        <v>102</v>
      </c>
      <c r="IA13" t="s">
        <v>102</v>
      </c>
      <c r="IB13" t="s">
        <v>102</v>
      </c>
      <c r="IC13" t="s">
        <v>102</v>
      </c>
      <c r="ID13" t="s">
        <v>103</v>
      </c>
      <c r="IE13" t="s">
        <v>103</v>
      </c>
      <c r="IF13" t="s">
        <v>103</v>
      </c>
      <c r="IG13" t="s">
        <v>103</v>
      </c>
      <c r="IH13" t="s">
        <v>103</v>
      </c>
      <c r="II13" t="s">
        <v>103</v>
      </c>
      <c r="IJ13" t="s">
        <v>103</v>
      </c>
      <c r="IK13" t="s">
        <v>103</v>
      </c>
      <c r="IL13" t="s">
        <v>103</v>
      </c>
      <c r="IM13" t="s">
        <v>103</v>
      </c>
      <c r="IN13" t="s">
        <v>103</v>
      </c>
      <c r="IO13" t="s">
        <v>103</v>
      </c>
      <c r="IP13" t="s">
        <v>103</v>
      </c>
      <c r="IQ13" t="s">
        <v>103</v>
      </c>
      <c r="IR13" t="s">
        <v>103</v>
      </c>
      <c r="IS13" t="s">
        <v>103</v>
      </c>
      <c r="IT13" t="s">
        <v>103</v>
      </c>
      <c r="IU13" t="s">
        <v>103</v>
      </c>
      <c r="IV13" t="s">
        <v>104</v>
      </c>
      <c r="IW13" t="s">
        <v>104</v>
      </c>
      <c r="IX13" t="s">
        <v>104</v>
      </c>
      <c r="IY13" t="s">
        <v>104</v>
      </c>
      <c r="IZ13" t="s">
        <v>104</v>
      </c>
      <c r="JA13" t="s">
        <v>104</v>
      </c>
      <c r="JB13" t="s">
        <v>104</v>
      </c>
      <c r="JC13" t="s">
        <v>104</v>
      </c>
      <c r="JD13" t="s">
        <v>105</v>
      </c>
      <c r="JE13" t="s">
        <v>105</v>
      </c>
      <c r="JF13" t="s">
        <v>105</v>
      </c>
      <c r="JG13" t="s">
        <v>105</v>
      </c>
      <c r="JH13" t="s">
        <v>105</v>
      </c>
      <c r="JI13" t="s">
        <v>105</v>
      </c>
      <c r="JJ13" t="s">
        <v>105</v>
      </c>
      <c r="JK13" t="s">
        <v>105</v>
      </c>
      <c r="JL13" t="s">
        <v>105</v>
      </c>
      <c r="JM13" t="s">
        <v>105</v>
      </c>
      <c r="JN13" t="s">
        <v>105</v>
      </c>
      <c r="JO13" t="s">
        <v>105</v>
      </c>
      <c r="JP13" t="s">
        <v>105</v>
      </c>
      <c r="JQ13" t="s">
        <v>105</v>
      </c>
      <c r="JR13" t="s">
        <v>105</v>
      </c>
      <c r="JS13" t="s">
        <v>105</v>
      </c>
    </row>
    <row r="14" spans="1:279" x14ac:dyDescent="0.2">
      <c r="A14" t="s">
        <v>106</v>
      </c>
      <c r="B14" t="s">
        <v>107</v>
      </c>
      <c r="C14" t="s">
        <v>108</v>
      </c>
      <c r="D14" t="s">
        <v>109</v>
      </c>
      <c r="E14" t="s">
        <v>110</v>
      </c>
      <c r="F14" t="s">
        <v>111</v>
      </c>
      <c r="G14" t="s">
        <v>112</v>
      </c>
      <c r="H14" t="s">
        <v>113</v>
      </c>
      <c r="I14" t="s">
        <v>114</v>
      </c>
      <c r="J14" t="s">
        <v>115</v>
      </c>
      <c r="K14" t="s">
        <v>116</v>
      </c>
      <c r="L14" t="s">
        <v>117</v>
      </c>
      <c r="M14" t="s">
        <v>118</v>
      </c>
      <c r="N14" t="s">
        <v>119</v>
      </c>
      <c r="O14" t="s">
        <v>120</v>
      </c>
      <c r="P14" t="s">
        <v>121</v>
      </c>
      <c r="Q14" t="s">
        <v>122</v>
      </c>
      <c r="R14" t="s">
        <v>123</v>
      </c>
      <c r="S14" t="s">
        <v>124</v>
      </c>
      <c r="T14" t="s">
        <v>125</v>
      </c>
      <c r="U14" t="s">
        <v>126</v>
      </c>
      <c r="V14" t="s">
        <v>127</v>
      </c>
      <c r="W14" t="s">
        <v>128</v>
      </c>
      <c r="X14" t="s">
        <v>129</v>
      </c>
      <c r="Y14" t="s">
        <v>130</v>
      </c>
      <c r="Z14" t="s">
        <v>131</v>
      </c>
      <c r="AA14" t="s">
        <v>132</v>
      </c>
      <c r="AB14" t="s">
        <v>133</v>
      </c>
      <c r="AC14" t="s">
        <v>134</v>
      </c>
      <c r="AD14" t="s">
        <v>135</v>
      </c>
      <c r="AE14" t="s">
        <v>136</v>
      </c>
      <c r="AF14" t="s">
        <v>137</v>
      </c>
      <c r="AG14" t="s">
        <v>138</v>
      </c>
      <c r="AH14" t="s">
        <v>139</v>
      </c>
      <c r="AI14" t="s">
        <v>140</v>
      </c>
      <c r="AJ14" t="s">
        <v>141</v>
      </c>
      <c r="AK14" t="s">
        <v>142</v>
      </c>
      <c r="AL14" t="s">
        <v>143</v>
      </c>
      <c r="AM14" t="s">
        <v>144</v>
      </c>
      <c r="AN14" t="s">
        <v>145</v>
      </c>
      <c r="AO14" t="s">
        <v>146</v>
      </c>
      <c r="AP14" t="s">
        <v>147</v>
      </c>
      <c r="AQ14" t="s">
        <v>88</v>
      </c>
      <c r="AR14" t="s">
        <v>148</v>
      </c>
      <c r="AS14" t="s">
        <v>149</v>
      </c>
      <c r="AT14" t="s">
        <v>150</v>
      </c>
      <c r="AU14" t="s">
        <v>151</v>
      </c>
      <c r="AV14" t="s">
        <v>152</v>
      </c>
      <c r="AW14" t="s">
        <v>153</v>
      </c>
      <c r="AX14" t="s">
        <v>154</v>
      </c>
      <c r="AY14" t="s">
        <v>155</v>
      </c>
      <c r="AZ14" t="s">
        <v>156</v>
      </c>
      <c r="BA14" t="s">
        <v>157</v>
      </c>
      <c r="BB14" t="s">
        <v>158</v>
      </c>
      <c r="BC14" t="s">
        <v>159</v>
      </c>
      <c r="BD14" t="s">
        <v>160</v>
      </c>
      <c r="BE14" t="s">
        <v>161</v>
      </c>
      <c r="BF14" t="s">
        <v>162</v>
      </c>
      <c r="BG14" t="s">
        <v>163</v>
      </c>
      <c r="BH14" t="s">
        <v>164</v>
      </c>
      <c r="BI14" t="s">
        <v>165</v>
      </c>
      <c r="BJ14" t="s">
        <v>166</v>
      </c>
      <c r="BK14" t="s">
        <v>167</v>
      </c>
      <c r="BL14" t="s">
        <v>168</v>
      </c>
      <c r="BM14" t="s">
        <v>169</v>
      </c>
      <c r="BN14" t="s">
        <v>170</v>
      </c>
      <c r="BO14" t="s">
        <v>171</v>
      </c>
      <c r="BP14" t="s">
        <v>172</v>
      </c>
      <c r="BQ14" t="s">
        <v>173</v>
      </c>
      <c r="BR14" t="s">
        <v>174</v>
      </c>
      <c r="BS14" t="s">
        <v>175</v>
      </c>
      <c r="BT14" t="s">
        <v>176</v>
      </c>
      <c r="BU14" t="s">
        <v>177</v>
      </c>
      <c r="BV14" t="s">
        <v>178</v>
      </c>
      <c r="BW14" t="s">
        <v>179</v>
      </c>
      <c r="BX14" t="s">
        <v>180</v>
      </c>
      <c r="BY14" t="s">
        <v>181</v>
      </c>
      <c r="BZ14" t="s">
        <v>182</v>
      </c>
      <c r="CA14" t="s">
        <v>183</v>
      </c>
      <c r="CB14" t="s">
        <v>184</v>
      </c>
      <c r="CC14" t="s">
        <v>185</v>
      </c>
      <c r="CD14" t="s">
        <v>186</v>
      </c>
      <c r="CE14" t="s">
        <v>187</v>
      </c>
      <c r="CF14" t="s">
        <v>180</v>
      </c>
      <c r="CG14" t="s">
        <v>188</v>
      </c>
      <c r="CH14" t="s">
        <v>154</v>
      </c>
      <c r="CI14" t="s">
        <v>189</v>
      </c>
      <c r="CJ14" t="s">
        <v>190</v>
      </c>
      <c r="CK14" t="s">
        <v>191</v>
      </c>
      <c r="CL14" t="s">
        <v>192</v>
      </c>
      <c r="CM14" t="s">
        <v>193</v>
      </c>
      <c r="CN14" t="s">
        <v>194</v>
      </c>
      <c r="CO14" t="s">
        <v>195</v>
      </c>
      <c r="CP14" t="s">
        <v>196</v>
      </c>
      <c r="CQ14" t="s">
        <v>197</v>
      </c>
      <c r="CR14" t="s">
        <v>198</v>
      </c>
      <c r="CS14" t="s">
        <v>199</v>
      </c>
      <c r="CT14" t="s">
        <v>200</v>
      </c>
      <c r="CU14" t="s">
        <v>201</v>
      </c>
      <c r="CV14" t="s">
        <v>202</v>
      </c>
      <c r="CW14" t="s">
        <v>203</v>
      </c>
      <c r="CX14" t="s">
        <v>204</v>
      </c>
      <c r="CY14" t="s">
        <v>112</v>
      </c>
      <c r="CZ14" t="s">
        <v>205</v>
      </c>
      <c r="DA14" t="s">
        <v>206</v>
      </c>
      <c r="DB14" t="s">
        <v>207</v>
      </c>
      <c r="DC14" t="s">
        <v>208</v>
      </c>
      <c r="DD14" t="s">
        <v>209</v>
      </c>
      <c r="DE14" t="s">
        <v>210</v>
      </c>
      <c r="DF14" t="s">
        <v>211</v>
      </c>
      <c r="DG14" t="s">
        <v>212</v>
      </c>
      <c r="DH14" t="s">
        <v>213</v>
      </c>
      <c r="DI14" t="s">
        <v>214</v>
      </c>
      <c r="DJ14" t="s">
        <v>215</v>
      </c>
      <c r="DK14" t="s">
        <v>216</v>
      </c>
      <c r="DL14" t="s">
        <v>217</v>
      </c>
      <c r="DM14" t="s">
        <v>218</v>
      </c>
      <c r="DN14" t="s">
        <v>219</v>
      </c>
      <c r="DO14" t="s">
        <v>220</v>
      </c>
      <c r="DP14" t="s">
        <v>221</v>
      </c>
      <c r="DQ14" t="s">
        <v>222</v>
      </c>
      <c r="DR14" t="s">
        <v>223</v>
      </c>
      <c r="DS14" t="s">
        <v>224</v>
      </c>
      <c r="DT14" t="s">
        <v>225</v>
      </c>
      <c r="DU14" t="s">
        <v>226</v>
      </c>
      <c r="DV14" t="s">
        <v>227</v>
      </c>
      <c r="DW14" t="s">
        <v>228</v>
      </c>
      <c r="DX14" t="s">
        <v>229</v>
      </c>
      <c r="DY14" t="s">
        <v>230</v>
      </c>
      <c r="DZ14" t="s">
        <v>231</v>
      </c>
      <c r="EA14" t="s">
        <v>232</v>
      </c>
      <c r="EB14" t="s">
        <v>233</v>
      </c>
      <c r="EC14" t="s">
        <v>234</v>
      </c>
      <c r="ED14" t="s">
        <v>235</v>
      </c>
      <c r="EE14" t="s">
        <v>236</v>
      </c>
      <c r="EF14" t="s">
        <v>237</v>
      </c>
      <c r="EG14" t="s">
        <v>238</v>
      </c>
      <c r="EH14" t="s">
        <v>239</v>
      </c>
      <c r="EI14" t="s">
        <v>240</v>
      </c>
      <c r="EJ14" t="s">
        <v>241</v>
      </c>
      <c r="EK14" t="s">
        <v>242</v>
      </c>
      <c r="EL14" t="s">
        <v>243</v>
      </c>
      <c r="EM14" t="s">
        <v>244</v>
      </c>
      <c r="EN14" t="s">
        <v>245</v>
      </c>
      <c r="EO14" t="s">
        <v>246</v>
      </c>
      <c r="EP14" t="s">
        <v>247</v>
      </c>
      <c r="EQ14" t="s">
        <v>248</v>
      </c>
      <c r="ER14" t="s">
        <v>249</v>
      </c>
      <c r="ES14" t="s">
        <v>250</v>
      </c>
      <c r="ET14" t="s">
        <v>251</v>
      </c>
      <c r="EU14" t="s">
        <v>252</v>
      </c>
      <c r="EV14" t="s">
        <v>253</v>
      </c>
      <c r="EW14" t="s">
        <v>254</v>
      </c>
      <c r="EX14" t="s">
        <v>107</v>
      </c>
      <c r="EY14" t="s">
        <v>110</v>
      </c>
      <c r="EZ14" t="s">
        <v>255</v>
      </c>
      <c r="FA14" t="s">
        <v>256</v>
      </c>
      <c r="FB14" t="s">
        <v>257</v>
      </c>
      <c r="FC14" t="s">
        <v>258</v>
      </c>
      <c r="FD14" t="s">
        <v>259</v>
      </c>
      <c r="FE14" t="s">
        <v>260</v>
      </c>
      <c r="FF14" t="s">
        <v>261</v>
      </c>
      <c r="FG14" t="s">
        <v>262</v>
      </c>
      <c r="FH14" t="s">
        <v>263</v>
      </c>
      <c r="FI14" t="s">
        <v>264</v>
      </c>
      <c r="FJ14" t="s">
        <v>265</v>
      </c>
      <c r="FK14" t="s">
        <v>266</v>
      </c>
      <c r="FL14" t="s">
        <v>267</v>
      </c>
      <c r="FM14" t="s">
        <v>268</v>
      </c>
      <c r="FN14" t="s">
        <v>269</v>
      </c>
      <c r="FO14" t="s">
        <v>270</v>
      </c>
      <c r="FP14" t="s">
        <v>271</v>
      </c>
      <c r="FQ14" t="s">
        <v>272</v>
      </c>
      <c r="FR14" t="s">
        <v>273</v>
      </c>
      <c r="FS14" t="s">
        <v>274</v>
      </c>
      <c r="FT14" t="s">
        <v>275</v>
      </c>
      <c r="FU14" t="s">
        <v>276</v>
      </c>
      <c r="FV14" t="s">
        <v>277</v>
      </c>
      <c r="FW14" t="s">
        <v>278</v>
      </c>
      <c r="FX14" t="s">
        <v>279</v>
      </c>
      <c r="FY14" t="s">
        <v>280</v>
      </c>
      <c r="FZ14" t="s">
        <v>281</v>
      </c>
      <c r="GA14" t="s">
        <v>282</v>
      </c>
      <c r="GB14" t="s">
        <v>283</v>
      </c>
      <c r="GC14" t="s">
        <v>284</v>
      </c>
      <c r="GD14" t="s">
        <v>285</v>
      </c>
      <c r="GE14" t="s">
        <v>286</v>
      </c>
      <c r="GF14" t="s">
        <v>287</v>
      </c>
      <c r="GG14" t="s">
        <v>288</v>
      </c>
      <c r="GH14" t="s">
        <v>289</v>
      </c>
      <c r="GI14" t="s">
        <v>290</v>
      </c>
      <c r="GJ14" t="s">
        <v>291</v>
      </c>
      <c r="GK14" t="s">
        <v>292</v>
      </c>
      <c r="GL14" t="s">
        <v>293</v>
      </c>
      <c r="GM14" t="s">
        <v>294</v>
      </c>
      <c r="GN14" t="s">
        <v>295</v>
      </c>
      <c r="GO14" t="s">
        <v>296</v>
      </c>
      <c r="GP14" t="s">
        <v>297</v>
      </c>
      <c r="GQ14" t="s">
        <v>298</v>
      </c>
      <c r="GR14" t="s">
        <v>299</v>
      </c>
      <c r="GS14" t="s">
        <v>300</v>
      </c>
      <c r="GT14" t="s">
        <v>301</v>
      </c>
      <c r="GU14" t="s">
        <v>302</v>
      </c>
      <c r="GV14" t="s">
        <v>303</v>
      </c>
      <c r="GW14" t="s">
        <v>304</v>
      </c>
      <c r="GX14" t="s">
        <v>305</v>
      </c>
      <c r="GY14" t="s">
        <v>306</v>
      </c>
      <c r="GZ14" t="s">
        <v>307</v>
      </c>
      <c r="HA14" t="s">
        <v>308</v>
      </c>
      <c r="HB14" t="s">
        <v>309</v>
      </c>
      <c r="HC14" t="s">
        <v>310</v>
      </c>
      <c r="HD14" t="s">
        <v>311</v>
      </c>
      <c r="HE14" t="s">
        <v>312</v>
      </c>
      <c r="HF14" t="s">
        <v>313</v>
      </c>
      <c r="HG14" t="s">
        <v>314</v>
      </c>
      <c r="HH14" t="s">
        <v>315</v>
      </c>
      <c r="HI14" t="s">
        <v>316</v>
      </c>
      <c r="HJ14" t="s">
        <v>317</v>
      </c>
      <c r="HK14" t="s">
        <v>318</v>
      </c>
      <c r="HL14" t="s">
        <v>319</v>
      </c>
      <c r="HM14" t="s">
        <v>320</v>
      </c>
      <c r="HN14" t="s">
        <v>321</v>
      </c>
      <c r="HO14" t="s">
        <v>322</v>
      </c>
      <c r="HP14" t="s">
        <v>323</v>
      </c>
      <c r="HQ14" t="s">
        <v>324</v>
      </c>
      <c r="HR14" t="s">
        <v>325</v>
      </c>
      <c r="HS14" t="s">
        <v>326</v>
      </c>
      <c r="HT14" t="s">
        <v>327</v>
      </c>
      <c r="HU14" t="s">
        <v>328</v>
      </c>
      <c r="HV14" t="s">
        <v>329</v>
      </c>
      <c r="HW14" t="s">
        <v>330</v>
      </c>
      <c r="HX14" t="s">
        <v>331</v>
      </c>
      <c r="HY14" t="s">
        <v>332</v>
      </c>
      <c r="HZ14" t="s">
        <v>333</v>
      </c>
      <c r="IA14" t="s">
        <v>334</v>
      </c>
      <c r="IB14" t="s">
        <v>335</v>
      </c>
      <c r="IC14" t="s">
        <v>336</v>
      </c>
      <c r="ID14" t="s">
        <v>337</v>
      </c>
      <c r="IE14" t="s">
        <v>338</v>
      </c>
      <c r="IF14" t="s">
        <v>339</v>
      </c>
      <c r="IG14" t="s">
        <v>340</v>
      </c>
      <c r="IH14" t="s">
        <v>341</v>
      </c>
      <c r="II14" t="s">
        <v>342</v>
      </c>
      <c r="IJ14" t="s">
        <v>343</v>
      </c>
      <c r="IK14" t="s">
        <v>344</v>
      </c>
      <c r="IL14" t="s">
        <v>345</v>
      </c>
      <c r="IM14" t="s">
        <v>346</v>
      </c>
      <c r="IN14" t="s">
        <v>347</v>
      </c>
      <c r="IO14" t="s">
        <v>348</v>
      </c>
      <c r="IP14" t="s">
        <v>349</v>
      </c>
      <c r="IQ14" t="s">
        <v>350</v>
      </c>
      <c r="IR14" t="s">
        <v>351</v>
      </c>
      <c r="IS14" t="s">
        <v>352</v>
      </c>
      <c r="IT14" t="s">
        <v>353</v>
      </c>
      <c r="IU14" t="s">
        <v>354</v>
      </c>
      <c r="IV14" t="s">
        <v>355</v>
      </c>
      <c r="IW14" t="s">
        <v>356</v>
      </c>
      <c r="IX14" t="s">
        <v>357</v>
      </c>
      <c r="IY14" t="s">
        <v>358</v>
      </c>
      <c r="IZ14" t="s">
        <v>359</v>
      </c>
      <c r="JA14" t="s">
        <v>360</v>
      </c>
      <c r="JB14" t="s">
        <v>361</v>
      </c>
      <c r="JC14" t="s">
        <v>362</v>
      </c>
      <c r="JD14" t="s">
        <v>363</v>
      </c>
      <c r="JE14" t="s">
        <v>364</v>
      </c>
      <c r="JF14" t="s">
        <v>365</v>
      </c>
      <c r="JG14" t="s">
        <v>366</v>
      </c>
      <c r="JH14" t="s">
        <v>367</v>
      </c>
      <c r="JI14" t="s">
        <v>368</v>
      </c>
      <c r="JJ14" t="s">
        <v>369</v>
      </c>
      <c r="JK14" t="s">
        <v>370</v>
      </c>
      <c r="JL14" t="s">
        <v>371</v>
      </c>
      <c r="JM14" t="s">
        <v>372</v>
      </c>
      <c r="JN14" t="s">
        <v>373</v>
      </c>
      <c r="JO14" t="s">
        <v>374</v>
      </c>
      <c r="JP14" t="s">
        <v>375</v>
      </c>
      <c r="JQ14" t="s">
        <v>376</v>
      </c>
      <c r="JR14" t="s">
        <v>377</v>
      </c>
      <c r="JS14" t="s">
        <v>378</v>
      </c>
    </row>
    <row r="15" spans="1:279" x14ac:dyDescent="0.2">
      <c r="B15" t="s">
        <v>379</v>
      </c>
      <c r="C15" t="s">
        <v>379</v>
      </c>
      <c r="F15" t="s">
        <v>379</v>
      </c>
      <c r="G15" t="s">
        <v>379</v>
      </c>
      <c r="H15" t="s">
        <v>380</v>
      </c>
      <c r="I15" t="s">
        <v>381</v>
      </c>
      <c r="J15" t="s">
        <v>382</v>
      </c>
      <c r="K15" t="s">
        <v>383</v>
      </c>
      <c r="L15" t="s">
        <v>383</v>
      </c>
      <c r="M15" t="s">
        <v>212</v>
      </c>
      <c r="N15" t="s">
        <v>212</v>
      </c>
      <c r="O15" t="s">
        <v>380</v>
      </c>
      <c r="P15" t="s">
        <v>380</v>
      </c>
      <c r="Q15" t="s">
        <v>380</v>
      </c>
      <c r="R15" t="s">
        <v>380</v>
      </c>
      <c r="S15" t="s">
        <v>384</v>
      </c>
      <c r="T15" t="s">
        <v>385</v>
      </c>
      <c r="U15" t="s">
        <v>385</v>
      </c>
      <c r="V15" t="s">
        <v>386</v>
      </c>
      <c r="W15" t="s">
        <v>387</v>
      </c>
      <c r="X15" t="s">
        <v>386</v>
      </c>
      <c r="Y15" t="s">
        <v>386</v>
      </c>
      <c r="Z15" t="s">
        <v>386</v>
      </c>
      <c r="AA15" t="s">
        <v>384</v>
      </c>
      <c r="AB15" t="s">
        <v>384</v>
      </c>
      <c r="AC15" t="s">
        <v>384</v>
      </c>
      <c r="AD15" t="s">
        <v>384</v>
      </c>
      <c r="AE15" t="s">
        <v>382</v>
      </c>
      <c r="AF15" t="s">
        <v>381</v>
      </c>
      <c r="AG15" t="s">
        <v>382</v>
      </c>
      <c r="AH15" t="s">
        <v>383</v>
      </c>
      <c r="AI15" t="s">
        <v>383</v>
      </c>
      <c r="AJ15" t="s">
        <v>388</v>
      </c>
      <c r="AK15" t="s">
        <v>389</v>
      </c>
      <c r="AL15" t="s">
        <v>381</v>
      </c>
      <c r="AM15" t="s">
        <v>390</v>
      </c>
      <c r="AN15" t="s">
        <v>390</v>
      </c>
      <c r="AO15" t="s">
        <v>391</v>
      </c>
      <c r="AP15" t="s">
        <v>389</v>
      </c>
      <c r="AQ15" t="s">
        <v>392</v>
      </c>
      <c r="AR15" t="s">
        <v>387</v>
      </c>
      <c r="AT15" t="s">
        <v>387</v>
      </c>
      <c r="AU15" t="s">
        <v>392</v>
      </c>
      <c r="BA15" t="s">
        <v>382</v>
      </c>
      <c r="BH15" t="s">
        <v>382</v>
      </c>
      <c r="BI15" t="s">
        <v>382</v>
      </c>
      <c r="BJ15" t="s">
        <v>382</v>
      </c>
      <c r="BK15" t="s">
        <v>393</v>
      </c>
      <c r="BY15" t="s">
        <v>394</v>
      </c>
      <c r="BZ15" t="s">
        <v>394</v>
      </c>
      <c r="CA15" t="s">
        <v>394</v>
      </c>
      <c r="CB15" t="s">
        <v>382</v>
      </c>
      <c r="CD15" t="s">
        <v>395</v>
      </c>
      <c r="CG15" t="s">
        <v>394</v>
      </c>
      <c r="CL15" t="s">
        <v>379</v>
      </c>
      <c r="CM15" t="s">
        <v>379</v>
      </c>
      <c r="CN15" t="s">
        <v>379</v>
      </c>
      <c r="CO15" t="s">
        <v>379</v>
      </c>
      <c r="CP15" t="s">
        <v>382</v>
      </c>
      <c r="CQ15" t="s">
        <v>382</v>
      </c>
      <c r="CS15" t="s">
        <v>396</v>
      </c>
      <c r="CT15" t="s">
        <v>397</v>
      </c>
      <c r="CW15" t="s">
        <v>380</v>
      </c>
      <c r="CY15" t="s">
        <v>379</v>
      </c>
      <c r="CZ15" t="s">
        <v>383</v>
      </c>
      <c r="DA15" t="s">
        <v>383</v>
      </c>
      <c r="DB15" t="s">
        <v>390</v>
      </c>
      <c r="DC15" t="s">
        <v>390</v>
      </c>
      <c r="DD15" t="s">
        <v>383</v>
      </c>
      <c r="DE15" t="s">
        <v>390</v>
      </c>
      <c r="DF15" t="s">
        <v>392</v>
      </c>
      <c r="DG15" t="s">
        <v>386</v>
      </c>
      <c r="DH15" t="s">
        <v>386</v>
      </c>
      <c r="DI15" t="s">
        <v>385</v>
      </c>
      <c r="DJ15" t="s">
        <v>385</v>
      </c>
      <c r="DK15" t="s">
        <v>385</v>
      </c>
      <c r="DL15" t="s">
        <v>385</v>
      </c>
      <c r="DM15" t="s">
        <v>385</v>
      </c>
      <c r="DN15" t="s">
        <v>398</v>
      </c>
      <c r="DO15" t="s">
        <v>382</v>
      </c>
      <c r="DP15" t="s">
        <v>382</v>
      </c>
      <c r="DQ15" t="s">
        <v>383</v>
      </c>
      <c r="DR15" t="s">
        <v>383</v>
      </c>
      <c r="DS15" t="s">
        <v>383</v>
      </c>
      <c r="DT15" t="s">
        <v>390</v>
      </c>
      <c r="DU15" t="s">
        <v>383</v>
      </c>
      <c r="DV15" t="s">
        <v>390</v>
      </c>
      <c r="DW15" t="s">
        <v>386</v>
      </c>
      <c r="DX15" t="s">
        <v>386</v>
      </c>
      <c r="DY15" t="s">
        <v>385</v>
      </c>
      <c r="DZ15" t="s">
        <v>385</v>
      </c>
      <c r="EA15" t="s">
        <v>382</v>
      </c>
      <c r="EF15" t="s">
        <v>382</v>
      </c>
      <c r="EI15" t="s">
        <v>385</v>
      </c>
      <c r="EJ15" t="s">
        <v>385</v>
      </c>
      <c r="EK15" t="s">
        <v>385</v>
      </c>
      <c r="EL15" t="s">
        <v>385</v>
      </c>
      <c r="EM15" t="s">
        <v>385</v>
      </c>
      <c r="EN15" t="s">
        <v>382</v>
      </c>
      <c r="EO15" t="s">
        <v>382</v>
      </c>
      <c r="EP15" t="s">
        <v>382</v>
      </c>
      <c r="EQ15" t="s">
        <v>379</v>
      </c>
      <c r="ET15" t="s">
        <v>399</v>
      </c>
      <c r="EU15" t="s">
        <v>399</v>
      </c>
      <c r="EW15" t="s">
        <v>379</v>
      </c>
      <c r="EX15" t="s">
        <v>400</v>
      </c>
      <c r="EZ15" t="s">
        <v>379</v>
      </c>
      <c r="FA15" t="s">
        <v>379</v>
      </c>
      <c r="FC15" t="s">
        <v>401</v>
      </c>
      <c r="FD15" t="s">
        <v>402</v>
      </c>
      <c r="FE15" t="s">
        <v>401</v>
      </c>
      <c r="FF15" t="s">
        <v>402</v>
      </c>
      <c r="FG15" t="s">
        <v>401</v>
      </c>
      <c r="FH15" t="s">
        <v>402</v>
      </c>
      <c r="FI15" t="s">
        <v>387</v>
      </c>
      <c r="FJ15" t="s">
        <v>387</v>
      </c>
      <c r="FK15" t="s">
        <v>383</v>
      </c>
      <c r="FL15" t="s">
        <v>403</v>
      </c>
      <c r="FM15" t="s">
        <v>383</v>
      </c>
      <c r="FP15" t="s">
        <v>404</v>
      </c>
      <c r="FS15" t="s">
        <v>390</v>
      </c>
      <c r="FT15" t="s">
        <v>405</v>
      </c>
      <c r="FU15" t="s">
        <v>390</v>
      </c>
      <c r="FZ15" t="s">
        <v>406</v>
      </c>
      <c r="GA15" t="s">
        <v>406</v>
      </c>
      <c r="GN15" t="s">
        <v>406</v>
      </c>
      <c r="GO15" t="s">
        <v>406</v>
      </c>
      <c r="GP15" t="s">
        <v>407</v>
      </c>
      <c r="GQ15" t="s">
        <v>407</v>
      </c>
      <c r="GR15" t="s">
        <v>385</v>
      </c>
      <c r="GS15" t="s">
        <v>385</v>
      </c>
      <c r="GT15" t="s">
        <v>387</v>
      </c>
      <c r="GU15" t="s">
        <v>385</v>
      </c>
      <c r="GV15" t="s">
        <v>390</v>
      </c>
      <c r="GW15" t="s">
        <v>387</v>
      </c>
      <c r="GX15" t="s">
        <v>387</v>
      </c>
      <c r="GZ15" t="s">
        <v>406</v>
      </c>
      <c r="HA15" t="s">
        <v>406</v>
      </c>
      <c r="HB15" t="s">
        <v>406</v>
      </c>
      <c r="HC15" t="s">
        <v>406</v>
      </c>
      <c r="HD15" t="s">
        <v>406</v>
      </c>
      <c r="HE15" t="s">
        <v>406</v>
      </c>
      <c r="HF15" t="s">
        <v>406</v>
      </c>
      <c r="HG15" t="s">
        <v>408</v>
      </c>
      <c r="HH15" t="s">
        <v>408</v>
      </c>
      <c r="HI15" t="s">
        <v>408</v>
      </c>
      <c r="HJ15" t="s">
        <v>409</v>
      </c>
      <c r="HK15" t="s">
        <v>406</v>
      </c>
      <c r="HL15" t="s">
        <v>406</v>
      </c>
      <c r="HM15" t="s">
        <v>406</v>
      </c>
      <c r="HN15" t="s">
        <v>406</v>
      </c>
      <c r="HO15" t="s">
        <v>406</v>
      </c>
      <c r="HP15" t="s">
        <v>406</v>
      </c>
      <c r="HQ15" t="s">
        <v>406</v>
      </c>
      <c r="HR15" t="s">
        <v>406</v>
      </c>
      <c r="HS15" t="s">
        <v>406</v>
      </c>
      <c r="HT15" t="s">
        <v>406</v>
      </c>
      <c r="HU15" t="s">
        <v>406</v>
      </c>
      <c r="HV15" t="s">
        <v>406</v>
      </c>
      <c r="IC15" t="s">
        <v>406</v>
      </c>
      <c r="ID15" t="s">
        <v>387</v>
      </c>
      <c r="IE15" t="s">
        <v>387</v>
      </c>
      <c r="IF15" t="s">
        <v>401</v>
      </c>
      <c r="IG15" t="s">
        <v>402</v>
      </c>
      <c r="IH15" t="s">
        <v>402</v>
      </c>
      <c r="IL15" t="s">
        <v>402</v>
      </c>
      <c r="IP15" t="s">
        <v>383</v>
      </c>
      <c r="IQ15" t="s">
        <v>383</v>
      </c>
      <c r="IR15" t="s">
        <v>390</v>
      </c>
      <c r="IS15" t="s">
        <v>390</v>
      </c>
      <c r="IT15" t="s">
        <v>410</v>
      </c>
      <c r="IU15" t="s">
        <v>410</v>
      </c>
      <c r="IV15" t="s">
        <v>406</v>
      </c>
      <c r="IW15" t="s">
        <v>406</v>
      </c>
      <c r="IX15" t="s">
        <v>406</v>
      </c>
      <c r="IY15" t="s">
        <v>406</v>
      </c>
      <c r="IZ15" t="s">
        <v>406</v>
      </c>
      <c r="JA15" t="s">
        <v>406</v>
      </c>
      <c r="JB15" t="s">
        <v>385</v>
      </c>
      <c r="JC15" t="s">
        <v>406</v>
      </c>
      <c r="JE15" t="s">
        <v>392</v>
      </c>
      <c r="JF15" t="s">
        <v>392</v>
      </c>
      <c r="JG15" t="s">
        <v>385</v>
      </c>
      <c r="JH15" t="s">
        <v>385</v>
      </c>
      <c r="JI15" t="s">
        <v>385</v>
      </c>
      <c r="JJ15" t="s">
        <v>385</v>
      </c>
      <c r="JK15" t="s">
        <v>385</v>
      </c>
      <c r="JL15" t="s">
        <v>387</v>
      </c>
      <c r="JM15" t="s">
        <v>387</v>
      </c>
      <c r="JN15" t="s">
        <v>387</v>
      </c>
      <c r="JO15" t="s">
        <v>385</v>
      </c>
      <c r="JP15" t="s">
        <v>383</v>
      </c>
      <c r="JQ15" t="s">
        <v>390</v>
      </c>
      <c r="JR15" t="s">
        <v>387</v>
      </c>
      <c r="JS15" t="s">
        <v>387</v>
      </c>
    </row>
    <row r="16" spans="1:279" x14ac:dyDescent="0.2">
      <c r="A16">
        <v>1</v>
      </c>
      <c r="B16">
        <v>1658321768.5999999</v>
      </c>
      <c r="C16">
        <v>0</v>
      </c>
      <c r="D16" t="s">
        <v>411</v>
      </c>
      <c r="E16" t="s">
        <v>412</v>
      </c>
      <c r="F16">
        <v>4</v>
      </c>
      <c r="G16">
        <v>1658321766.3499999</v>
      </c>
      <c r="H16">
        <f t="shared" ref="H16:H79" si="0">(I16)/1000</f>
        <v>2.5476748235319846E-3</v>
      </c>
      <c r="I16">
        <f t="shared" ref="I16:I79" si="1">IF(CX16, AL16, AF16)</f>
        <v>2.5476748235319846</v>
      </c>
      <c r="J16">
        <f t="shared" ref="J16:J79" si="2">IF(CX16, AG16, AE16)</f>
        <v>-1.4483135649920129</v>
      </c>
      <c r="K16">
        <f t="shared" ref="K16:K79" si="3">CZ16 - IF(AS16&gt;1, J16*CT16*100/(AU16*DN16), 0)</f>
        <v>11.312075</v>
      </c>
      <c r="L16">
        <f t="shared" ref="L16:L79" si="4">((R16-H16/2)*K16-J16)/(R16+H16/2)</f>
        <v>27.053914426888156</v>
      </c>
      <c r="M16">
        <f t="shared" ref="M16:M79" si="5">L16*(DG16+DH16)/1000</f>
        <v>2.7391998453684878</v>
      </c>
      <c r="N16">
        <f t="shared" ref="N16:N79" si="6">(CZ16 - IF(AS16&gt;1, J16*CT16*100/(AU16*DN16), 0))*(DG16+DH16)/1000</f>
        <v>1.1453438346060767</v>
      </c>
      <c r="O16">
        <f t="shared" ref="O16:O79" si="7">2/((1/Q16-1/P16)+SIGN(Q16)*SQRT((1/Q16-1/P16)*(1/Q16-1/P16) + 4*CU16/((CU16+1)*(CU16+1))*(2*1/Q16*1/P16-1/P16*1/P16)))</f>
        <v>0.145797071427756</v>
      </c>
      <c r="P16">
        <f t="shared" ref="P16:P79" si="8">IF(LEFT(CV16,1)&lt;&gt;"0",IF(LEFT(CV16,1)="1",3,CW16),$D$4+$E$4*(DN16*DG16/($K$4*1000))+$F$4*(DN16*DG16/($K$4*1000))*MAX(MIN(CT16,$J$4),$I$4)*MAX(MIN(CT16,$J$4),$I$4)+$G$4*MAX(MIN(CT16,$J$4),$I$4)*(DN16*DG16/($K$4*1000))+$H$4*(DN16*DG16/($K$4*1000))*(DN16*DG16/($K$4*1000)))</f>
        <v>2.7672595329001366</v>
      </c>
      <c r="Q16">
        <f t="shared" ref="Q16:Q79" si="9">H16*(1000-(1000*0.61365*EXP(17.502*U16/(240.97+U16))/(DG16+DH16)+DB16)/2)/(1000*0.61365*EXP(17.502*U16/(240.97+U16))/(DG16+DH16)-DB16)</f>
        <v>0.1416601314401815</v>
      </c>
      <c r="R16">
        <f t="shared" ref="R16:R79" si="10">1/((CU16+1)/(O16/1.6)+1/(P16/1.37)) + CU16/((CU16+1)/(O16/1.6) + CU16/(P16/1.37))</f>
        <v>8.8899492262021235E-2</v>
      </c>
      <c r="S16">
        <f t="shared" ref="S16:S79" si="11">(CP16*CS16)</f>
        <v>194.44101598747542</v>
      </c>
      <c r="T16">
        <f t="shared" ref="T16:T79" si="12">(DI16+(S16+2*0.95*0.0000000567*(((DI16+$B$6)+273)^4-(DI16+273)^4)-44100*H16)/(1.84*29.3*P16+8*0.95*0.0000000567*(DI16+273)^3))</f>
        <v>33.784958613881528</v>
      </c>
      <c r="U16">
        <f t="shared" ref="U16:U79" si="13">($C$6*DJ16+$D$6*DK16+$E$6*T16)</f>
        <v>33.023787499999997</v>
      </c>
      <c r="V16">
        <f t="shared" ref="V16:V79" si="14">0.61365*EXP(17.502*U16/(240.97+U16))</f>
        <v>5.0588634358024649</v>
      </c>
      <c r="W16">
        <f t="shared" ref="W16:W79" si="15">(X16/Y16*100)</f>
        <v>64.569781228343203</v>
      </c>
      <c r="X16">
        <f t="shared" ref="X16:X79" si="16">DB16*(DG16+DH16)/1000</f>
        <v>3.3132308443634448</v>
      </c>
      <c r="Y16">
        <f t="shared" ref="Y16:Y79" si="17">0.61365*EXP(17.502*DI16/(240.97+DI16))</f>
        <v>5.1312406226785958</v>
      </c>
      <c r="Z16">
        <f t="shared" ref="Z16:Z79" si="18">(V16-DB16*(DG16+DH16)/1000)</f>
        <v>1.7456325914390201</v>
      </c>
      <c r="AA16">
        <f t="shared" ref="AA16:AA79" si="19">(-H16*44100)</f>
        <v>-112.35245971776052</v>
      </c>
      <c r="AB16">
        <f t="shared" ref="AB16:AB79" si="20">2*29.3*P16*0.92*(DI16-U16)</f>
        <v>37.759608321835465</v>
      </c>
      <c r="AC16">
        <f t="shared" ref="AC16:AC79" si="21">2*0.95*0.0000000567*(((DI16+$B$6)+273)^4-(U16+273)^4)</f>
        <v>3.1296307347887331</v>
      </c>
      <c r="AD16">
        <f t="shared" ref="AD16:AD79" si="22">S16+AC16+AA16+AB16</f>
        <v>122.97779532633908</v>
      </c>
      <c r="AE16">
        <f t="shared" ref="AE16:AE79" si="23">DF16*AS16*(DA16-CZ16*(1000-AS16*DC16)/(1000-AS16*DB16))/(100*CT16)</f>
        <v>-1.4591538124791263</v>
      </c>
      <c r="AF16">
        <f t="shared" ref="AF16:AF79" si="24">1000*DF16*AS16*(DB16-DC16)/(100*CT16*(1000-AS16*DB16))</f>
        <v>2.461251513681193</v>
      </c>
      <c r="AG16">
        <f t="shared" ref="AG16:AG79" si="25">(AH16 - AI16 - DG16*1000/(8.314*(DI16+273.15)) * AK16/DF16 * AJ16) * DF16/(100*CT16) * (1000 - DC16)/1000</f>
        <v>-1.4483135649920129</v>
      </c>
      <c r="AH16">
        <v>10.30941513718416</v>
      </c>
      <c r="AI16">
        <v>11.68842424242424</v>
      </c>
      <c r="AJ16">
        <v>-1.19137502305573E-4</v>
      </c>
      <c r="AK16">
        <v>62.966845710574418</v>
      </c>
      <c r="AL16">
        <f t="shared" ref="AL16:AL79" si="26">(AN16 - AM16 + DG16*1000/(8.314*(DI16+273.15)) * AP16/DF16 * AO16) * DF16/(100*CT16) * 1000/(1000 - AN16)</f>
        <v>2.5476748235319846</v>
      </c>
      <c r="AM16">
        <v>30.523307974173679</v>
      </c>
      <c r="AN16">
        <v>32.742555151515148</v>
      </c>
      <c r="AO16">
        <v>9.8450090324345291E-3</v>
      </c>
      <c r="AP16">
        <v>91.007338470613973</v>
      </c>
      <c r="AQ16">
        <v>8</v>
      </c>
      <c r="AR16">
        <v>1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MAX(0,($B$12+$C$12*DN16)/(1+$D$12*DN16)*DG16/(DI16+273)*$E$12)</f>
        <v>47283.794148537272</v>
      </c>
      <c r="AV16" t="s">
        <v>413</v>
      </c>
      <c r="AW16" t="s">
        <v>413</v>
      </c>
      <c r="AX16">
        <v>0</v>
      </c>
      <c r="AY16">
        <v>0</v>
      </c>
      <c r="AZ16" t="e">
        <f t="shared" ref="AZ16:AZ79" si="30">1-AX16/AY16</f>
        <v>#DIV/0!</v>
      </c>
      <c r="BA16">
        <v>0</v>
      </c>
      <c r="BB16" t="s">
        <v>413</v>
      </c>
      <c r="BC16" t="s">
        <v>413</v>
      </c>
      <c r="BD16">
        <v>0</v>
      </c>
      <c r="BE16">
        <v>0</v>
      </c>
      <c r="BF16" t="e">
        <f t="shared" ref="BF16:BF79" si="31">1-BD16/BE16</f>
        <v>#DIV/0!</v>
      </c>
      <c r="BG16">
        <v>0.5</v>
      </c>
      <c r="BH16">
        <f t="shared" ref="BH16:BH79" si="32">CQ16</f>
        <v>1009.58163729921</v>
      </c>
      <c r="BI16">
        <f t="shared" ref="BI16:BI79" si="33">J16</f>
        <v>-1.4483135649920129</v>
      </c>
      <c r="BJ16" t="e">
        <f t="shared" ref="BJ16:BJ79" si="34">BF16*BG16*BH16</f>
        <v>#DIV/0!</v>
      </c>
      <c r="BK16">
        <f t="shared" ref="BK16:BK79" si="35">(BI16-BA16)/BH16</f>
        <v>-1.4345680542154867E-3</v>
      </c>
      <c r="BL16" t="e">
        <f t="shared" ref="BL16:BL79" si="36">(AY16-BE16)/BE16</f>
        <v>#DIV/0!</v>
      </c>
      <c r="BM16" t="e">
        <f t="shared" ref="BM16:BM79" si="37">AX16/(AZ16+AX16/BE16)</f>
        <v>#DIV/0!</v>
      </c>
      <c r="BN16" t="s">
        <v>413</v>
      </c>
      <c r="BO16">
        <v>0</v>
      </c>
      <c r="BP16" t="e">
        <f t="shared" ref="BP16:BP79" si="38">IF(BO16&lt;&gt;0, BO16, BM16)</f>
        <v>#DIV/0!</v>
      </c>
      <c r="BQ16" t="e">
        <f t="shared" ref="BQ16:BQ79" si="39">1-BP16/BE16</f>
        <v>#DIV/0!</v>
      </c>
      <c r="BR16" t="e">
        <f t="shared" ref="BR16:BR79" si="40">(BE16-BD16)/(BE16-BP16)</f>
        <v>#DIV/0!</v>
      </c>
      <c r="BS16" t="e">
        <f t="shared" ref="BS16:BS79" si="41">(AY16-BE16)/(AY16-BP16)</f>
        <v>#DIV/0!</v>
      </c>
      <c r="BT16" t="e">
        <f t="shared" ref="BT16:BT79" si="42">(BE16-BD16)/(BE16-AX16)</f>
        <v>#DIV/0!</v>
      </c>
      <c r="BU16" t="e">
        <f t="shared" ref="BU16:BU79" si="43">(AY16-BE16)/(AY16-AX16)</f>
        <v>#DIV/0!</v>
      </c>
      <c r="BV16" t="e">
        <f t="shared" ref="BV16:BV79" si="44">(BR16*BP16/BD16)</f>
        <v>#DIV/0!</v>
      </c>
      <c r="BW16" t="e">
        <f t="shared" ref="BW16:BW79" si="45">(1-BV16)</f>
        <v>#DIV/0!</v>
      </c>
      <c r="BX16" t="s">
        <v>413</v>
      </c>
      <c r="BY16" t="s">
        <v>413</v>
      </c>
      <c r="BZ16" t="s">
        <v>413</v>
      </c>
      <c r="CA16" t="s">
        <v>413</v>
      </c>
      <c r="CB16" t="s">
        <v>413</v>
      </c>
      <c r="CC16" t="s">
        <v>413</v>
      </c>
      <c r="CD16" t="s">
        <v>413</v>
      </c>
      <c r="CE16" t="s">
        <v>413</v>
      </c>
      <c r="CF16">
        <v>253</v>
      </c>
      <c r="CG16">
        <v>1000</v>
      </c>
      <c r="CH16" t="s">
        <v>414</v>
      </c>
      <c r="CI16">
        <v>1110.1500000000001</v>
      </c>
      <c r="CJ16">
        <v>1175.8634999999999</v>
      </c>
      <c r="CK16">
        <v>1152.67</v>
      </c>
      <c r="CL16">
        <v>1.3005735999999999E-4</v>
      </c>
      <c r="CM16">
        <v>6.5004835999999994E-4</v>
      </c>
      <c r="CN16">
        <v>4.7597999359999997E-2</v>
      </c>
      <c r="CO16">
        <v>5.5000000000000003E-4</v>
      </c>
      <c r="CP16">
        <f t="shared" ref="CP16:CP79" si="46">$B$10*DO16+$C$10*DP16+$F$10*EA16*(1-ED16)</f>
        <v>1200.0899999999999</v>
      </c>
      <c r="CQ16">
        <f t="shared" ref="CQ16:CQ79" si="47">CP16*CR16</f>
        <v>1009.58163729921</v>
      </c>
      <c r="CR16">
        <f t="shared" ref="CR16:CR79" si="48">($B$10*$D$8+$C$10*$D$8+$F$10*((EN16+EF16)/MAX(EN16+EF16+EO16, 0.1)*$I$8+EO16/MAX(EN16+EF16+EO16, 0.1)*$J$8))/($B$10+$C$10+$F$10)</f>
        <v>0.84125493696240283</v>
      </c>
      <c r="CS16">
        <f t="shared" ref="CS16:CS79" si="49">($B$10*$K$8+$C$10*$K$8+$F$10*((EN16+EF16)/MAX(EN16+EF16+EO16, 0.1)*$P$8+EO16/MAX(EN16+EF16+EO16, 0.1)*$Q$8))/($B$10+$C$10+$F$10)</f>
        <v>0.16202202833743756</v>
      </c>
      <c r="CT16">
        <v>6</v>
      </c>
      <c r="CU16">
        <v>0.5</v>
      </c>
      <c r="CV16" t="s">
        <v>415</v>
      </c>
      <c r="CW16">
        <v>2</v>
      </c>
      <c r="CX16" t="b">
        <v>1</v>
      </c>
      <c r="CY16">
        <v>1658321766.3499999</v>
      </c>
      <c r="CZ16">
        <v>11.312075</v>
      </c>
      <c r="DA16">
        <v>9.9912950000000009</v>
      </c>
      <c r="DB16">
        <v>32.723374999999997</v>
      </c>
      <c r="DC16">
        <v>30.526512499999999</v>
      </c>
      <c r="DD16">
        <v>12.7265</v>
      </c>
      <c r="DE16">
        <v>32.178187499999993</v>
      </c>
      <c r="DF16">
        <v>650.21212500000001</v>
      </c>
      <c r="DG16">
        <v>101.14987499999999</v>
      </c>
      <c r="DH16">
        <v>9.9792687499999991E-2</v>
      </c>
      <c r="DI16">
        <v>33.276887500000001</v>
      </c>
      <c r="DJ16">
        <v>999.9</v>
      </c>
      <c r="DK16">
        <v>33.023787499999997</v>
      </c>
      <c r="DL16">
        <v>0</v>
      </c>
      <c r="DM16">
        <v>0</v>
      </c>
      <c r="DN16">
        <v>8998.8287499999988</v>
      </c>
      <c r="DO16">
        <v>0</v>
      </c>
      <c r="DP16">
        <v>1272.80125</v>
      </c>
      <c r="DQ16">
        <v>1.3207662499999999</v>
      </c>
      <c r="DR16">
        <v>11.6947375</v>
      </c>
      <c r="DS16">
        <v>10.305887500000001</v>
      </c>
      <c r="DT16">
        <v>2.1968624999999999</v>
      </c>
      <c r="DU16">
        <v>9.9912950000000009</v>
      </c>
      <c r="DV16">
        <v>30.526512499999999</v>
      </c>
      <c r="DW16">
        <v>3.3099687499999999</v>
      </c>
      <c r="DX16">
        <v>3.087755</v>
      </c>
      <c r="DY16">
        <v>25.6752875</v>
      </c>
      <c r="DZ16">
        <v>24.508862499999999</v>
      </c>
      <c r="EA16">
        <v>1200.0899999999999</v>
      </c>
      <c r="EB16">
        <v>0.9579955</v>
      </c>
      <c r="EC16">
        <v>4.2004812500000002E-2</v>
      </c>
      <c r="ED16">
        <v>0</v>
      </c>
      <c r="EE16">
        <v>596.82950000000005</v>
      </c>
      <c r="EF16">
        <v>5.0001600000000002</v>
      </c>
      <c r="EG16">
        <v>9036.2212499999987</v>
      </c>
      <c r="EH16">
        <v>9515.8649999999998</v>
      </c>
      <c r="EI16">
        <v>48.093499999999999</v>
      </c>
      <c r="EJ16">
        <v>50.452749999999988</v>
      </c>
      <c r="EK16">
        <v>49.296499999999988</v>
      </c>
      <c r="EL16">
        <v>49.405999999999999</v>
      </c>
      <c r="EM16">
        <v>49.890500000000003</v>
      </c>
      <c r="EN16">
        <v>1144.8887500000001</v>
      </c>
      <c r="EO16">
        <v>50.201250000000002</v>
      </c>
      <c r="EP16">
        <v>0</v>
      </c>
      <c r="EQ16">
        <v>764280</v>
      </c>
      <c r="ER16">
        <v>0</v>
      </c>
      <c r="ES16">
        <v>597.40139999999997</v>
      </c>
      <c r="ET16">
        <v>-7.0884615616254081</v>
      </c>
      <c r="EU16">
        <v>-68.399230841964425</v>
      </c>
      <c r="EV16">
        <v>9041.239599999999</v>
      </c>
      <c r="EW16">
        <v>15</v>
      </c>
      <c r="EX16">
        <v>1658316094</v>
      </c>
      <c r="EY16" t="s">
        <v>416</v>
      </c>
      <c r="EZ16">
        <v>1658316090.5</v>
      </c>
      <c r="FA16">
        <v>1658316094</v>
      </c>
      <c r="FB16">
        <v>11</v>
      </c>
      <c r="FC16">
        <v>-0.13300000000000001</v>
      </c>
      <c r="FD16">
        <v>0.107</v>
      </c>
      <c r="FE16">
        <v>-1.72</v>
      </c>
      <c r="FF16">
        <v>0.44</v>
      </c>
      <c r="FG16">
        <v>415</v>
      </c>
      <c r="FH16">
        <v>29</v>
      </c>
      <c r="FI16">
        <v>0.15</v>
      </c>
      <c r="FJ16">
        <v>0.28000000000000003</v>
      </c>
      <c r="FK16">
        <v>1.349305</v>
      </c>
      <c r="FL16">
        <v>-8.8528480300193502E-2</v>
      </c>
      <c r="FM16">
        <v>3.521094254631648E-2</v>
      </c>
      <c r="FN16">
        <v>1</v>
      </c>
      <c r="FO16">
        <v>597.95914705882353</v>
      </c>
      <c r="FP16">
        <v>-7.4787013043800989</v>
      </c>
      <c r="FQ16">
        <v>0.75320753847844191</v>
      </c>
      <c r="FR16">
        <v>0</v>
      </c>
      <c r="FS16">
        <v>2.2323287500000002</v>
      </c>
      <c r="FT16">
        <v>-0.1545461538461588</v>
      </c>
      <c r="FU16">
        <v>1.8134556954541279E-2</v>
      </c>
      <c r="FV16">
        <v>0</v>
      </c>
      <c r="FW16">
        <v>1</v>
      </c>
      <c r="FX16">
        <v>3</v>
      </c>
      <c r="FY16" t="s">
        <v>417</v>
      </c>
      <c r="FZ16">
        <v>3.37337</v>
      </c>
      <c r="GA16">
        <v>2.89324</v>
      </c>
      <c r="GB16">
        <v>3.5950800000000001E-3</v>
      </c>
      <c r="GC16">
        <v>2.9002500000000001E-3</v>
      </c>
      <c r="GD16">
        <v>0.13796600000000001</v>
      </c>
      <c r="GE16">
        <v>0.13456699999999999</v>
      </c>
      <c r="GF16">
        <v>34710.699999999997</v>
      </c>
      <c r="GG16">
        <v>30185.7</v>
      </c>
      <c r="GH16">
        <v>31116.6</v>
      </c>
      <c r="GI16">
        <v>28192.7</v>
      </c>
      <c r="GJ16">
        <v>35310</v>
      </c>
      <c r="GK16">
        <v>34410.1</v>
      </c>
      <c r="GL16">
        <v>40543.699999999997</v>
      </c>
      <c r="GM16">
        <v>39281.300000000003</v>
      </c>
      <c r="GN16">
        <v>2.3807499999999999</v>
      </c>
      <c r="GO16">
        <v>1.7036199999999999</v>
      </c>
      <c r="GP16">
        <v>0</v>
      </c>
      <c r="GQ16">
        <v>7.3839000000000002E-2</v>
      </c>
      <c r="GR16">
        <v>999.9</v>
      </c>
      <c r="GS16">
        <v>31.835999999999999</v>
      </c>
      <c r="GT16">
        <v>67.599999999999994</v>
      </c>
      <c r="GU16">
        <v>32.1</v>
      </c>
      <c r="GV16">
        <v>32.096299999999999</v>
      </c>
      <c r="GW16">
        <v>50.541800000000002</v>
      </c>
      <c r="GX16">
        <v>40.945500000000003</v>
      </c>
      <c r="GY16">
        <v>1</v>
      </c>
      <c r="GZ16">
        <v>0.293244</v>
      </c>
      <c r="HA16">
        <v>0.61530499999999999</v>
      </c>
      <c r="HB16">
        <v>20.210599999999999</v>
      </c>
      <c r="HC16">
        <v>5.21699</v>
      </c>
      <c r="HD16">
        <v>11.968</v>
      </c>
      <c r="HE16">
        <v>4.9919000000000002</v>
      </c>
      <c r="HF16">
        <v>3.2930999999999999</v>
      </c>
      <c r="HG16">
        <v>8243</v>
      </c>
      <c r="HH16">
        <v>9999</v>
      </c>
      <c r="HI16">
        <v>9999</v>
      </c>
      <c r="HJ16">
        <v>969.3</v>
      </c>
      <c r="HK16">
        <v>4.9711600000000002</v>
      </c>
      <c r="HL16">
        <v>1.8736699999999999</v>
      </c>
      <c r="HM16">
        <v>1.8699600000000001</v>
      </c>
      <c r="HN16">
        <v>1.86941</v>
      </c>
      <c r="HO16">
        <v>1.87429</v>
      </c>
      <c r="HP16">
        <v>1.8708800000000001</v>
      </c>
      <c r="HQ16">
        <v>1.8664499999999999</v>
      </c>
      <c r="HR16">
        <v>1.87754</v>
      </c>
      <c r="HS16">
        <v>0</v>
      </c>
      <c r="HT16">
        <v>0</v>
      </c>
      <c r="HU16">
        <v>0</v>
      </c>
      <c r="HV16">
        <v>0</v>
      </c>
      <c r="HW16" t="s">
        <v>418</v>
      </c>
      <c r="HX16" t="s">
        <v>419</v>
      </c>
      <c r="HY16" t="s">
        <v>420</v>
      </c>
      <c r="HZ16" t="s">
        <v>420</v>
      </c>
      <c r="IA16" t="s">
        <v>420</v>
      </c>
      <c r="IB16" t="s">
        <v>420</v>
      </c>
      <c r="IC16">
        <v>0</v>
      </c>
      <c r="ID16">
        <v>100</v>
      </c>
      <c r="IE16">
        <v>100</v>
      </c>
      <c r="IF16">
        <v>-1.4139999999999999</v>
      </c>
      <c r="IG16">
        <v>0.54590000000000005</v>
      </c>
      <c r="IH16">
        <v>-1.4143203888967211</v>
      </c>
      <c r="II16">
        <v>1.7196870422270779E-5</v>
      </c>
      <c r="IJ16">
        <v>-2.1741833173098589E-6</v>
      </c>
      <c r="IK16">
        <v>9.0595066644434051E-10</v>
      </c>
      <c r="IL16">
        <v>-5.0132855213330413E-2</v>
      </c>
      <c r="IM16">
        <v>-1.2435942757381079E-3</v>
      </c>
      <c r="IN16">
        <v>8.3241555849602686E-4</v>
      </c>
      <c r="IO16">
        <v>-6.8006265696850886E-6</v>
      </c>
      <c r="IP16">
        <v>17</v>
      </c>
      <c r="IQ16">
        <v>2050</v>
      </c>
      <c r="IR16">
        <v>3</v>
      </c>
      <c r="IS16">
        <v>34</v>
      </c>
      <c r="IT16">
        <v>94.6</v>
      </c>
      <c r="IU16">
        <v>94.6</v>
      </c>
      <c r="IV16">
        <v>0.17578099999999999</v>
      </c>
      <c r="IW16">
        <v>2.63672</v>
      </c>
      <c r="IX16">
        <v>1.49902</v>
      </c>
      <c r="IY16">
        <v>2.3059099999999999</v>
      </c>
      <c r="IZ16">
        <v>1.69678</v>
      </c>
      <c r="JA16">
        <v>2.3107899999999999</v>
      </c>
      <c r="JB16">
        <v>36.908000000000001</v>
      </c>
      <c r="JC16">
        <v>14.8325</v>
      </c>
      <c r="JD16">
        <v>18</v>
      </c>
      <c r="JE16">
        <v>701.346</v>
      </c>
      <c r="JF16">
        <v>331.42899999999997</v>
      </c>
      <c r="JG16">
        <v>30.002800000000001</v>
      </c>
      <c r="JH16">
        <v>31.377199999999998</v>
      </c>
      <c r="JI16">
        <v>30.0016</v>
      </c>
      <c r="JJ16">
        <v>30.957799999999999</v>
      </c>
      <c r="JK16">
        <v>30.950800000000001</v>
      </c>
      <c r="JL16">
        <v>3.5586099999999998</v>
      </c>
      <c r="JM16">
        <v>12.686199999999999</v>
      </c>
      <c r="JN16">
        <v>100</v>
      </c>
      <c r="JO16">
        <v>30</v>
      </c>
      <c r="JP16">
        <v>13.374499999999999</v>
      </c>
      <c r="JQ16">
        <v>30.491399999999999</v>
      </c>
      <c r="JR16">
        <v>99.138300000000001</v>
      </c>
      <c r="JS16">
        <v>98.944500000000005</v>
      </c>
    </row>
    <row r="17" spans="1:279" x14ac:dyDescent="0.2">
      <c r="A17">
        <v>2</v>
      </c>
      <c r="B17">
        <v>1658321772.5999999</v>
      </c>
      <c r="C17">
        <v>4</v>
      </c>
      <c r="D17" t="s">
        <v>421</v>
      </c>
      <c r="E17" t="s">
        <v>422</v>
      </c>
      <c r="F17">
        <v>4</v>
      </c>
      <c r="G17">
        <v>1658321770.5999999</v>
      </c>
      <c r="H17">
        <f t="shared" si="0"/>
        <v>2.5814904378285422E-3</v>
      </c>
      <c r="I17">
        <f t="shared" si="1"/>
        <v>2.5814904378285424</v>
      </c>
      <c r="J17">
        <f t="shared" si="2"/>
        <v>-1.3985328302673821</v>
      </c>
      <c r="K17">
        <f t="shared" si="3"/>
        <v>11.309799999999999</v>
      </c>
      <c r="L17">
        <f t="shared" si="4"/>
        <v>26.279979613967551</v>
      </c>
      <c r="M17">
        <f t="shared" si="5"/>
        <v>2.6607929454323003</v>
      </c>
      <c r="N17">
        <f t="shared" si="6"/>
        <v>1.1450935844050683</v>
      </c>
      <c r="O17">
        <f t="shared" si="7"/>
        <v>0.14795083723194261</v>
      </c>
      <c r="P17">
        <f t="shared" si="8"/>
        <v>2.7671508365894919</v>
      </c>
      <c r="Q17">
        <f t="shared" si="9"/>
        <v>0.14369252947308206</v>
      </c>
      <c r="R17">
        <f t="shared" si="10"/>
        <v>9.0180214049737611E-2</v>
      </c>
      <c r="S17">
        <f t="shared" si="11"/>
        <v>194.42819789826322</v>
      </c>
      <c r="T17">
        <f t="shared" si="12"/>
        <v>33.792959191052148</v>
      </c>
      <c r="U17">
        <f t="shared" si="13"/>
        <v>33.03348571428571</v>
      </c>
      <c r="V17">
        <f t="shared" si="14"/>
        <v>5.0616203096573908</v>
      </c>
      <c r="W17">
        <f t="shared" si="15"/>
        <v>64.598760081542423</v>
      </c>
      <c r="X17">
        <f t="shared" si="16"/>
        <v>3.3179344284061485</v>
      </c>
      <c r="Y17">
        <f t="shared" si="17"/>
        <v>5.1362199896994163</v>
      </c>
      <c r="Z17">
        <f t="shared" si="18"/>
        <v>1.7436858812512424</v>
      </c>
      <c r="AA17">
        <f t="shared" si="19"/>
        <v>-113.84372830823871</v>
      </c>
      <c r="AB17">
        <f t="shared" si="20"/>
        <v>38.891913179707899</v>
      </c>
      <c r="AC17">
        <f t="shared" si="21"/>
        <v>3.2240326533667281</v>
      </c>
      <c r="AD17">
        <f t="shared" si="22"/>
        <v>122.70041542309913</v>
      </c>
      <c r="AE17">
        <f t="shared" si="23"/>
        <v>-1.3315265936337262</v>
      </c>
      <c r="AF17">
        <f t="shared" si="24"/>
        <v>2.4841921317035247</v>
      </c>
      <c r="AG17">
        <f t="shared" si="25"/>
        <v>-1.3985328302673821</v>
      </c>
      <c r="AH17">
        <v>10.374120050160951</v>
      </c>
      <c r="AI17">
        <v>11.704626666666661</v>
      </c>
      <c r="AJ17">
        <v>2.0122395669382341E-4</v>
      </c>
      <c r="AK17">
        <v>62.966845710574418</v>
      </c>
      <c r="AL17">
        <f t="shared" si="26"/>
        <v>2.5814904378285424</v>
      </c>
      <c r="AM17">
        <v>30.549475740454259</v>
      </c>
      <c r="AN17">
        <v>32.784872121212111</v>
      </c>
      <c r="AO17">
        <v>1.237592787297139E-2</v>
      </c>
      <c r="AP17">
        <v>91.007338470613973</v>
      </c>
      <c r="AQ17">
        <v>8</v>
      </c>
      <c r="AR17">
        <v>1</v>
      </c>
      <c r="AS17">
        <f t="shared" si="27"/>
        <v>1</v>
      </c>
      <c r="AT17">
        <f t="shared" si="28"/>
        <v>0</v>
      </c>
      <c r="AU17">
        <f t="shared" si="29"/>
        <v>47278.125309137795</v>
      </c>
      <c r="AV17" t="s">
        <v>413</v>
      </c>
      <c r="AW17" t="s">
        <v>413</v>
      </c>
      <c r="AX17">
        <v>0</v>
      </c>
      <c r="AY17">
        <v>0</v>
      </c>
      <c r="AZ17" t="e">
        <f t="shared" si="30"/>
        <v>#DIV/0!</v>
      </c>
      <c r="BA17">
        <v>0</v>
      </c>
      <c r="BB17" t="s">
        <v>413</v>
      </c>
      <c r="BC17" t="s">
        <v>413</v>
      </c>
      <c r="BD17">
        <v>0</v>
      </c>
      <c r="BE17">
        <v>0</v>
      </c>
      <c r="BF17" t="e">
        <f t="shared" si="31"/>
        <v>#DIV/0!</v>
      </c>
      <c r="BG17">
        <v>0.5</v>
      </c>
      <c r="BH17">
        <f t="shared" si="32"/>
        <v>1009.5176569421055</v>
      </c>
      <c r="BI17">
        <f t="shared" si="33"/>
        <v>-1.3985328302673821</v>
      </c>
      <c r="BJ17" t="e">
        <f t="shared" si="34"/>
        <v>#DIV/0!</v>
      </c>
      <c r="BK17">
        <f t="shared" si="35"/>
        <v>-1.3853475673755214E-3</v>
      </c>
      <c r="BL17" t="e">
        <f t="shared" si="36"/>
        <v>#DIV/0!</v>
      </c>
      <c r="BM17" t="e">
        <f t="shared" si="37"/>
        <v>#DIV/0!</v>
      </c>
      <c r="BN17" t="s">
        <v>413</v>
      </c>
      <c r="BO17">
        <v>0</v>
      </c>
      <c r="BP17" t="e">
        <f t="shared" si="38"/>
        <v>#DIV/0!</v>
      </c>
      <c r="BQ17" t="e">
        <f t="shared" si="39"/>
        <v>#DIV/0!</v>
      </c>
      <c r="BR17" t="e">
        <f t="shared" si="40"/>
        <v>#DIV/0!</v>
      </c>
      <c r="BS17" t="e">
        <f t="shared" si="41"/>
        <v>#DIV/0!</v>
      </c>
      <c r="BT17" t="e">
        <f t="shared" si="42"/>
        <v>#DIV/0!</v>
      </c>
      <c r="BU17" t="e">
        <f t="shared" si="43"/>
        <v>#DIV/0!</v>
      </c>
      <c r="BV17" t="e">
        <f t="shared" si="44"/>
        <v>#DIV/0!</v>
      </c>
      <c r="BW17" t="e">
        <f t="shared" si="45"/>
        <v>#DIV/0!</v>
      </c>
      <c r="BX17" t="s">
        <v>413</v>
      </c>
      <c r="BY17" t="s">
        <v>413</v>
      </c>
      <c r="BZ17" t="s">
        <v>413</v>
      </c>
      <c r="CA17" t="s">
        <v>413</v>
      </c>
      <c r="CB17" t="s">
        <v>413</v>
      </c>
      <c r="CC17" t="s">
        <v>413</v>
      </c>
      <c r="CD17" t="s">
        <v>413</v>
      </c>
      <c r="CE17" t="s">
        <v>413</v>
      </c>
      <c r="CF17">
        <v>253</v>
      </c>
      <c r="CG17">
        <v>1000</v>
      </c>
      <c r="CH17" t="s">
        <v>414</v>
      </c>
      <c r="CI17">
        <v>1110.1500000000001</v>
      </c>
      <c r="CJ17">
        <v>1175.8634999999999</v>
      </c>
      <c r="CK17">
        <v>1152.67</v>
      </c>
      <c r="CL17">
        <v>1.3005735999999999E-4</v>
      </c>
      <c r="CM17">
        <v>6.5004835999999994E-4</v>
      </c>
      <c r="CN17">
        <v>4.7597999359999997E-2</v>
      </c>
      <c r="CO17">
        <v>5.5000000000000003E-4</v>
      </c>
      <c r="CP17">
        <f t="shared" si="46"/>
        <v>1200.014285714286</v>
      </c>
      <c r="CQ17">
        <f t="shared" si="47"/>
        <v>1009.5176569421055</v>
      </c>
      <c r="CR17">
        <f t="shared" si="48"/>
        <v>0.84125469918152607</v>
      </c>
      <c r="CS17">
        <f t="shared" si="49"/>
        <v>0.16202156942034526</v>
      </c>
      <c r="CT17">
        <v>6</v>
      </c>
      <c r="CU17">
        <v>0.5</v>
      </c>
      <c r="CV17" t="s">
        <v>415</v>
      </c>
      <c r="CW17">
        <v>2</v>
      </c>
      <c r="CX17" t="b">
        <v>1</v>
      </c>
      <c r="CY17">
        <v>1658321770.5999999</v>
      </c>
      <c r="CZ17">
        <v>11.309799999999999</v>
      </c>
      <c r="DA17">
        <v>10.106957142857141</v>
      </c>
      <c r="DB17">
        <v>32.770400000000002</v>
      </c>
      <c r="DC17">
        <v>30.553042857142859</v>
      </c>
      <c r="DD17">
        <v>12.72422857142857</v>
      </c>
      <c r="DE17">
        <v>32.223785714285718</v>
      </c>
      <c r="DF17">
        <v>650.17514285714276</v>
      </c>
      <c r="DG17">
        <v>101.14828571428571</v>
      </c>
      <c r="DH17">
        <v>9.9621799999999996E-2</v>
      </c>
      <c r="DI17">
        <v>33.294185714285717</v>
      </c>
      <c r="DJ17">
        <v>999.89999999999986</v>
      </c>
      <c r="DK17">
        <v>33.03348571428571</v>
      </c>
      <c r="DL17">
        <v>0</v>
      </c>
      <c r="DM17">
        <v>0</v>
      </c>
      <c r="DN17">
        <v>8998.3928571428569</v>
      </c>
      <c r="DO17">
        <v>0</v>
      </c>
      <c r="DP17">
        <v>1273.3742857142861</v>
      </c>
      <c r="DQ17">
        <v>1.202833</v>
      </c>
      <c r="DR17">
        <v>11.692971428571431</v>
      </c>
      <c r="DS17">
        <v>10.42548571428572</v>
      </c>
      <c r="DT17">
        <v>2.2173342857142861</v>
      </c>
      <c r="DU17">
        <v>10.106957142857141</v>
      </c>
      <c r="DV17">
        <v>30.553042857142859</v>
      </c>
      <c r="DW17">
        <v>3.3146757142857148</v>
      </c>
      <c r="DX17">
        <v>3.090395714285715</v>
      </c>
      <c r="DY17">
        <v>25.69924285714286</v>
      </c>
      <c r="DZ17">
        <v>24.523128571428568</v>
      </c>
      <c r="EA17">
        <v>1200.014285714286</v>
      </c>
      <c r="EB17">
        <v>0.9580048571428571</v>
      </c>
      <c r="EC17">
        <v>4.1995442857142851E-2</v>
      </c>
      <c r="ED17">
        <v>0</v>
      </c>
      <c r="EE17">
        <v>596.42371428571437</v>
      </c>
      <c r="EF17">
        <v>5.0001600000000002</v>
      </c>
      <c r="EG17">
        <v>9031.3557142857153</v>
      </c>
      <c r="EH17">
        <v>9515.2942857142862</v>
      </c>
      <c r="EI17">
        <v>48.125</v>
      </c>
      <c r="EJ17">
        <v>50.5</v>
      </c>
      <c r="EK17">
        <v>49.311999999999998</v>
      </c>
      <c r="EL17">
        <v>49.454999999999998</v>
      </c>
      <c r="EM17">
        <v>49.901571428571437</v>
      </c>
      <c r="EN17">
        <v>1144.825714285714</v>
      </c>
      <c r="EO17">
        <v>50.188571428571429</v>
      </c>
      <c r="EP17">
        <v>0</v>
      </c>
      <c r="EQ17">
        <v>764283.60000014305</v>
      </c>
      <c r="ER17">
        <v>0</v>
      </c>
      <c r="ES17">
        <v>596.98723999999993</v>
      </c>
      <c r="ET17">
        <v>-6.5120769216348569</v>
      </c>
      <c r="EU17">
        <v>-67.823846015331043</v>
      </c>
      <c r="EV17">
        <v>9037.1748000000007</v>
      </c>
      <c r="EW17">
        <v>15</v>
      </c>
      <c r="EX17">
        <v>1658316094</v>
      </c>
      <c r="EY17" t="s">
        <v>416</v>
      </c>
      <c r="EZ17">
        <v>1658316090.5</v>
      </c>
      <c r="FA17">
        <v>1658316094</v>
      </c>
      <c r="FB17">
        <v>11</v>
      </c>
      <c r="FC17">
        <v>-0.13300000000000001</v>
      </c>
      <c r="FD17">
        <v>0.107</v>
      </c>
      <c r="FE17">
        <v>-1.72</v>
      </c>
      <c r="FF17">
        <v>0.44</v>
      </c>
      <c r="FG17">
        <v>415</v>
      </c>
      <c r="FH17">
        <v>29</v>
      </c>
      <c r="FI17">
        <v>0.15</v>
      </c>
      <c r="FJ17">
        <v>0.28000000000000003</v>
      </c>
      <c r="FK17">
        <v>1.329273902439025</v>
      </c>
      <c r="FL17">
        <v>-0.36623247386759572</v>
      </c>
      <c r="FM17">
        <v>5.8281948628975011E-2</v>
      </c>
      <c r="FN17">
        <v>1</v>
      </c>
      <c r="FO17">
        <v>597.38311764705884</v>
      </c>
      <c r="FP17">
        <v>-7.3642169711539722</v>
      </c>
      <c r="FQ17">
        <v>0.7548120048262108</v>
      </c>
      <c r="FR17">
        <v>0</v>
      </c>
      <c r="FS17">
        <v>2.223955121951219</v>
      </c>
      <c r="FT17">
        <v>-0.12564919860627069</v>
      </c>
      <c r="FU17">
        <v>1.7114906371554599E-2</v>
      </c>
      <c r="FV17">
        <v>0</v>
      </c>
      <c r="FW17">
        <v>1</v>
      </c>
      <c r="FX17">
        <v>3</v>
      </c>
      <c r="FY17" t="s">
        <v>417</v>
      </c>
      <c r="FZ17">
        <v>3.37324</v>
      </c>
      <c r="GA17">
        <v>2.8934099999999998</v>
      </c>
      <c r="GB17">
        <v>3.6062899999999998E-3</v>
      </c>
      <c r="GC17">
        <v>3.0560800000000001E-3</v>
      </c>
      <c r="GD17">
        <v>0.138069</v>
      </c>
      <c r="GE17">
        <v>0.13460900000000001</v>
      </c>
      <c r="GF17">
        <v>34709.1</v>
      </c>
      <c r="GG17">
        <v>30179.8</v>
      </c>
      <c r="GH17">
        <v>31115.599999999999</v>
      </c>
      <c r="GI17">
        <v>28191.599999999999</v>
      </c>
      <c r="GJ17">
        <v>35304.6</v>
      </c>
      <c r="GK17">
        <v>34407.5</v>
      </c>
      <c r="GL17">
        <v>40542.400000000001</v>
      </c>
      <c r="GM17">
        <v>39280.300000000003</v>
      </c>
      <c r="GN17">
        <v>2.3803200000000002</v>
      </c>
      <c r="GO17">
        <v>1.7037</v>
      </c>
      <c r="GP17">
        <v>0</v>
      </c>
      <c r="GQ17">
        <v>7.28853E-2</v>
      </c>
      <c r="GR17">
        <v>999.9</v>
      </c>
      <c r="GS17">
        <v>31.8597</v>
      </c>
      <c r="GT17">
        <v>67.599999999999994</v>
      </c>
      <c r="GU17">
        <v>32.1</v>
      </c>
      <c r="GV17">
        <v>32.095599999999997</v>
      </c>
      <c r="GW17">
        <v>50.271799999999999</v>
      </c>
      <c r="GX17">
        <v>41.8309</v>
      </c>
      <c r="GY17">
        <v>1</v>
      </c>
      <c r="GZ17">
        <v>0.29451699999999997</v>
      </c>
      <c r="HA17">
        <v>0.62214599999999998</v>
      </c>
      <c r="HB17">
        <v>20.209900000000001</v>
      </c>
      <c r="HC17">
        <v>5.2122000000000002</v>
      </c>
      <c r="HD17">
        <v>11.968</v>
      </c>
      <c r="HE17">
        <v>4.9909499999999998</v>
      </c>
      <c r="HF17">
        <v>3.29223</v>
      </c>
      <c r="HG17">
        <v>8243</v>
      </c>
      <c r="HH17">
        <v>9999</v>
      </c>
      <c r="HI17">
        <v>9999</v>
      </c>
      <c r="HJ17">
        <v>969.3</v>
      </c>
      <c r="HK17">
        <v>4.9712100000000001</v>
      </c>
      <c r="HL17">
        <v>1.87371</v>
      </c>
      <c r="HM17">
        <v>1.8699600000000001</v>
      </c>
      <c r="HN17">
        <v>1.8694200000000001</v>
      </c>
      <c r="HO17">
        <v>1.87429</v>
      </c>
      <c r="HP17">
        <v>1.8708800000000001</v>
      </c>
      <c r="HQ17">
        <v>1.8664400000000001</v>
      </c>
      <c r="HR17">
        <v>1.87758</v>
      </c>
      <c r="HS17">
        <v>0</v>
      </c>
      <c r="HT17">
        <v>0</v>
      </c>
      <c r="HU17">
        <v>0</v>
      </c>
      <c r="HV17">
        <v>0</v>
      </c>
      <c r="HW17" t="s">
        <v>418</v>
      </c>
      <c r="HX17" t="s">
        <v>419</v>
      </c>
      <c r="HY17" t="s">
        <v>420</v>
      </c>
      <c r="HZ17" t="s">
        <v>420</v>
      </c>
      <c r="IA17" t="s">
        <v>420</v>
      </c>
      <c r="IB17" t="s">
        <v>420</v>
      </c>
      <c r="IC17">
        <v>0</v>
      </c>
      <c r="ID17">
        <v>100</v>
      </c>
      <c r="IE17">
        <v>100</v>
      </c>
      <c r="IF17">
        <v>-1.415</v>
      </c>
      <c r="IG17">
        <v>0.54710000000000003</v>
      </c>
      <c r="IH17">
        <v>-1.4143203888967211</v>
      </c>
      <c r="II17">
        <v>1.7196870422270779E-5</v>
      </c>
      <c r="IJ17">
        <v>-2.1741833173098589E-6</v>
      </c>
      <c r="IK17">
        <v>9.0595066644434051E-10</v>
      </c>
      <c r="IL17">
        <v>-5.0132855213330413E-2</v>
      </c>
      <c r="IM17">
        <v>-1.2435942757381079E-3</v>
      </c>
      <c r="IN17">
        <v>8.3241555849602686E-4</v>
      </c>
      <c r="IO17">
        <v>-6.8006265696850886E-6</v>
      </c>
      <c r="IP17">
        <v>17</v>
      </c>
      <c r="IQ17">
        <v>2050</v>
      </c>
      <c r="IR17">
        <v>3</v>
      </c>
      <c r="IS17">
        <v>34</v>
      </c>
      <c r="IT17">
        <v>94.7</v>
      </c>
      <c r="IU17">
        <v>94.6</v>
      </c>
      <c r="IV17">
        <v>0.18554699999999999</v>
      </c>
      <c r="IW17">
        <v>2.65259</v>
      </c>
      <c r="IX17">
        <v>1.49902</v>
      </c>
      <c r="IY17">
        <v>2.3059099999999999</v>
      </c>
      <c r="IZ17">
        <v>1.69678</v>
      </c>
      <c r="JA17">
        <v>2.2692899999999998</v>
      </c>
      <c r="JB17">
        <v>36.908000000000001</v>
      </c>
      <c r="JC17">
        <v>14.8238</v>
      </c>
      <c r="JD17">
        <v>18</v>
      </c>
      <c r="JE17">
        <v>701.16600000000005</v>
      </c>
      <c r="JF17">
        <v>331.54899999999998</v>
      </c>
      <c r="JG17">
        <v>30.002300000000002</v>
      </c>
      <c r="JH17">
        <v>31.3934</v>
      </c>
      <c r="JI17">
        <v>30.0016</v>
      </c>
      <c r="JJ17">
        <v>30.971599999999999</v>
      </c>
      <c r="JK17">
        <v>30.964400000000001</v>
      </c>
      <c r="JL17">
        <v>3.7737799999999999</v>
      </c>
      <c r="JM17">
        <v>12.686199999999999</v>
      </c>
      <c r="JN17">
        <v>100</v>
      </c>
      <c r="JO17">
        <v>30</v>
      </c>
      <c r="JP17">
        <v>20.055199999999999</v>
      </c>
      <c r="JQ17">
        <v>30.619700000000002</v>
      </c>
      <c r="JR17">
        <v>99.135000000000005</v>
      </c>
      <c r="JS17">
        <v>98.941500000000005</v>
      </c>
    </row>
    <row r="18" spans="1:279" x14ac:dyDescent="0.2">
      <c r="A18">
        <v>3</v>
      </c>
      <c r="B18">
        <v>1658321776.5999999</v>
      </c>
      <c r="C18">
        <v>8</v>
      </c>
      <c r="D18" t="s">
        <v>423</v>
      </c>
      <c r="E18" t="s">
        <v>424</v>
      </c>
      <c r="F18">
        <v>4</v>
      </c>
      <c r="G18">
        <v>1658321774.2874999</v>
      </c>
      <c r="H18">
        <f t="shared" si="0"/>
        <v>2.5665424821083639E-3</v>
      </c>
      <c r="I18">
        <f t="shared" si="1"/>
        <v>2.566542482108364</v>
      </c>
      <c r="J18">
        <f t="shared" si="2"/>
        <v>-1.3834426987000179</v>
      </c>
      <c r="K18">
        <f t="shared" si="3"/>
        <v>11.6734375</v>
      </c>
      <c r="L18">
        <f t="shared" si="4"/>
        <v>26.588673569018049</v>
      </c>
      <c r="M18">
        <f t="shared" si="5"/>
        <v>2.6920389247330254</v>
      </c>
      <c r="N18">
        <f t="shared" si="6"/>
        <v>1.1819073280908594</v>
      </c>
      <c r="O18">
        <f t="shared" si="7"/>
        <v>0.14673756496306697</v>
      </c>
      <c r="P18">
        <f t="shared" si="8"/>
        <v>2.7707669631954452</v>
      </c>
      <c r="Q18">
        <f t="shared" si="9"/>
        <v>0.14255304690583159</v>
      </c>
      <c r="R18">
        <f t="shared" si="10"/>
        <v>8.9461677023994518E-2</v>
      </c>
      <c r="S18">
        <f t="shared" si="11"/>
        <v>194.42507246034998</v>
      </c>
      <c r="T18">
        <f t="shared" si="12"/>
        <v>33.811809933759726</v>
      </c>
      <c r="U18">
        <f t="shared" si="13"/>
        <v>33.056962499999997</v>
      </c>
      <c r="V18">
        <f t="shared" si="14"/>
        <v>5.0682993774600469</v>
      </c>
      <c r="W18">
        <f t="shared" si="15"/>
        <v>64.601587381500863</v>
      </c>
      <c r="X18">
        <f t="shared" si="16"/>
        <v>3.3209460228156638</v>
      </c>
      <c r="Y18">
        <f t="shared" si="17"/>
        <v>5.1406569984171027</v>
      </c>
      <c r="Z18">
        <f t="shared" si="18"/>
        <v>1.7473533546443831</v>
      </c>
      <c r="AA18">
        <f t="shared" si="19"/>
        <v>-113.18452346097885</v>
      </c>
      <c r="AB18">
        <f t="shared" si="20"/>
        <v>37.736513299815073</v>
      </c>
      <c r="AC18">
        <f t="shared" si="21"/>
        <v>3.1247655916941532</v>
      </c>
      <c r="AD18">
        <f t="shared" si="22"/>
        <v>122.10182789088034</v>
      </c>
      <c r="AE18">
        <f t="shared" si="23"/>
        <v>0.39470904219430913</v>
      </c>
      <c r="AF18">
        <f t="shared" si="24"/>
        <v>2.5043436113830291</v>
      </c>
      <c r="AG18">
        <f t="shared" si="25"/>
        <v>-1.3834426987000179</v>
      </c>
      <c r="AH18">
        <v>12.51324126345324</v>
      </c>
      <c r="AI18">
        <v>12.640824242424239</v>
      </c>
      <c r="AJ18">
        <v>0.30935004033369151</v>
      </c>
      <c r="AK18">
        <v>62.966845710574418</v>
      </c>
      <c r="AL18">
        <f t="shared" si="26"/>
        <v>2.566542482108364</v>
      </c>
      <c r="AM18">
        <v>30.564407698888498</v>
      </c>
      <c r="AN18">
        <v>32.811500000000002</v>
      </c>
      <c r="AO18">
        <v>7.8186350998062475E-3</v>
      </c>
      <c r="AP18">
        <v>91.007338470613973</v>
      </c>
      <c r="AQ18">
        <v>7</v>
      </c>
      <c r="AR18">
        <v>1</v>
      </c>
      <c r="AS18">
        <f t="shared" si="27"/>
        <v>1</v>
      </c>
      <c r="AT18">
        <f t="shared" si="28"/>
        <v>0</v>
      </c>
      <c r="AU18">
        <f t="shared" si="29"/>
        <v>47375.15062914107</v>
      </c>
      <c r="AV18" t="s">
        <v>413</v>
      </c>
      <c r="AW18" t="s">
        <v>413</v>
      </c>
      <c r="AX18">
        <v>0</v>
      </c>
      <c r="AY18">
        <v>0</v>
      </c>
      <c r="AZ18" t="e">
        <f t="shared" si="30"/>
        <v>#DIV/0!</v>
      </c>
      <c r="BA18">
        <v>0</v>
      </c>
      <c r="BB18" t="s">
        <v>413</v>
      </c>
      <c r="BC18" t="s">
        <v>413</v>
      </c>
      <c r="BD18">
        <v>0</v>
      </c>
      <c r="BE18">
        <v>0</v>
      </c>
      <c r="BF18" t="e">
        <f t="shared" si="31"/>
        <v>#DIV/0!</v>
      </c>
      <c r="BG18">
        <v>0.5</v>
      </c>
      <c r="BH18">
        <f t="shared" si="32"/>
        <v>1009.5004857307513</v>
      </c>
      <c r="BI18">
        <f t="shared" si="33"/>
        <v>-1.3834426987000179</v>
      </c>
      <c r="BJ18" t="e">
        <f t="shared" si="34"/>
        <v>#DIV/0!</v>
      </c>
      <c r="BK18">
        <f t="shared" si="35"/>
        <v>-1.3704230144065553E-3</v>
      </c>
      <c r="BL18" t="e">
        <f t="shared" si="36"/>
        <v>#DIV/0!</v>
      </c>
      <c r="BM18" t="e">
        <f t="shared" si="37"/>
        <v>#DIV/0!</v>
      </c>
      <c r="BN18" t="s">
        <v>413</v>
      </c>
      <c r="BO18">
        <v>0</v>
      </c>
      <c r="BP18" t="e">
        <f t="shared" si="38"/>
        <v>#DIV/0!</v>
      </c>
      <c r="BQ18" t="e">
        <f t="shared" si="39"/>
        <v>#DIV/0!</v>
      </c>
      <c r="BR18" t="e">
        <f t="shared" si="40"/>
        <v>#DIV/0!</v>
      </c>
      <c r="BS18" t="e">
        <f t="shared" si="41"/>
        <v>#DIV/0!</v>
      </c>
      <c r="BT18" t="e">
        <f t="shared" si="42"/>
        <v>#DIV/0!</v>
      </c>
      <c r="BU18" t="e">
        <f t="shared" si="43"/>
        <v>#DIV/0!</v>
      </c>
      <c r="BV18" t="e">
        <f t="shared" si="44"/>
        <v>#DIV/0!</v>
      </c>
      <c r="BW18" t="e">
        <f t="shared" si="45"/>
        <v>#DIV/0!</v>
      </c>
      <c r="BX18" t="s">
        <v>413</v>
      </c>
      <c r="BY18" t="s">
        <v>413</v>
      </c>
      <c r="BZ18" t="s">
        <v>413</v>
      </c>
      <c r="CA18" t="s">
        <v>413</v>
      </c>
      <c r="CB18" t="s">
        <v>413</v>
      </c>
      <c r="CC18" t="s">
        <v>413</v>
      </c>
      <c r="CD18" t="s">
        <v>413</v>
      </c>
      <c r="CE18" t="s">
        <v>413</v>
      </c>
      <c r="CF18">
        <v>253</v>
      </c>
      <c r="CG18">
        <v>1000</v>
      </c>
      <c r="CH18" t="s">
        <v>414</v>
      </c>
      <c r="CI18">
        <v>1110.1500000000001</v>
      </c>
      <c r="CJ18">
        <v>1175.8634999999999</v>
      </c>
      <c r="CK18">
        <v>1152.67</v>
      </c>
      <c r="CL18">
        <v>1.3005735999999999E-4</v>
      </c>
      <c r="CM18">
        <v>6.5004835999999994E-4</v>
      </c>
      <c r="CN18">
        <v>4.7597999359999997E-2</v>
      </c>
      <c r="CO18">
        <v>5.5000000000000003E-4</v>
      </c>
      <c r="CP18">
        <f t="shared" si="46"/>
        <v>1199.9937500000001</v>
      </c>
      <c r="CQ18">
        <f t="shared" si="47"/>
        <v>1009.5004857307513</v>
      </c>
      <c r="CR18">
        <f t="shared" si="48"/>
        <v>0.84125478631097139</v>
      </c>
      <c r="CS18">
        <f t="shared" si="49"/>
        <v>0.16202173758017488</v>
      </c>
      <c r="CT18">
        <v>6</v>
      </c>
      <c r="CU18">
        <v>0.5</v>
      </c>
      <c r="CV18" t="s">
        <v>415</v>
      </c>
      <c r="CW18">
        <v>2</v>
      </c>
      <c r="CX18" t="b">
        <v>1</v>
      </c>
      <c r="CY18">
        <v>1658321774.2874999</v>
      </c>
      <c r="CZ18">
        <v>11.6734375</v>
      </c>
      <c r="DA18">
        <v>12.064624999999999</v>
      </c>
      <c r="DB18">
        <v>32.800250000000013</v>
      </c>
      <c r="DC18">
        <v>30.565200000000001</v>
      </c>
      <c r="DD18">
        <v>13.087925</v>
      </c>
      <c r="DE18">
        <v>32.252737499999988</v>
      </c>
      <c r="DF18">
        <v>650.24062500000002</v>
      </c>
      <c r="DG18">
        <v>101.14775</v>
      </c>
      <c r="DH18">
        <v>9.9832650000000009E-2</v>
      </c>
      <c r="DI18">
        <v>33.309587500000013</v>
      </c>
      <c r="DJ18">
        <v>999.9</v>
      </c>
      <c r="DK18">
        <v>33.056962499999997</v>
      </c>
      <c r="DL18">
        <v>0</v>
      </c>
      <c r="DM18">
        <v>0</v>
      </c>
      <c r="DN18">
        <v>9017.6574999999993</v>
      </c>
      <c r="DO18">
        <v>0</v>
      </c>
      <c r="DP18">
        <v>1274.0562500000001</v>
      </c>
      <c r="DQ18">
        <v>-0.39118425000000001</v>
      </c>
      <c r="DR18">
        <v>12.069324999999999</v>
      </c>
      <c r="DS18">
        <v>12.445012500000001</v>
      </c>
      <c r="DT18">
        <v>2.2350512500000002</v>
      </c>
      <c r="DU18">
        <v>12.064624999999999</v>
      </c>
      <c r="DV18">
        <v>30.565200000000001</v>
      </c>
      <c r="DW18">
        <v>3.3176749999999999</v>
      </c>
      <c r="DX18">
        <v>3.09160375</v>
      </c>
      <c r="DY18">
        <v>25.714500000000001</v>
      </c>
      <c r="DZ18">
        <v>24.529675000000001</v>
      </c>
      <c r="EA18">
        <v>1199.9937500000001</v>
      </c>
      <c r="EB18">
        <v>0.95800174999999999</v>
      </c>
      <c r="EC18">
        <v>4.1998512500000001E-2</v>
      </c>
      <c r="ED18">
        <v>0</v>
      </c>
      <c r="EE18">
        <v>595.99374999999998</v>
      </c>
      <c r="EF18">
        <v>5.0001600000000002</v>
      </c>
      <c r="EG18">
        <v>9027.026249999999</v>
      </c>
      <c r="EH18">
        <v>9515.1425000000017</v>
      </c>
      <c r="EI18">
        <v>48.125</v>
      </c>
      <c r="EJ18">
        <v>50.5</v>
      </c>
      <c r="EK18">
        <v>49.327749999999988</v>
      </c>
      <c r="EL18">
        <v>49.444875000000003</v>
      </c>
      <c r="EM18">
        <v>49.936999999999998</v>
      </c>
      <c r="EN18">
        <v>1144.80375</v>
      </c>
      <c r="EO18">
        <v>50.191249999999997</v>
      </c>
      <c r="EP18">
        <v>0</v>
      </c>
      <c r="EQ18">
        <v>764287.79999995232</v>
      </c>
      <c r="ER18">
        <v>0</v>
      </c>
      <c r="ES18">
        <v>596.513423076923</v>
      </c>
      <c r="ET18">
        <v>-7.4370256450925423</v>
      </c>
      <c r="EU18">
        <v>-67.945299074837408</v>
      </c>
      <c r="EV18">
        <v>9032.6746153846161</v>
      </c>
      <c r="EW18">
        <v>15</v>
      </c>
      <c r="EX18">
        <v>1658316094</v>
      </c>
      <c r="EY18" t="s">
        <v>416</v>
      </c>
      <c r="EZ18">
        <v>1658316090.5</v>
      </c>
      <c r="FA18">
        <v>1658316094</v>
      </c>
      <c r="FB18">
        <v>11</v>
      </c>
      <c r="FC18">
        <v>-0.13300000000000001</v>
      </c>
      <c r="FD18">
        <v>0.107</v>
      </c>
      <c r="FE18">
        <v>-1.72</v>
      </c>
      <c r="FF18">
        <v>0.44</v>
      </c>
      <c r="FG18">
        <v>415</v>
      </c>
      <c r="FH18">
        <v>29</v>
      </c>
      <c r="FI18">
        <v>0.15</v>
      </c>
      <c r="FJ18">
        <v>0.28000000000000003</v>
      </c>
      <c r="FK18">
        <v>1.045237146341464</v>
      </c>
      <c r="FL18">
        <v>-4.2605735749128897</v>
      </c>
      <c r="FM18">
        <v>0.65113034260619918</v>
      </c>
      <c r="FN18">
        <v>0</v>
      </c>
      <c r="FO18">
        <v>596.95600000000002</v>
      </c>
      <c r="FP18">
        <v>-7.0017112313956194</v>
      </c>
      <c r="FQ18">
        <v>0.72035138484426509</v>
      </c>
      <c r="FR18">
        <v>0</v>
      </c>
      <c r="FS18">
        <v>2.2230602439024389</v>
      </c>
      <c r="FT18">
        <v>-3.9712473867594217E-2</v>
      </c>
      <c r="FU18">
        <v>1.6382461991902259E-2</v>
      </c>
      <c r="FV18">
        <v>1</v>
      </c>
      <c r="FW18">
        <v>1</v>
      </c>
      <c r="FX18">
        <v>3</v>
      </c>
      <c r="FY18" t="s">
        <v>417</v>
      </c>
      <c r="FZ18">
        <v>3.3734299999999999</v>
      </c>
      <c r="GA18">
        <v>2.89391</v>
      </c>
      <c r="GB18">
        <v>3.9335000000000004E-3</v>
      </c>
      <c r="GC18">
        <v>4.2701500000000003E-3</v>
      </c>
      <c r="GD18">
        <v>0.13814499999999999</v>
      </c>
      <c r="GE18">
        <v>0.13463600000000001</v>
      </c>
      <c r="GF18">
        <v>34696</v>
      </c>
      <c r="GG18">
        <v>30142.400000000001</v>
      </c>
      <c r="GH18">
        <v>31114.1</v>
      </c>
      <c r="GI18">
        <v>28191.200000000001</v>
      </c>
      <c r="GJ18">
        <v>35300</v>
      </c>
      <c r="GK18">
        <v>34405.599999999999</v>
      </c>
      <c r="GL18">
        <v>40540.5</v>
      </c>
      <c r="GM18">
        <v>39279.300000000003</v>
      </c>
      <c r="GN18">
        <v>2.3805999999999998</v>
      </c>
      <c r="GO18">
        <v>1.70322</v>
      </c>
      <c r="GP18">
        <v>0</v>
      </c>
      <c r="GQ18">
        <v>7.2509100000000007E-2</v>
      </c>
      <c r="GR18">
        <v>999.9</v>
      </c>
      <c r="GS18">
        <v>31.8887</v>
      </c>
      <c r="GT18">
        <v>67.7</v>
      </c>
      <c r="GU18">
        <v>32.1</v>
      </c>
      <c r="GV18">
        <v>32.139600000000002</v>
      </c>
      <c r="GW18">
        <v>49.611800000000002</v>
      </c>
      <c r="GX18">
        <v>41.101799999999997</v>
      </c>
      <c r="GY18">
        <v>1</v>
      </c>
      <c r="GZ18">
        <v>0.29580000000000001</v>
      </c>
      <c r="HA18">
        <v>0.62574600000000002</v>
      </c>
      <c r="HB18">
        <v>20.2102</v>
      </c>
      <c r="HC18">
        <v>5.2138499999999999</v>
      </c>
      <c r="HD18">
        <v>11.968</v>
      </c>
      <c r="HE18">
        <v>4.9909999999999997</v>
      </c>
      <c r="HF18">
        <v>3.2924799999999999</v>
      </c>
      <c r="HG18">
        <v>8243.2000000000007</v>
      </c>
      <c r="HH18">
        <v>9999</v>
      </c>
      <c r="HI18">
        <v>9999</v>
      </c>
      <c r="HJ18">
        <v>969.3</v>
      </c>
      <c r="HK18">
        <v>4.9712199999999998</v>
      </c>
      <c r="HL18">
        <v>1.8737299999999999</v>
      </c>
      <c r="HM18">
        <v>1.8699699999999999</v>
      </c>
      <c r="HN18">
        <v>1.8694299999999999</v>
      </c>
      <c r="HO18">
        <v>1.8743000000000001</v>
      </c>
      <c r="HP18">
        <v>1.8708899999999999</v>
      </c>
      <c r="HQ18">
        <v>1.8664499999999999</v>
      </c>
      <c r="HR18">
        <v>1.87758</v>
      </c>
      <c r="HS18">
        <v>0</v>
      </c>
      <c r="HT18">
        <v>0</v>
      </c>
      <c r="HU18">
        <v>0</v>
      </c>
      <c r="HV18">
        <v>0</v>
      </c>
      <c r="HW18" t="s">
        <v>418</v>
      </c>
      <c r="HX18" t="s">
        <v>419</v>
      </c>
      <c r="HY18" t="s">
        <v>420</v>
      </c>
      <c r="HZ18" t="s">
        <v>420</v>
      </c>
      <c r="IA18" t="s">
        <v>420</v>
      </c>
      <c r="IB18" t="s">
        <v>420</v>
      </c>
      <c r="IC18">
        <v>0</v>
      </c>
      <c r="ID18">
        <v>100</v>
      </c>
      <c r="IE18">
        <v>100</v>
      </c>
      <c r="IF18">
        <v>-1.415</v>
      </c>
      <c r="IG18">
        <v>0.54790000000000005</v>
      </c>
      <c r="IH18">
        <v>-1.4143203888967211</v>
      </c>
      <c r="II18">
        <v>1.7196870422270779E-5</v>
      </c>
      <c r="IJ18">
        <v>-2.1741833173098589E-6</v>
      </c>
      <c r="IK18">
        <v>9.0595066644434051E-10</v>
      </c>
      <c r="IL18">
        <v>-5.0132855213330413E-2</v>
      </c>
      <c r="IM18">
        <v>-1.2435942757381079E-3</v>
      </c>
      <c r="IN18">
        <v>8.3241555849602686E-4</v>
      </c>
      <c r="IO18">
        <v>-6.8006265696850886E-6</v>
      </c>
      <c r="IP18">
        <v>17</v>
      </c>
      <c r="IQ18">
        <v>2050</v>
      </c>
      <c r="IR18">
        <v>3</v>
      </c>
      <c r="IS18">
        <v>34</v>
      </c>
      <c r="IT18">
        <v>94.8</v>
      </c>
      <c r="IU18">
        <v>94.7</v>
      </c>
      <c r="IV18">
        <v>0.19775400000000001</v>
      </c>
      <c r="IW18">
        <v>2.6440399999999999</v>
      </c>
      <c r="IX18">
        <v>1.49902</v>
      </c>
      <c r="IY18">
        <v>2.3059099999999999</v>
      </c>
      <c r="IZ18">
        <v>1.69678</v>
      </c>
      <c r="JA18">
        <v>2.2290000000000001</v>
      </c>
      <c r="JB18">
        <v>36.931699999999999</v>
      </c>
      <c r="JC18">
        <v>14.8325</v>
      </c>
      <c r="JD18">
        <v>18</v>
      </c>
      <c r="JE18">
        <v>701.58699999999999</v>
      </c>
      <c r="JF18">
        <v>331.392</v>
      </c>
      <c r="JG18">
        <v>30.0017</v>
      </c>
      <c r="JH18">
        <v>31.412199999999999</v>
      </c>
      <c r="JI18">
        <v>30.0016</v>
      </c>
      <c r="JJ18">
        <v>30.988099999999999</v>
      </c>
      <c r="JK18">
        <v>30.981000000000002</v>
      </c>
      <c r="JL18">
        <v>4.0430000000000001</v>
      </c>
      <c r="JM18">
        <v>12.686199999999999</v>
      </c>
      <c r="JN18">
        <v>100</v>
      </c>
      <c r="JO18">
        <v>30</v>
      </c>
      <c r="JP18">
        <v>26.736499999999999</v>
      </c>
      <c r="JQ18">
        <v>30.644600000000001</v>
      </c>
      <c r="JR18">
        <v>99.130300000000005</v>
      </c>
      <c r="JS18">
        <v>98.939300000000003</v>
      </c>
    </row>
    <row r="19" spans="1:279" x14ac:dyDescent="0.2">
      <c r="A19">
        <v>4</v>
      </c>
      <c r="B19">
        <v>1658321780.5999999</v>
      </c>
      <c r="C19">
        <v>12</v>
      </c>
      <c r="D19" t="s">
        <v>425</v>
      </c>
      <c r="E19" t="s">
        <v>426</v>
      </c>
      <c r="F19">
        <v>4</v>
      </c>
      <c r="G19">
        <v>1658321778.5999999</v>
      </c>
      <c r="H19">
        <f t="shared" si="0"/>
        <v>2.5658841724895795E-3</v>
      </c>
      <c r="I19">
        <f t="shared" si="1"/>
        <v>2.5658841724895796</v>
      </c>
      <c r="J19">
        <f t="shared" si="2"/>
        <v>-1.3917889028150305</v>
      </c>
      <c r="K19">
        <f t="shared" si="3"/>
        <v>14.058628571428571</v>
      </c>
      <c r="L19">
        <f t="shared" si="4"/>
        <v>29.007972715788288</v>
      </c>
      <c r="M19">
        <f t="shared" si="5"/>
        <v>2.9370167899996065</v>
      </c>
      <c r="N19">
        <f t="shared" si="6"/>
        <v>1.4234165401079748</v>
      </c>
      <c r="O19">
        <f t="shared" si="7"/>
        <v>0.14662836921734262</v>
      </c>
      <c r="P19">
        <f t="shared" si="8"/>
        <v>2.7804996792177494</v>
      </c>
      <c r="Q19">
        <f t="shared" si="9"/>
        <v>0.14246415981811741</v>
      </c>
      <c r="R19">
        <f t="shared" si="10"/>
        <v>8.9404386881842046E-2</v>
      </c>
      <c r="S19">
        <f t="shared" si="11"/>
        <v>194.43439072405468</v>
      </c>
      <c r="T19">
        <f t="shared" si="12"/>
        <v>33.825700649695719</v>
      </c>
      <c r="U19">
        <f t="shared" si="13"/>
        <v>33.068214285714276</v>
      </c>
      <c r="V19">
        <f t="shared" si="14"/>
        <v>5.0715031905613435</v>
      </c>
      <c r="W19">
        <f t="shared" si="15"/>
        <v>64.596714635217012</v>
      </c>
      <c r="X19">
        <f t="shared" si="16"/>
        <v>3.3235418901642135</v>
      </c>
      <c r="Y19">
        <f t="shared" si="17"/>
        <v>5.1450633502532277</v>
      </c>
      <c r="Z19">
        <f t="shared" si="18"/>
        <v>1.7479613003971299</v>
      </c>
      <c r="AA19">
        <f t="shared" si="19"/>
        <v>-113.15549200679045</v>
      </c>
      <c r="AB19">
        <f t="shared" si="20"/>
        <v>38.473495693597862</v>
      </c>
      <c r="AC19">
        <f t="shared" si="21"/>
        <v>3.1750526521037838</v>
      </c>
      <c r="AD19">
        <f t="shared" si="22"/>
        <v>122.92744706296585</v>
      </c>
      <c r="AE19">
        <f t="shared" si="23"/>
        <v>3.9836138155117213</v>
      </c>
      <c r="AF19">
        <f t="shared" si="24"/>
        <v>2.5200364942924116</v>
      </c>
      <c r="AG19">
        <f t="shared" si="25"/>
        <v>-1.3917889028150305</v>
      </c>
      <c r="AH19">
        <v>18.218290914775309</v>
      </c>
      <c r="AI19">
        <v>15.986906060606049</v>
      </c>
      <c r="AJ19">
        <v>0.92510805953310926</v>
      </c>
      <c r="AK19">
        <v>62.966845710574418</v>
      </c>
      <c r="AL19">
        <f t="shared" si="26"/>
        <v>2.5658841724895796</v>
      </c>
      <c r="AM19">
        <v>30.57399158665396</v>
      </c>
      <c r="AN19">
        <v>32.834010303030297</v>
      </c>
      <c r="AO19">
        <v>5.3646982034375543E-3</v>
      </c>
      <c r="AP19">
        <v>91.007338470613973</v>
      </c>
      <c r="AQ19">
        <v>7</v>
      </c>
      <c r="AR19">
        <v>1</v>
      </c>
      <c r="AS19">
        <f t="shared" si="27"/>
        <v>1</v>
      </c>
      <c r="AT19">
        <f t="shared" si="28"/>
        <v>0</v>
      </c>
      <c r="AU19">
        <f t="shared" si="29"/>
        <v>47640.671300237642</v>
      </c>
      <c r="AV19" t="s">
        <v>413</v>
      </c>
      <c r="AW19" t="s">
        <v>413</v>
      </c>
      <c r="AX19">
        <v>0</v>
      </c>
      <c r="AY19">
        <v>0</v>
      </c>
      <c r="AZ19" t="e">
        <f t="shared" si="30"/>
        <v>#DIV/0!</v>
      </c>
      <c r="BA19">
        <v>0</v>
      </c>
      <c r="BB19" t="s">
        <v>413</v>
      </c>
      <c r="BC19" t="s">
        <v>413</v>
      </c>
      <c r="BD19">
        <v>0</v>
      </c>
      <c r="BE19">
        <v>0</v>
      </c>
      <c r="BF19" t="e">
        <f t="shared" si="31"/>
        <v>#DIV/0!</v>
      </c>
      <c r="BG19">
        <v>0.5</v>
      </c>
      <c r="BH19">
        <f t="shared" si="32"/>
        <v>1009.5479122922563</v>
      </c>
      <c r="BI19">
        <f t="shared" si="33"/>
        <v>-1.3917889028150305</v>
      </c>
      <c r="BJ19" t="e">
        <f t="shared" si="34"/>
        <v>#DIV/0!</v>
      </c>
      <c r="BK19">
        <f t="shared" si="35"/>
        <v>-1.3786259036035909E-3</v>
      </c>
      <c r="BL19" t="e">
        <f t="shared" si="36"/>
        <v>#DIV/0!</v>
      </c>
      <c r="BM19" t="e">
        <f t="shared" si="37"/>
        <v>#DIV/0!</v>
      </c>
      <c r="BN19" t="s">
        <v>413</v>
      </c>
      <c r="BO19">
        <v>0</v>
      </c>
      <c r="BP19" t="e">
        <f t="shared" si="38"/>
        <v>#DIV/0!</v>
      </c>
      <c r="BQ19" t="e">
        <f t="shared" si="39"/>
        <v>#DIV/0!</v>
      </c>
      <c r="BR19" t="e">
        <f t="shared" si="40"/>
        <v>#DIV/0!</v>
      </c>
      <c r="BS19" t="e">
        <f t="shared" si="41"/>
        <v>#DIV/0!</v>
      </c>
      <c r="BT19" t="e">
        <f t="shared" si="42"/>
        <v>#DIV/0!</v>
      </c>
      <c r="BU19" t="e">
        <f t="shared" si="43"/>
        <v>#DIV/0!</v>
      </c>
      <c r="BV19" t="e">
        <f t="shared" si="44"/>
        <v>#DIV/0!</v>
      </c>
      <c r="BW19" t="e">
        <f t="shared" si="45"/>
        <v>#DIV/0!</v>
      </c>
      <c r="BX19" t="s">
        <v>413</v>
      </c>
      <c r="BY19" t="s">
        <v>413</v>
      </c>
      <c r="BZ19" t="s">
        <v>413</v>
      </c>
      <c r="CA19" t="s">
        <v>413</v>
      </c>
      <c r="CB19" t="s">
        <v>413</v>
      </c>
      <c r="CC19" t="s">
        <v>413</v>
      </c>
      <c r="CD19" t="s">
        <v>413</v>
      </c>
      <c r="CE19" t="s">
        <v>413</v>
      </c>
      <c r="CF19">
        <v>253</v>
      </c>
      <c r="CG19">
        <v>1000</v>
      </c>
      <c r="CH19" t="s">
        <v>414</v>
      </c>
      <c r="CI19">
        <v>1110.1500000000001</v>
      </c>
      <c r="CJ19">
        <v>1175.8634999999999</v>
      </c>
      <c r="CK19">
        <v>1152.67</v>
      </c>
      <c r="CL19">
        <v>1.3005735999999999E-4</v>
      </c>
      <c r="CM19">
        <v>6.5004835999999994E-4</v>
      </c>
      <c r="CN19">
        <v>4.7597999359999997E-2</v>
      </c>
      <c r="CO19">
        <v>5.5000000000000003E-4</v>
      </c>
      <c r="CP19">
        <f t="shared" si="46"/>
        <v>1200.05</v>
      </c>
      <c r="CQ19">
        <f t="shared" si="47"/>
        <v>1009.5479122922563</v>
      </c>
      <c r="CR19">
        <f t="shared" si="48"/>
        <v>0.84125487462377102</v>
      </c>
      <c r="CS19">
        <f t="shared" si="49"/>
        <v>0.16202190802387792</v>
      </c>
      <c r="CT19">
        <v>6</v>
      </c>
      <c r="CU19">
        <v>0.5</v>
      </c>
      <c r="CV19" t="s">
        <v>415</v>
      </c>
      <c r="CW19">
        <v>2</v>
      </c>
      <c r="CX19" t="b">
        <v>1</v>
      </c>
      <c r="CY19">
        <v>1658321778.5999999</v>
      </c>
      <c r="CZ19">
        <v>14.058628571428571</v>
      </c>
      <c r="DA19">
        <v>17.767028571428568</v>
      </c>
      <c r="DB19">
        <v>32.825557142857143</v>
      </c>
      <c r="DC19">
        <v>30.576628571428579</v>
      </c>
      <c r="DD19">
        <v>15.4732</v>
      </c>
      <c r="DE19">
        <v>32.277271428571431</v>
      </c>
      <c r="DF19">
        <v>650.2602857142856</v>
      </c>
      <c r="DG19">
        <v>101.14914285714281</v>
      </c>
      <c r="DH19">
        <v>9.9462785714285712E-2</v>
      </c>
      <c r="DI19">
        <v>33.324871428571427</v>
      </c>
      <c r="DJ19">
        <v>999.89999999999986</v>
      </c>
      <c r="DK19">
        <v>33.068214285714276</v>
      </c>
      <c r="DL19">
        <v>0</v>
      </c>
      <c r="DM19">
        <v>0</v>
      </c>
      <c r="DN19">
        <v>9069.3742857142861</v>
      </c>
      <c r="DO19">
        <v>0</v>
      </c>
      <c r="DP19">
        <v>1274.934285714286</v>
      </c>
      <c r="DQ19">
        <v>-3.708385714285714</v>
      </c>
      <c r="DR19">
        <v>14.535785714285719</v>
      </c>
      <c r="DS19">
        <v>18.327414285714291</v>
      </c>
      <c r="DT19">
        <v>2.2489185714285709</v>
      </c>
      <c r="DU19">
        <v>17.767028571428568</v>
      </c>
      <c r="DV19">
        <v>30.576628571428579</v>
      </c>
      <c r="DW19">
        <v>3.3202757142857151</v>
      </c>
      <c r="DX19">
        <v>3.0928014285714278</v>
      </c>
      <c r="DY19">
        <v>25.727728571428571</v>
      </c>
      <c r="DZ19">
        <v>24.53614285714286</v>
      </c>
      <c r="EA19">
        <v>1200.05</v>
      </c>
      <c r="EB19">
        <v>0.95799742857142867</v>
      </c>
      <c r="EC19">
        <v>4.2002928571428573E-2</v>
      </c>
      <c r="ED19">
        <v>0</v>
      </c>
      <c r="EE19">
        <v>595.16557142857141</v>
      </c>
      <c r="EF19">
        <v>5.0001600000000002</v>
      </c>
      <c r="EG19">
        <v>9019.3842857142863</v>
      </c>
      <c r="EH19">
        <v>9515.5785714285721</v>
      </c>
      <c r="EI19">
        <v>48.187285714285721</v>
      </c>
      <c r="EJ19">
        <v>50.526571428571437</v>
      </c>
      <c r="EK19">
        <v>49.357000000000014</v>
      </c>
      <c r="EL19">
        <v>49.5</v>
      </c>
      <c r="EM19">
        <v>49.936999999999998</v>
      </c>
      <c r="EN19">
        <v>1144.8542857142861</v>
      </c>
      <c r="EO19">
        <v>50.19714285714285</v>
      </c>
      <c r="EP19">
        <v>0</v>
      </c>
      <c r="EQ19">
        <v>764292</v>
      </c>
      <c r="ER19">
        <v>0</v>
      </c>
      <c r="ES19">
        <v>595.92228</v>
      </c>
      <c r="ET19">
        <v>-8.5504615566630431</v>
      </c>
      <c r="EU19">
        <v>-87.793846202048655</v>
      </c>
      <c r="EV19">
        <v>9026.525599999999</v>
      </c>
      <c r="EW19">
        <v>15</v>
      </c>
      <c r="EX19">
        <v>1658316094</v>
      </c>
      <c r="EY19" t="s">
        <v>416</v>
      </c>
      <c r="EZ19">
        <v>1658316090.5</v>
      </c>
      <c r="FA19">
        <v>1658316094</v>
      </c>
      <c r="FB19">
        <v>11</v>
      </c>
      <c r="FC19">
        <v>-0.13300000000000001</v>
      </c>
      <c r="FD19">
        <v>0.107</v>
      </c>
      <c r="FE19">
        <v>-1.72</v>
      </c>
      <c r="FF19">
        <v>0.44</v>
      </c>
      <c r="FG19">
        <v>415</v>
      </c>
      <c r="FH19">
        <v>29</v>
      </c>
      <c r="FI19">
        <v>0.15</v>
      </c>
      <c r="FJ19">
        <v>0.28000000000000003</v>
      </c>
      <c r="FK19">
        <v>0.17264397560975611</v>
      </c>
      <c r="FL19">
        <v>-15.15744146341463</v>
      </c>
      <c r="FM19">
        <v>1.8040586706635311</v>
      </c>
      <c r="FN19">
        <v>0</v>
      </c>
      <c r="FO19">
        <v>596.41126470588233</v>
      </c>
      <c r="FP19">
        <v>-7.9191596718411459</v>
      </c>
      <c r="FQ19">
        <v>0.80907071998113433</v>
      </c>
      <c r="FR19">
        <v>0</v>
      </c>
      <c r="FS19">
        <v>2.225422926829268</v>
      </c>
      <c r="FT19">
        <v>7.55882926829229E-2</v>
      </c>
      <c r="FU19">
        <v>1.862924533301263E-2</v>
      </c>
      <c r="FV19">
        <v>1</v>
      </c>
      <c r="FW19">
        <v>1</v>
      </c>
      <c r="FX19">
        <v>3</v>
      </c>
      <c r="FY19" t="s">
        <v>417</v>
      </c>
      <c r="FZ19">
        <v>3.37331</v>
      </c>
      <c r="GA19">
        <v>2.89377</v>
      </c>
      <c r="GB19">
        <v>4.9232700000000004E-3</v>
      </c>
      <c r="GC19">
        <v>6.0640399999999997E-3</v>
      </c>
      <c r="GD19">
        <v>0.13819999999999999</v>
      </c>
      <c r="GE19">
        <v>0.13466900000000001</v>
      </c>
      <c r="GF19">
        <v>34660.9</v>
      </c>
      <c r="GG19">
        <v>30086.799999999999</v>
      </c>
      <c r="GH19">
        <v>31113.599999999999</v>
      </c>
      <c r="GI19">
        <v>28190</v>
      </c>
      <c r="GJ19">
        <v>35297.300000000003</v>
      </c>
      <c r="GK19">
        <v>34402.699999999997</v>
      </c>
      <c r="GL19">
        <v>40540</v>
      </c>
      <c r="GM19">
        <v>39277.4</v>
      </c>
      <c r="GN19">
        <v>2.38028</v>
      </c>
      <c r="GO19">
        <v>1.70303</v>
      </c>
      <c r="GP19">
        <v>0</v>
      </c>
      <c r="GQ19">
        <v>7.1752800000000005E-2</v>
      </c>
      <c r="GR19">
        <v>999.9</v>
      </c>
      <c r="GS19">
        <v>31.9147</v>
      </c>
      <c r="GT19">
        <v>67.7</v>
      </c>
      <c r="GU19">
        <v>32.200000000000003</v>
      </c>
      <c r="GV19">
        <v>32.322600000000001</v>
      </c>
      <c r="GW19">
        <v>49.311799999999998</v>
      </c>
      <c r="GX19">
        <v>41.334099999999999</v>
      </c>
      <c r="GY19">
        <v>1</v>
      </c>
      <c r="GZ19">
        <v>0.29719800000000002</v>
      </c>
      <c r="HA19">
        <v>0.63400900000000004</v>
      </c>
      <c r="HB19">
        <v>20.2105</v>
      </c>
      <c r="HC19">
        <v>5.2147399999999999</v>
      </c>
      <c r="HD19">
        <v>11.968</v>
      </c>
      <c r="HE19">
        <v>4.9916499999999999</v>
      </c>
      <c r="HF19">
        <v>3.2926799999999998</v>
      </c>
      <c r="HG19">
        <v>8243.2000000000007</v>
      </c>
      <c r="HH19">
        <v>9999</v>
      </c>
      <c r="HI19">
        <v>9999</v>
      </c>
      <c r="HJ19">
        <v>969.3</v>
      </c>
      <c r="HK19">
        <v>4.97119</v>
      </c>
      <c r="HL19">
        <v>1.87371</v>
      </c>
      <c r="HM19">
        <v>1.86998</v>
      </c>
      <c r="HN19">
        <v>1.8694500000000001</v>
      </c>
      <c r="HO19">
        <v>1.87432</v>
      </c>
      <c r="HP19">
        <v>1.8708800000000001</v>
      </c>
      <c r="HQ19">
        <v>1.86646</v>
      </c>
      <c r="HR19">
        <v>1.8775500000000001</v>
      </c>
      <c r="HS19">
        <v>0</v>
      </c>
      <c r="HT19">
        <v>0</v>
      </c>
      <c r="HU19">
        <v>0</v>
      </c>
      <c r="HV19">
        <v>0</v>
      </c>
      <c r="HW19" t="s">
        <v>418</v>
      </c>
      <c r="HX19" t="s">
        <v>419</v>
      </c>
      <c r="HY19" t="s">
        <v>420</v>
      </c>
      <c r="HZ19" t="s">
        <v>420</v>
      </c>
      <c r="IA19" t="s">
        <v>420</v>
      </c>
      <c r="IB19" t="s">
        <v>420</v>
      </c>
      <c r="IC19">
        <v>0</v>
      </c>
      <c r="ID19">
        <v>100</v>
      </c>
      <c r="IE19">
        <v>100</v>
      </c>
      <c r="IF19">
        <v>-1.415</v>
      </c>
      <c r="IG19">
        <v>0.54859999999999998</v>
      </c>
      <c r="IH19">
        <v>-1.4143203888967211</v>
      </c>
      <c r="II19">
        <v>1.7196870422270779E-5</v>
      </c>
      <c r="IJ19">
        <v>-2.1741833173098589E-6</v>
      </c>
      <c r="IK19">
        <v>9.0595066644434051E-10</v>
      </c>
      <c r="IL19">
        <v>-5.0132855213330413E-2</v>
      </c>
      <c r="IM19">
        <v>-1.2435942757381079E-3</v>
      </c>
      <c r="IN19">
        <v>8.3241555849602686E-4</v>
      </c>
      <c r="IO19">
        <v>-6.8006265696850886E-6</v>
      </c>
      <c r="IP19">
        <v>17</v>
      </c>
      <c r="IQ19">
        <v>2050</v>
      </c>
      <c r="IR19">
        <v>3</v>
      </c>
      <c r="IS19">
        <v>34</v>
      </c>
      <c r="IT19">
        <v>94.8</v>
      </c>
      <c r="IU19">
        <v>94.8</v>
      </c>
      <c r="IV19">
        <v>0.21118200000000001</v>
      </c>
      <c r="IW19">
        <v>2.63062</v>
      </c>
      <c r="IX19">
        <v>1.49902</v>
      </c>
      <c r="IY19">
        <v>2.3059099999999999</v>
      </c>
      <c r="IZ19">
        <v>1.69678</v>
      </c>
      <c r="JA19">
        <v>2.2936999999999999</v>
      </c>
      <c r="JB19">
        <v>36.931699999999999</v>
      </c>
      <c r="JC19">
        <v>14.8413</v>
      </c>
      <c r="JD19">
        <v>18</v>
      </c>
      <c r="JE19">
        <v>701.505</v>
      </c>
      <c r="JF19">
        <v>331.37</v>
      </c>
      <c r="JG19">
        <v>30.002099999999999</v>
      </c>
      <c r="JH19">
        <v>31.429400000000001</v>
      </c>
      <c r="JI19">
        <v>30.0017</v>
      </c>
      <c r="JJ19">
        <v>31.003</v>
      </c>
      <c r="JK19">
        <v>30.9954</v>
      </c>
      <c r="JL19">
        <v>4.3208399999999996</v>
      </c>
      <c r="JM19">
        <v>12.686199999999999</v>
      </c>
      <c r="JN19">
        <v>100</v>
      </c>
      <c r="JO19">
        <v>30</v>
      </c>
      <c r="JP19">
        <v>33.416899999999998</v>
      </c>
      <c r="JQ19">
        <v>30.667200000000001</v>
      </c>
      <c r="JR19">
        <v>99.129000000000005</v>
      </c>
      <c r="JS19">
        <v>98.934899999999999</v>
      </c>
    </row>
    <row r="20" spans="1:279" x14ac:dyDescent="0.2">
      <c r="A20">
        <v>5</v>
      </c>
      <c r="B20">
        <v>1658321784.5999999</v>
      </c>
      <c r="C20">
        <v>16</v>
      </c>
      <c r="D20" t="s">
        <v>427</v>
      </c>
      <c r="E20" t="s">
        <v>428</v>
      </c>
      <c r="F20">
        <v>4</v>
      </c>
      <c r="G20">
        <v>1658321782.2874999</v>
      </c>
      <c r="H20">
        <f t="shared" si="0"/>
        <v>2.5612598918938914E-3</v>
      </c>
      <c r="I20">
        <f t="shared" si="1"/>
        <v>2.5612598918938914</v>
      </c>
      <c r="J20">
        <f t="shared" si="2"/>
        <v>-1.2836584767834134</v>
      </c>
      <c r="K20">
        <f t="shared" si="3"/>
        <v>18.0458</v>
      </c>
      <c r="L20">
        <f t="shared" si="4"/>
        <v>31.735753540174848</v>
      </c>
      <c r="M20">
        <f t="shared" si="5"/>
        <v>3.2132411011885385</v>
      </c>
      <c r="N20">
        <f t="shared" si="6"/>
        <v>1.82713500690706</v>
      </c>
      <c r="O20">
        <f t="shared" si="7"/>
        <v>0.14616384648536351</v>
      </c>
      <c r="P20">
        <f t="shared" si="8"/>
        <v>2.7570709751926472</v>
      </c>
      <c r="Q20">
        <f t="shared" si="9"/>
        <v>0.14199149423944452</v>
      </c>
      <c r="R20">
        <f t="shared" si="10"/>
        <v>8.9109632474948755E-2</v>
      </c>
      <c r="S20">
        <f t="shared" si="11"/>
        <v>194.42250148759473</v>
      </c>
      <c r="T20">
        <f t="shared" si="12"/>
        <v>33.841546263205757</v>
      </c>
      <c r="U20">
        <f t="shared" si="13"/>
        <v>33.084150000000001</v>
      </c>
      <c r="V20">
        <f t="shared" si="14"/>
        <v>5.0760437119164559</v>
      </c>
      <c r="W20">
        <f t="shared" si="15"/>
        <v>64.595133767450406</v>
      </c>
      <c r="X20">
        <f t="shared" si="16"/>
        <v>3.3254597768549239</v>
      </c>
      <c r="Y20">
        <f t="shared" si="17"/>
        <v>5.148158356366201</v>
      </c>
      <c r="Z20">
        <f t="shared" si="18"/>
        <v>1.750583935061532</v>
      </c>
      <c r="AA20">
        <f t="shared" si="19"/>
        <v>-112.95156123252062</v>
      </c>
      <c r="AB20">
        <f t="shared" si="20"/>
        <v>37.375329458747409</v>
      </c>
      <c r="AC20">
        <f t="shared" si="21"/>
        <v>3.1110424778218233</v>
      </c>
      <c r="AD20">
        <f t="shared" si="22"/>
        <v>121.95731219164335</v>
      </c>
      <c r="AE20">
        <f t="shared" si="23"/>
        <v>6.0383934301364199</v>
      </c>
      <c r="AF20">
        <f t="shared" si="24"/>
        <v>2.5275215091623515</v>
      </c>
      <c r="AG20">
        <f t="shared" si="25"/>
        <v>-1.2836584767834134</v>
      </c>
      <c r="AH20">
        <v>24.850524175897881</v>
      </c>
      <c r="AI20">
        <v>21.037806666666668</v>
      </c>
      <c r="AJ20">
        <v>1.309769291513603</v>
      </c>
      <c r="AK20">
        <v>62.966845710574418</v>
      </c>
      <c r="AL20">
        <f t="shared" si="26"/>
        <v>2.5612598918938914</v>
      </c>
      <c r="AM20">
        <v>30.58698591095531</v>
      </c>
      <c r="AN20">
        <v>32.852078181818158</v>
      </c>
      <c r="AO20">
        <v>3.6961513476329909E-3</v>
      </c>
      <c r="AP20">
        <v>91.007338470613973</v>
      </c>
      <c r="AQ20">
        <v>7</v>
      </c>
      <c r="AR20">
        <v>1</v>
      </c>
      <c r="AS20">
        <f t="shared" si="27"/>
        <v>1</v>
      </c>
      <c r="AT20">
        <f t="shared" si="28"/>
        <v>0</v>
      </c>
      <c r="AU20">
        <f t="shared" si="29"/>
        <v>46995.026374747722</v>
      </c>
      <c r="AV20" t="s">
        <v>413</v>
      </c>
      <c r="AW20" t="s">
        <v>413</v>
      </c>
      <c r="AX20">
        <v>0</v>
      </c>
      <c r="AY20">
        <v>0</v>
      </c>
      <c r="AZ20" t="e">
        <f t="shared" si="30"/>
        <v>#DIV/0!</v>
      </c>
      <c r="BA20">
        <v>0</v>
      </c>
      <c r="BB20" t="s">
        <v>413</v>
      </c>
      <c r="BC20" t="s">
        <v>413</v>
      </c>
      <c r="BD20">
        <v>0</v>
      </c>
      <c r="BE20">
        <v>0</v>
      </c>
      <c r="BF20" t="e">
        <f t="shared" si="31"/>
        <v>#DIV/0!</v>
      </c>
      <c r="BG20">
        <v>0.5</v>
      </c>
      <c r="BH20">
        <f t="shared" si="32"/>
        <v>1009.489687299272</v>
      </c>
      <c r="BI20">
        <f t="shared" si="33"/>
        <v>-1.2836584767834134</v>
      </c>
      <c r="BJ20" t="e">
        <f t="shared" si="34"/>
        <v>#DIV/0!</v>
      </c>
      <c r="BK20">
        <f t="shared" si="35"/>
        <v>-1.2715914713479007E-3</v>
      </c>
      <c r="BL20" t="e">
        <f t="shared" si="36"/>
        <v>#DIV/0!</v>
      </c>
      <c r="BM20" t="e">
        <f t="shared" si="37"/>
        <v>#DIV/0!</v>
      </c>
      <c r="BN20" t="s">
        <v>413</v>
      </c>
      <c r="BO20">
        <v>0</v>
      </c>
      <c r="BP20" t="e">
        <f t="shared" si="38"/>
        <v>#DIV/0!</v>
      </c>
      <c r="BQ20" t="e">
        <f t="shared" si="39"/>
        <v>#DIV/0!</v>
      </c>
      <c r="BR20" t="e">
        <f t="shared" si="40"/>
        <v>#DIV/0!</v>
      </c>
      <c r="BS20" t="e">
        <f t="shared" si="41"/>
        <v>#DIV/0!</v>
      </c>
      <c r="BT20" t="e">
        <f t="shared" si="42"/>
        <v>#DIV/0!</v>
      </c>
      <c r="BU20" t="e">
        <f t="shared" si="43"/>
        <v>#DIV/0!</v>
      </c>
      <c r="BV20" t="e">
        <f t="shared" si="44"/>
        <v>#DIV/0!</v>
      </c>
      <c r="BW20" t="e">
        <f t="shared" si="45"/>
        <v>#DIV/0!</v>
      </c>
      <c r="BX20" t="s">
        <v>413</v>
      </c>
      <c r="BY20" t="s">
        <v>413</v>
      </c>
      <c r="BZ20" t="s">
        <v>413</v>
      </c>
      <c r="CA20" t="s">
        <v>413</v>
      </c>
      <c r="CB20" t="s">
        <v>413</v>
      </c>
      <c r="CC20" t="s">
        <v>413</v>
      </c>
      <c r="CD20" t="s">
        <v>413</v>
      </c>
      <c r="CE20" t="s">
        <v>413</v>
      </c>
      <c r="CF20">
        <v>253</v>
      </c>
      <c r="CG20">
        <v>1000</v>
      </c>
      <c r="CH20" t="s">
        <v>414</v>
      </c>
      <c r="CI20">
        <v>1110.1500000000001</v>
      </c>
      <c r="CJ20">
        <v>1175.8634999999999</v>
      </c>
      <c r="CK20">
        <v>1152.67</v>
      </c>
      <c r="CL20">
        <v>1.3005735999999999E-4</v>
      </c>
      <c r="CM20">
        <v>6.5004835999999994E-4</v>
      </c>
      <c r="CN20">
        <v>4.7597999359999997E-2</v>
      </c>
      <c r="CO20">
        <v>5.5000000000000003E-4</v>
      </c>
      <c r="CP20">
        <f t="shared" si="46"/>
        <v>1199.98125</v>
      </c>
      <c r="CQ20">
        <f t="shared" si="47"/>
        <v>1009.489687299272</v>
      </c>
      <c r="CR20">
        <f t="shared" si="48"/>
        <v>0.84125455068508104</v>
      </c>
      <c r="CS20">
        <f t="shared" si="49"/>
        <v>0.16202128282220638</v>
      </c>
      <c r="CT20">
        <v>6</v>
      </c>
      <c r="CU20">
        <v>0.5</v>
      </c>
      <c r="CV20" t="s">
        <v>415</v>
      </c>
      <c r="CW20">
        <v>2</v>
      </c>
      <c r="CX20" t="b">
        <v>1</v>
      </c>
      <c r="CY20">
        <v>1658321782.2874999</v>
      </c>
      <c r="CZ20">
        <v>18.0458</v>
      </c>
      <c r="DA20">
        <v>23.659487500000001</v>
      </c>
      <c r="DB20">
        <v>32.844087500000001</v>
      </c>
      <c r="DC20">
        <v>30.588550000000001</v>
      </c>
      <c r="DD20">
        <v>19.4606125</v>
      </c>
      <c r="DE20">
        <v>32.2952625</v>
      </c>
      <c r="DF20">
        <v>650.26825000000008</v>
      </c>
      <c r="DG20">
        <v>101.1495</v>
      </c>
      <c r="DH20">
        <v>0.1003757</v>
      </c>
      <c r="DI20">
        <v>33.335599999999999</v>
      </c>
      <c r="DJ20">
        <v>999.9</v>
      </c>
      <c r="DK20">
        <v>33.084150000000001</v>
      </c>
      <c r="DL20">
        <v>0</v>
      </c>
      <c r="DM20">
        <v>0</v>
      </c>
      <c r="DN20">
        <v>8944.8449999999993</v>
      </c>
      <c r="DO20">
        <v>0</v>
      </c>
      <c r="DP20">
        <v>1272.5162499999999</v>
      </c>
      <c r="DQ20">
        <v>-5.6136887499999997</v>
      </c>
      <c r="DR20">
        <v>18.658637500000001</v>
      </c>
      <c r="DS20">
        <v>24.4060375</v>
      </c>
      <c r="DT20">
        <v>2.2555375</v>
      </c>
      <c r="DU20">
        <v>23.659487500000001</v>
      </c>
      <c r="DV20">
        <v>30.588550000000001</v>
      </c>
      <c r="DW20">
        <v>3.3221612500000002</v>
      </c>
      <c r="DX20">
        <v>3.0940124999999998</v>
      </c>
      <c r="DY20">
        <v>25.737300000000001</v>
      </c>
      <c r="DZ20">
        <v>24.5426875</v>
      </c>
      <c r="EA20">
        <v>1199.98125</v>
      </c>
      <c r="EB20">
        <v>0.95800850000000004</v>
      </c>
      <c r="EC20">
        <v>4.1991762500000002E-2</v>
      </c>
      <c r="ED20">
        <v>0</v>
      </c>
      <c r="EE20">
        <v>594.51149999999996</v>
      </c>
      <c r="EF20">
        <v>5.0001600000000002</v>
      </c>
      <c r="EG20">
        <v>9001.713749999999</v>
      </c>
      <c r="EH20">
        <v>9515.0437500000007</v>
      </c>
      <c r="EI20">
        <v>48.210625</v>
      </c>
      <c r="EJ20">
        <v>50.561999999999998</v>
      </c>
      <c r="EK20">
        <v>49.382750000000001</v>
      </c>
      <c r="EL20">
        <v>49.515500000000003</v>
      </c>
      <c r="EM20">
        <v>49.976374999999997</v>
      </c>
      <c r="EN20">
        <v>1144.8</v>
      </c>
      <c r="EO20">
        <v>50.181249999999999</v>
      </c>
      <c r="EP20">
        <v>0</v>
      </c>
      <c r="EQ20">
        <v>764295.60000014305</v>
      </c>
      <c r="ER20">
        <v>0</v>
      </c>
      <c r="ES20">
        <v>595.38904000000002</v>
      </c>
      <c r="ET20">
        <v>-9.9256153644717937</v>
      </c>
      <c r="EU20">
        <v>-165.9338458600489</v>
      </c>
      <c r="EV20">
        <v>9017.6983999999993</v>
      </c>
      <c r="EW20">
        <v>15</v>
      </c>
      <c r="EX20">
        <v>1658316094</v>
      </c>
      <c r="EY20" t="s">
        <v>416</v>
      </c>
      <c r="EZ20">
        <v>1658316090.5</v>
      </c>
      <c r="FA20">
        <v>1658316094</v>
      </c>
      <c r="FB20">
        <v>11</v>
      </c>
      <c r="FC20">
        <v>-0.13300000000000001</v>
      </c>
      <c r="FD20">
        <v>0.107</v>
      </c>
      <c r="FE20">
        <v>-1.72</v>
      </c>
      <c r="FF20">
        <v>0.44</v>
      </c>
      <c r="FG20">
        <v>415</v>
      </c>
      <c r="FH20">
        <v>29</v>
      </c>
      <c r="FI20">
        <v>0.15</v>
      </c>
      <c r="FJ20">
        <v>0.28000000000000003</v>
      </c>
      <c r="FK20">
        <v>-1.157367731707317</v>
      </c>
      <c r="FL20">
        <v>-25.970504404181181</v>
      </c>
      <c r="FM20">
        <v>2.724144219973625</v>
      </c>
      <c r="FN20">
        <v>0</v>
      </c>
      <c r="FO20">
        <v>595.82200000000012</v>
      </c>
      <c r="FP20">
        <v>-8.6671046595670234</v>
      </c>
      <c r="FQ20">
        <v>0.88687995739194359</v>
      </c>
      <c r="FR20">
        <v>0</v>
      </c>
      <c r="FS20">
        <v>2.2288248780487798</v>
      </c>
      <c r="FT20">
        <v>0.20999811846689659</v>
      </c>
      <c r="FU20">
        <v>2.1616350758328261E-2</v>
      </c>
      <c r="FV20">
        <v>0</v>
      </c>
      <c r="FW20">
        <v>0</v>
      </c>
      <c r="FX20">
        <v>3</v>
      </c>
      <c r="FY20" t="s">
        <v>429</v>
      </c>
      <c r="FZ20">
        <v>3.3732799999999998</v>
      </c>
      <c r="GA20">
        <v>2.8934000000000002</v>
      </c>
      <c r="GB20">
        <v>6.3436500000000002E-3</v>
      </c>
      <c r="GC20">
        <v>7.9316500000000002E-3</v>
      </c>
      <c r="GD20">
        <v>0.13824500000000001</v>
      </c>
      <c r="GE20">
        <v>0.13470199999999999</v>
      </c>
      <c r="GF20">
        <v>34609.599999999999</v>
      </c>
      <c r="GG20">
        <v>30029.200000000001</v>
      </c>
      <c r="GH20">
        <v>31112</v>
      </c>
      <c r="GI20">
        <v>28189.1</v>
      </c>
      <c r="GJ20">
        <v>35293.699999999997</v>
      </c>
      <c r="GK20">
        <v>34400.400000000001</v>
      </c>
      <c r="GL20">
        <v>40537.9</v>
      </c>
      <c r="GM20">
        <v>39276.199999999997</v>
      </c>
      <c r="GN20">
        <v>2.3801800000000002</v>
      </c>
      <c r="GO20">
        <v>1.70268</v>
      </c>
      <c r="GP20">
        <v>0</v>
      </c>
      <c r="GQ20">
        <v>7.1022699999999994E-2</v>
      </c>
      <c r="GR20">
        <v>999.9</v>
      </c>
      <c r="GS20">
        <v>31.938099999999999</v>
      </c>
      <c r="GT20">
        <v>67.7</v>
      </c>
      <c r="GU20">
        <v>32.200000000000003</v>
      </c>
      <c r="GV20">
        <v>32.324199999999998</v>
      </c>
      <c r="GW20">
        <v>49.431800000000003</v>
      </c>
      <c r="GX20">
        <v>41.7027</v>
      </c>
      <c r="GY20">
        <v>1</v>
      </c>
      <c r="GZ20">
        <v>0.29854399999999998</v>
      </c>
      <c r="HA20">
        <v>0.64346099999999995</v>
      </c>
      <c r="HB20">
        <v>20.2104</v>
      </c>
      <c r="HC20">
        <v>5.2140000000000004</v>
      </c>
      <c r="HD20">
        <v>11.968</v>
      </c>
      <c r="HE20">
        <v>4.9911000000000003</v>
      </c>
      <c r="HF20">
        <v>3.2924799999999999</v>
      </c>
      <c r="HG20">
        <v>8243.4</v>
      </c>
      <c r="HH20">
        <v>9999</v>
      </c>
      <c r="HI20">
        <v>9999</v>
      </c>
      <c r="HJ20">
        <v>969.3</v>
      </c>
      <c r="HK20">
        <v>4.9711800000000004</v>
      </c>
      <c r="HL20">
        <v>1.8737200000000001</v>
      </c>
      <c r="HM20">
        <v>1.8699600000000001</v>
      </c>
      <c r="HN20">
        <v>1.8694500000000001</v>
      </c>
      <c r="HO20">
        <v>1.8743000000000001</v>
      </c>
      <c r="HP20">
        <v>1.8708899999999999</v>
      </c>
      <c r="HQ20">
        <v>1.86646</v>
      </c>
      <c r="HR20">
        <v>1.87757</v>
      </c>
      <c r="HS20">
        <v>0</v>
      </c>
      <c r="HT20">
        <v>0</v>
      </c>
      <c r="HU20">
        <v>0</v>
      </c>
      <c r="HV20">
        <v>0</v>
      </c>
      <c r="HW20" t="s">
        <v>418</v>
      </c>
      <c r="HX20" t="s">
        <v>419</v>
      </c>
      <c r="HY20" t="s">
        <v>420</v>
      </c>
      <c r="HZ20" t="s">
        <v>420</v>
      </c>
      <c r="IA20" t="s">
        <v>420</v>
      </c>
      <c r="IB20" t="s">
        <v>420</v>
      </c>
      <c r="IC20">
        <v>0</v>
      </c>
      <c r="ID20">
        <v>100</v>
      </c>
      <c r="IE20">
        <v>100</v>
      </c>
      <c r="IF20">
        <v>-1.415</v>
      </c>
      <c r="IG20">
        <v>0.54910000000000003</v>
      </c>
      <c r="IH20">
        <v>-1.4143203888967211</v>
      </c>
      <c r="II20">
        <v>1.7196870422270779E-5</v>
      </c>
      <c r="IJ20">
        <v>-2.1741833173098589E-6</v>
      </c>
      <c r="IK20">
        <v>9.0595066644434051E-10</v>
      </c>
      <c r="IL20">
        <v>-5.0132855213330413E-2</v>
      </c>
      <c r="IM20">
        <v>-1.2435942757381079E-3</v>
      </c>
      <c r="IN20">
        <v>8.3241555849602686E-4</v>
      </c>
      <c r="IO20">
        <v>-6.8006265696850886E-6</v>
      </c>
      <c r="IP20">
        <v>17</v>
      </c>
      <c r="IQ20">
        <v>2050</v>
      </c>
      <c r="IR20">
        <v>3</v>
      </c>
      <c r="IS20">
        <v>34</v>
      </c>
      <c r="IT20">
        <v>94.9</v>
      </c>
      <c r="IU20">
        <v>94.8</v>
      </c>
      <c r="IV20">
        <v>0.22583</v>
      </c>
      <c r="IW20">
        <v>2.6159699999999999</v>
      </c>
      <c r="IX20">
        <v>1.49902</v>
      </c>
      <c r="IY20">
        <v>2.3059099999999999</v>
      </c>
      <c r="IZ20">
        <v>1.69678</v>
      </c>
      <c r="JA20">
        <v>2.35107</v>
      </c>
      <c r="JB20">
        <v>36.955599999999997</v>
      </c>
      <c r="JC20">
        <v>14.8413</v>
      </c>
      <c r="JD20">
        <v>18</v>
      </c>
      <c r="JE20">
        <v>701.61599999999999</v>
      </c>
      <c r="JF20">
        <v>331.27699999999999</v>
      </c>
      <c r="JG20">
        <v>30.002400000000002</v>
      </c>
      <c r="JH20">
        <v>31.4467</v>
      </c>
      <c r="JI20">
        <v>30.0017</v>
      </c>
      <c r="JJ20">
        <v>31.019200000000001</v>
      </c>
      <c r="JK20">
        <v>31.011299999999999</v>
      </c>
      <c r="JL20">
        <v>4.6064999999999996</v>
      </c>
      <c r="JM20">
        <v>12.686199999999999</v>
      </c>
      <c r="JN20">
        <v>100</v>
      </c>
      <c r="JO20">
        <v>30</v>
      </c>
      <c r="JP20">
        <v>40.096899999999998</v>
      </c>
      <c r="JQ20">
        <v>30.688800000000001</v>
      </c>
      <c r="JR20">
        <v>99.123900000000006</v>
      </c>
      <c r="JS20">
        <v>98.931700000000006</v>
      </c>
    </row>
    <row r="21" spans="1:279" x14ac:dyDescent="0.2">
      <c r="A21">
        <v>6</v>
      </c>
      <c r="B21">
        <v>1658321788.5999999</v>
      </c>
      <c r="C21">
        <v>20</v>
      </c>
      <c r="D21" t="s">
        <v>430</v>
      </c>
      <c r="E21" t="s">
        <v>431</v>
      </c>
      <c r="F21">
        <v>4</v>
      </c>
      <c r="G21">
        <v>1658321786.5999999</v>
      </c>
      <c r="H21">
        <f t="shared" si="0"/>
        <v>2.5527364128069691E-3</v>
      </c>
      <c r="I21">
        <f t="shared" si="1"/>
        <v>2.5527364128069689</v>
      </c>
      <c r="J21">
        <f t="shared" si="2"/>
        <v>-1.1719008042984869</v>
      </c>
      <c r="K21">
        <f t="shared" si="3"/>
        <v>23.833371428571429</v>
      </c>
      <c r="L21">
        <f t="shared" si="4"/>
        <v>36.168760293058611</v>
      </c>
      <c r="M21">
        <f t="shared" si="5"/>
        <v>3.6620405849699642</v>
      </c>
      <c r="N21">
        <f t="shared" si="6"/>
        <v>2.4130982853963729</v>
      </c>
      <c r="O21">
        <f t="shared" si="7"/>
        <v>0.14563006699487893</v>
      </c>
      <c r="P21">
        <f t="shared" si="8"/>
        <v>2.7601895774307588</v>
      </c>
      <c r="Q21">
        <f t="shared" si="9"/>
        <v>0.14149220548812802</v>
      </c>
      <c r="R21">
        <f t="shared" si="10"/>
        <v>8.8794605754660194E-2</v>
      </c>
      <c r="S21">
        <f t="shared" si="11"/>
        <v>194.43211072400882</v>
      </c>
      <c r="T21">
        <f t="shared" si="12"/>
        <v>33.857975889519444</v>
      </c>
      <c r="U21">
        <f t="shared" si="13"/>
        <v>33.0914</v>
      </c>
      <c r="V21">
        <f t="shared" si="14"/>
        <v>5.0781106057352856</v>
      </c>
      <c r="W21">
        <f t="shared" si="15"/>
        <v>64.577170790837854</v>
      </c>
      <c r="X21">
        <f t="shared" si="16"/>
        <v>3.3272512574864006</v>
      </c>
      <c r="Y21">
        <f t="shared" si="17"/>
        <v>5.1523645535094698</v>
      </c>
      <c r="Z21">
        <f t="shared" si="18"/>
        <v>1.750859348248885</v>
      </c>
      <c r="AA21">
        <f t="shared" si="19"/>
        <v>-112.57567580478734</v>
      </c>
      <c r="AB21">
        <f t="shared" si="20"/>
        <v>38.507088082698125</v>
      </c>
      <c r="AC21">
        <f t="shared" si="21"/>
        <v>3.2019684735938458</v>
      </c>
      <c r="AD21">
        <f t="shared" si="22"/>
        <v>123.56549147551345</v>
      </c>
      <c r="AE21">
        <f t="shared" si="23"/>
        <v>7.2890190967565243</v>
      </c>
      <c r="AF21">
        <f t="shared" si="24"/>
        <v>2.5354211766613819</v>
      </c>
      <c r="AG21">
        <f t="shared" si="25"/>
        <v>-1.1719008042984869</v>
      </c>
      <c r="AH21">
        <v>31.498073791424058</v>
      </c>
      <c r="AI21">
        <v>26.892520000000001</v>
      </c>
      <c r="AJ21">
        <v>1.4884071660131639</v>
      </c>
      <c r="AK21">
        <v>62.966845710574418</v>
      </c>
      <c r="AL21">
        <f t="shared" si="26"/>
        <v>2.5527364128069689</v>
      </c>
      <c r="AM21">
        <v>30.597603258581689</v>
      </c>
      <c r="AN21">
        <v>32.86910666666666</v>
      </c>
      <c r="AO21">
        <v>1.1784268932429759E-3</v>
      </c>
      <c r="AP21">
        <v>91.007338470613973</v>
      </c>
      <c r="AQ21">
        <v>7</v>
      </c>
      <c r="AR21">
        <v>1</v>
      </c>
      <c r="AS21">
        <f t="shared" si="27"/>
        <v>1</v>
      </c>
      <c r="AT21">
        <f t="shared" si="28"/>
        <v>0</v>
      </c>
      <c r="AU21">
        <f t="shared" si="29"/>
        <v>47078.339293979894</v>
      </c>
      <c r="AV21" t="s">
        <v>413</v>
      </c>
      <c r="AW21" t="s">
        <v>413</v>
      </c>
      <c r="AX21">
        <v>0</v>
      </c>
      <c r="AY21">
        <v>0</v>
      </c>
      <c r="AZ21" t="e">
        <f t="shared" si="30"/>
        <v>#DIV/0!</v>
      </c>
      <c r="BA21">
        <v>0</v>
      </c>
      <c r="BB21" t="s">
        <v>413</v>
      </c>
      <c r="BC21" t="s">
        <v>413</v>
      </c>
      <c r="BD21">
        <v>0</v>
      </c>
      <c r="BE21">
        <v>0</v>
      </c>
      <c r="BF21" t="e">
        <f t="shared" si="31"/>
        <v>#DIV/0!</v>
      </c>
      <c r="BG21">
        <v>0.5</v>
      </c>
      <c r="BH21">
        <f t="shared" si="32"/>
        <v>1009.5359122922323</v>
      </c>
      <c r="BI21">
        <f t="shared" si="33"/>
        <v>-1.1719008042984869</v>
      </c>
      <c r="BJ21" t="e">
        <f t="shared" si="34"/>
        <v>#DIV/0!</v>
      </c>
      <c r="BK21">
        <f t="shared" si="35"/>
        <v>-1.1608312196022745E-3</v>
      </c>
      <c r="BL21" t="e">
        <f t="shared" si="36"/>
        <v>#DIV/0!</v>
      </c>
      <c r="BM21" t="e">
        <f t="shared" si="37"/>
        <v>#DIV/0!</v>
      </c>
      <c r="BN21" t="s">
        <v>413</v>
      </c>
      <c r="BO21">
        <v>0</v>
      </c>
      <c r="BP21" t="e">
        <f t="shared" si="38"/>
        <v>#DIV/0!</v>
      </c>
      <c r="BQ21" t="e">
        <f t="shared" si="39"/>
        <v>#DIV/0!</v>
      </c>
      <c r="BR21" t="e">
        <f t="shared" si="40"/>
        <v>#DIV/0!</v>
      </c>
      <c r="BS21" t="e">
        <f t="shared" si="41"/>
        <v>#DIV/0!</v>
      </c>
      <c r="BT21" t="e">
        <f t="shared" si="42"/>
        <v>#DIV/0!</v>
      </c>
      <c r="BU21" t="e">
        <f t="shared" si="43"/>
        <v>#DIV/0!</v>
      </c>
      <c r="BV21" t="e">
        <f t="shared" si="44"/>
        <v>#DIV/0!</v>
      </c>
      <c r="BW21" t="e">
        <f t="shared" si="45"/>
        <v>#DIV/0!</v>
      </c>
      <c r="BX21" t="s">
        <v>413</v>
      </c>
      <c r="BY21" t="s">
        <v>413</v>
      </c>
      <c r="BZ21" t="s">
        <v>413</v>
      </c>
      <c r="CA21" t="s">
        <v>413</v>
      </c>
      <c r="CB21" t="s">
        <v>413</v>
      </c>
      <c r="CC21" t="s">
        <v>413</v>
      </c>
      <c r="CD21" t="s">
        <v>413</v>
      </c>
      <c r="CE21" t="s">
        <v>413</v>
      </c>
      <c r="CF21">
        <v>253</v>
      </c>
      <c r="CG21">
        <v>1000</v>
      </c>
      <c r="CH21" t="s">
        <v>414</v>
      </c>
      <c r="CI21">
        <v>1110.1500000000001</v>
      </c>
      <c r="CJ21">
        <v>1175.8634999999999</v>
      </c>
      <c r="CK21">
        <v>1152.67</v>
      </c>
      <c r="CL21">
        <v>1.3005735999999999E-4</v>
      </c>
      <c r="CM21">
        <v>6.5004835999999994E-4</v>
      </c>
      <c r="CN21">
        <v>4.7597999359999997E-2</v>
      </c>
      <c r="CO21">
        <v>5.5000000000000003E-4</v>
      </c>
      <c r="CP21">
        <f t="shared" si="46"/>
        <v>1200.035714285714</v>
      </c>
      <c r="CQ21">
        <f t="shared" si="47"/>
        <v>1009.5359122922323</v>
      </c>
      <c r="CR21">
        <f t="shared" si="48"/>
        <v>0.84125488956229011</v>
      </c>
      <c r="CS21">
        <f t="shared" si="49"/>
        <v>0.16202193685522004</v>
      </c>
      <c r="CT21">
        <v>6</v>
      </c>
      <c r="CU21">
        <v>0.5</v>
      </c>
      <c r="CV21" t="s">
        <v>415</v>
      </c>
      <c r="CW21">
        <v>2</v>
      </c>
      <c r="CX21" t="b">
        <v>1</v>
      </c>
      <c r="CY21">
        <v>1658321786.5999999</v>
      </c>
      <c r="CZ21">
        <v>23.833371428571429</v>
      </c>
      <c r="DA21">
        <v>30.61488571428572</v>
      </c>
      <c r="DB21">
        <v>32.862157142857143</v>
      </c>
      <c r="DC21">
        <v>30.599542857142861</v>
      </c>
      <c r="DD21">
        <v>25.248628571428569</v>
      </c>
      <c r="DE21">
        <v>32.312771428571423</v>
      </c>
      <c r="DF21">
        <v>650.24828571428566</v>
      </c>
      <c r="DG21">
        <v>101.14871428571431</v>
      </c>
      <c r="DH21">
        <v>0.1000029857142857</v>
      </c>
      <c r="DI21">
        <v>33.350171428571429</v>
      </c>
      <c r="DJ21">
        <v>999.89999999999986</v>
      </c>
      <c r="DK21">
        <v>33.0914</v>
      </c>
      <c r="DL21">
        <v>0</v>
      </c>
      <c r="DM21">
        <v>0</v>
      </c>
      <c r="DN21">
        <v>8961.4285714285706</v>
      </c>
      <c r="DO21">
        <v>0</v>
      </c>
      <c r="DP21">
        <v>1262.5999999999999</v>
      </c>
      <c r="DQ21">
        <v>-6.7815257142857126</v>
      </c>
      <c r="DR21">
        <v>24.64321428571429</v>
      </c>
      <c r="DS21">
        <v>31.58127142857143</v>
      </c>
      <c r="DT21">
        <v>2.2626371428571428</v>
      </c>
      <c r="DU21">
        <v>30.61488571428572</v>
      </c>
      <c r="DV21">
        <v>30.599542857142861</v>
      </c>
      <c r="DW21">
        <v>3.323962857142857</v>
      </c>
      <c r="DX21">
        <v>3.0951014285714291</v>
      </c>
      <c r="DY21">
        <v>25.746457142857139</v>
      </c>
      <c r="DZ21">
        <v>24.548571428571432</v>
      </c>
      <c r="EA21">
        <v>1200.035714285714</v>
      </c>
      <c r="EB21">
        <v>0.95799599999999985</v>
      </c>
      <c r="EC21">
        <v>4.2004385714285719E-2</v>
      </c>
      <c r="ED21">
        <v>0</v>
      </c>
      <c r="EE21">
        <v>593.66300000000012</v>
      </c>
      <c r="EF21">
        <v>5.0001600000000002</v>
      </c>
      <c r="EG21">
        <v>8983.7857142857138</v>
      </c>
      <c r="EH21">
        <v>9515.4600000000009</v>
      </c>
      <c r="EI21">
        <v>48.186999999999998</v>
      </c>
      <c r="EJ21">
        <v>50.58</v>
      </c>
      <c r="EK21">
        <v>49.375</v>
      </c>
      <c r="EL21">
        <v>49.544285714285721</v>
      </c>
      <c r="EM21">
        <v>50.017714285714291</v>
      </c>
      <c r="EN21">
        <v>1144.8399999999999</v>
      </c>
      <c r="EO21">
        <v>50.197142857142858</v>
      </c>
      <c r="EP21">
        <v>0</v>
      </c>
      <c r="EQ21">
        <v>764299.79999995232</v>
      </c>
      <c r="ER21">
        <v>0</v>
      </c>
      <c r="ES21">
        <v>594.70761538461534</v>
      </c>
      <c r="ET21">
        <v>-10.55206837187227</v>
      </c>
      <c r="EU21">
        <v>-220.37880338266351</v>
      </c>
      <c r="EV21">
        <v>9005.8215384615378</v>
      </c>
      <c r="EW21">
        <v>15</v>
      </c>
      <c r="EX21">
        <v>1658316094</v>
      </c>
      <c r="EY21" t="s">
        <v>416</v>
      </c>
      <c r="EZ21">
        <v>1658316090.5</v>
      </c>
      <c r="FA21">
        <v>1658316094</v>
      </c>
      <c r="FB21">
        <v>11</v>
      </c>
      <c r="FC21">
        <v>-0.13300000000000001</v>
      </c>
      <c r="FD21">
        <v>0.107</v>
      </c>
      <c r="FE21">
        <v>-1.72</v>
      </c>
      <c r="FF21">
        <v>0.44</v>
      </c>
      <c r="FG21">
        <v>415</v>
      </c>
      <c r="FH21">
        <v>29</v>
      </c>
      <c r="FI21">
        <v>0.15</v>
      </c>
      <c r="FJ21">
        <v>0.28000000000000003</v>
      </c>
      <c r="FK21">
        <v>-2.7114738292682929</v>
      </c>
      <c r="FL21">
        <v>-30.93552142160279</v>
      </c>
      <c r="FM21">
        <v>3.1056044767356998</v>
      </c>
      <c r="FN21">
        <v>0</v>
      </c>
      <c r="FO21">
        <v>595.2943529411765</v>
      </c>
      <c r="FP21">
        <v>-9.7001375012821516</v>
      </c>
      <c r="FQ21">
        <v>0.9824984622754942</v>
      </c>
      <c r="FR21">
        <v>0</v>
      </c>
      <c r="FS21">
        <v>2.240759512195122</v>
      </c>
      <c r="FT21">
        <v>0.1843202090592343</v>
      </c>
      <c r="FU21">
        <v>1.8865540395021609E-2</v>
      </c>
      <c r="FV21">
        <v>0</v>
      </c>
      <c r="FW21">
        <v>0</v>
      </c>
      <c r="FX21">
        <v>3</v>
      </c>
      <c r="FY21" t="s">
        <v>429</v>
      </c>
      <c r="FZ21">
        <v>3.3732799999999998</v>
      </c>
      <c r="GA21">
        <v>2.8935399999999998</v>
      </c>
      <c r="GB21">
        <v>7.9666100000000007E-3</v>
      </c>
      <c r="GC21">
        <v>9.8091700000000007E-3</v>
      </c>
      <c r="GD21">
        <v>0.138289</v>
      </c>
      <c r="GE21">
        <v>0.13472500000000001</v>
      </c>
      <c r="GF21">
        <v>34552.5</v>
      </c>
      <c r="GG21">
        <v>29971.200000000001</v>
      </c>
      <c r="GH21">
        <v>31111.599999999999</v>
      </c>
      <c r="GI21">
        <v>28188.1</v>
      </c>
      <c r="GJ21">
        <v>35291.5</v>
      </c>
      <c r="GK21">
        <v>34398</v>
      </c>
      <c r="GL21">
        <v>40537.4</v>
      </c>
      <c r="GM21">
        <v>39274.5</v>
      </c>
      <c r="GN21">
        <v>2.3799000000000001</v>
      </c>
      <c r="GO21">
        <v>1.70278</v>
      </c>
      <c r="GP21">
        <v>0</v>
      </c>
      <c r="GQ21">
        <v>6.9960999999999995E-2</v>
      </c>
      <c r="GR21">
        <v>999.9</v>
      </c>
      <c r="GS21">
        <v>31.960699999999999</v>
      </c>
      <c r="GT21">
        <v>67.7</v>
      </c>
      <c r="GU21">
        <v>32.200000000000003</v>
      </c>
      <c r="GV21">
        <v>32.326700000000002</v>
      </c>
      <c r="GW21">
        <v>50.091799999999999</v>
      </c>
      <c r="GX21">
        <v>41.730800000000002</v>
      </c>
      <c r="GY21">
        <v>1</v>
      </c>
      <c r="GZ21">
        <v>0.29999199999999998</v>
      </c>
      <c r="HA21">
        <v>0.65337199999999995</v>
      </c>
      <c r="HB21">
        <v>20.2102</v>
      </c>
      <c r="HC21">
        <v>5.2150400000000001</v>
      </c>
      <c r="HD21">
        <v>11.968</v>
      </c>
      <c r="HE21">
        <v>4.9915000000000003</v>
      </c>
      <c r="HF21">
        <v>3.2927</v>
      </c>
      <c r="HG21">
        <v>8243.4</v>
      </c>
      <c r="HH21">
        <v>9999</v>
      </c>
      <c r="HI21">
        <v>9999</v>
      </c>
      <c r="HJ21">
        <v>969.3</v>
      </c>
      <c r="HK21">
        <v>4.9712300000000003</v>
      </c>
      <c r="HL21">
        <v>1.8737299999999999</v>
      </c>
      <c r="HM21">
        <v>1.8699699999999999</v>
      </c>
      <c r="HN21">
        <v>1.8694299999999999</v>
      </c>
      <c r="HO21">
        <v>1.87429</v>
      </c>
      <c r="HP21">
        <v>1.8708800000000001</v>
      </c>
      <c r="HQ21">
        <v>1.86646</v>
      </c>
      <c r="HR21">
        <v>1.87758</v>
      </c>
      <c r="HS21">
        <v>0</v>
      </c>
      <c r="HT21">
        <v>0</v>
      </c>
      <c r="HU21">
        <v>0</v>
      </c>
      <c r="HV21">
        <v>0</v>
      </c>
      <c r="HW21" t="s">
        <v>418</v>
      </c>
      <c r="HX21" t="s">
        <v>419</v>
      </c>
      <c r="HY21" t="s">
        <v>420</v>
      </c>
      <c r="HZ21" t="s">
        <v>420</v>
      </c>
      <c r="IA21" t="s">
        <v>420</v>
      </c>
      <c r="IB21" t="s">
        <v>420</v>
      </c>
      <c r="IC21">
        <v>0</v>
      </c>
      <c r="ID21">
        <v>100</v>
      </c>
      <c r="IE21">
        <v>100</v>
      </c>
      <c r="IF21">
        <v>-1.4159999999999999</v>
      </c>
      <c r="IG21">
        <v>0.54969999999999997</v>
      </c>
      <c r="IH21">
        <v>-1.4143203888967211</v>
      </c>
      <c r="II21">
        <v>1.7196870422270779E-5</v>
      </c>
      <c r="IJ21">
        <v>-2.1741833173098589E-6</v>
      </c>
      <c r="IK21">
        <v>9.0595066644434051E-10</v>
      </c>
      <c r="IL21">
        <v>-5.0132855213330413E-2</v>
      </c>
      <c r="IM21">
        <v>-1.2435942757381079E-3</v>
      </c>
      <c r="IN21">
        <v>8.3241555849602686E-4</v>
      </c>
      <c r="IO21">
        <v>-6.8006265696850886E-6</v>
      </c>
      <c r="IP21">
        <v>17</v>
      </c>
      <c r="IQ21">
        <v>2050</v>
      </c>
      <c r="IR21">
        <v>3</v>
      </c>
      <c r="IS21">
        <v>34</v>
      </c>
      <c r="IT21">
        <v>95</v>
      </c>
      <c r="IU21">
        <v>94.9</v>
      </c>
      <c r="IV21">
        <v>0.240479</v>
      </c>
      <c r="IW21">
        <v>2.6159699999999999</v>
      </c>
      <c r="IX21">
        <v>1.49902</v>
      </c>
      <c r="IY21">
        <v>2.3059099999999999</v>
      </c>
      <c r="IZ21">
        <v>1.69678</v>
      </c>
      <c r="JA21">
        <v>2.3828100000000001</v>
      </c>
      <c r="JB21">
        <v>36.955599999999997</v>
      </c>
      <c r="JC21">
        <v>14.85</v>
      </c>
      <c r="JD21">
        <v>18</v>
      </c>
      <c r="JE21">
        <v>701.58799999999997</v>
      </c>
      <c r="JF21">
        <v>331.42399999999998</v>
      </c>
      <c r="JG21">
        <v>30.002600000000001</v>
      </c>
      <c r="JH21">
        <v>31.464500000000001</v>
      </c>
      <c r="JI21">
        <v>30.001799999999999</v>
      </c>
      <c r="JJ21">
        <v>31.035399999999999</v>
      </c>
      <c r="JK21">
        <v>31.0275</v>
      </c>
      <c r="JL21">
        <v>4.8979400000000002</v>
      </c>
      <c r="JM21">
        <v>12.4123</v>
      </c>
      <c r="JN21">
        <v>100</v>
      </c>
      <c r="JO21">
        <v>30</v>
      </c>
      <c r="JP21">
        <v>46.797199999999997</v>
      </c>
      <c r="JQ21">
        <v>30.7013</v>
      </c>
      <c r="JR21">
        <v>99.122600000000006</v>
      </c>
      <c r="JS21">
        <v>98.927800000000005</v>
      </c>
    </row>
    <row r="22" spans="1:279" x14ac:dyDescent="0.2">
      <c r="A22">
        <v>7</v>
      </c>
      <c r="B22">
        <v>1658321792.5999999</v>
      </c>
      <c r="C22">
        <v>24</v>
      </c>
      <c r="D22" t="s">
        <v>432</v>
      </c>
      <c r="E22" t="s">
        <v>433</v>
      </c>
      <c r="F22">
        <v>4</v>
      </c>
      <c r="G22">
        <v>1658321790.2874999</v>
      </c>
      <c r="H22">
        <f t="shared" si="0"/>
        <v>2.5755785220469359E-3</v>
      </c>
      <c r="I22">
        <f t="shared" si="1"/>
        <v>2.575578522046936</v>
      </c>
      <c r="J22">
        <f t="shared" si="2"/>
        <v>-1.0844454877106746</v>
      </c>
      <c r="K22">
        <f t="shared" si="3"/>
        <v>29.313124999999999</v>
      </c>
      <c r="L22">
        <f t="shared" si="4"/>
        <v>40.427074253924111</v>
      </c>
      <c r="M22">
        <f t="shared" si="5"/>
        <v>4.0931461938379394</v>
      </c>
      <c r="N22">
        <f t="shared" si="6"/>
        <v>2.9678849691082809</v>
      </c>
      <c r="O22">
        <f t="shared" si="7"/>
        <v>0.14681332681908496</v>
      </c>
      <c r="P22">
        <f t="shared" si="8"/>
        <v>2.7551009693530126</v>
      </c>
      <c r="Q22">
        <f t="shared" si="9"/>
        <v>0.14260147065344564</v>
      </c>
      <c r="R22">
        <f t="shared" si="10"/>
        <v>8.949427294700385E-2</v>
      </c>
      <c r="S22">
        <f t="shared" si="11"/>
        <v>194.42026986254123</v>
      </c>
      <c r="T22">
        <f t="shared" si="12"/>
        <v>33.863320209410688</v>
      </c>
      <c r="U22">
        <f t="shared" si="13"/>
        <v>33.104087500000013</v>
      </c>
      <c r="V22">
        <f t="shared" si="14"/>
        <v>5.0817294318846793</v>
      </c>
      <c r="W22">
        <f t="shared" si="15"/>
        <v>64.572201964344515</v>
      </c>
      <c r="X22">
        <f t="shared" si="16"/>
        <v>3.3290125496951752</v>
      </c>
      <c r="Y22">
        <f t="shared" si="17"/>
        <v>5.1554886598623186</v>
      </c>
      <c r="Z22">
        <f t="shared" si="18"/>
        <v>1.7527168821895041</v>
      </c>
      <c r="AA22">
        <f t="shared" si="19"/>
        <v>-113.58301282226988</v>
      </c>
      <c r="AB22">
        <f t="shared" si="20"/>
        <v>38.158128588809326</v>
      </c>
      <c r="AC22">
        <f t="shared" si="21"/>
        <v>3.1791779008639978</v>
      </c>
      <c r="AD22">
        <f t="shared" si="22"/>
        <v>122.17456352994469</v>
      </c>
      <c r="AE22">
        <f t="shared" si="23"/>
        <v>7.8864090911448326</v>
      </c>
      <c r="AF22">
        <f t="shared" si="24"/>
        <v>2.5339079258599182</v>
      </c>
      <c r="AG22">
        <f t="shared" si="25"/>
        <v>-1.0844454877106746</v>
      </c>
      <c r="AH22">
        <v>38.252652283532314</v>
      </c>
      <c r="AI22">
        <v>33.186893333333323</v>
      </c>
      <c r="AJ22">
        <v>1.586566938009603</v>
      </c>
      <c r="AK22">
        <v>62.966845710574418</v>
      </c>
      <c r="AL22">
        <f t="shared" si="26"/>
        <v>2.575578522046936</v>
      </c>
      <c r="AM22">
        <v>30.6124038049348</v>
      </c>
      <c r="AN22">
        <v>32.888922424242423</v>
      </c>
      <c r="AO22">
        <v>3.9348360370515976E-3</v>
      </c>
      <c r="AP22">
        <v>91.007338470613973</v>
      </c>
      <c r="AQ22">
        <v>7</v>
      </c>
      <c r="AR22">
        <v>1</v>
      </c>
      <c r="AS22">
        <f t="shared" si="27"/>
        <v>1</v>
      </c>
      <c r="AT22">
        <f t="shared" si="28"/>
        <v>0</v>
      </c>
      <c r="AU22">
        <f t="shared" si="29"/>
        <v>46937.102583339481</v>
      </c>
      <c r="AV22" t="s">
        <v>413</v>
      </c>
      <c r="AW22" t="s">
        <v>413</v>
      </c>
      <c r="AX22">
        <v>0</v>
      </c>
      <c r="AY22">
        <v>0</v>
      </c>
      <c r="AZ22" t="e">
        <f t="shared" si="30"/>
        <v>#DIV/0!</v>
      </c>
      <c r="BA22">
        <v>0</v>
      </c>
      <c r="BB22" t="s">
        <v>413</v>
      </c>
      <c r="BC22" t="s">
        <v>413</v>
      </c>
      <c r="BD22">
        <v>0</v>
      </c>
      <c r="BE22">
        <v>0</v>
      </c>
      <c r="BF22" t="e">
        <f t="shared" si="31"/>
        <v>#DIV/0!</v>
      </c>
      <c r="BG22">
        <v>0.5</v>
      </c>
      <c r="BH22">
        <f t="shared" si="32"/>
        <v>1009.4762247992441</v>
      </c>
      <c r="BI22">
        <f t="shared" si="33"/>
        <v>-1.0844454877106746</v>
      </c>
      <c r="BJ22" t="e">
        <f t="shared" si="34"/>
        <v>#DIV/0!</v>
      </c>
      <c r="BK22">
        <f t="shared" si="35"/>
        <v>-1.0742655062791001E-3</v>
      </c>
      <c r="BL22" t="e">
        <f t="shared" si="36"/>
        <v>#DIV/0!</v>
      </c>
      <c r="BM22" t="e">
        <f t="shared" si="37"/>
        <v>#DIV/0!</v>
      </c>
      <c r="BN22" t="s">
        <v>413</v>
      </c>
      <c r="BO22">
        <v>0</v>
      </c>
      <c r="BP22" t="e">
        <f t="shared" si="38"/>
        <v>#DIV/0!</v>
      </c>
      <c r="BQ22" t="e">
        <f t="shared" si="39"/>
        <v>#DIV/0!</v>
      </c>
      <c r="BR22" t="e">
        <f t="shared" si="40"/>
        <v>#DIV/0!</v>
      </c>
      <c r="BS22" t="e">
        <f t="shared" si="41"/>
        <v>#DIV/0!</v>
      </c>
      <c r="BT22" t="e">
        <f t="shared" si="42"/>
        <v>#DIV/0!</v>
      </c>
      <c r="BU22" t="e">
        <f t="shared" si="43"/>
        <v>#DIV/0!</v>
      </c>
      <c r="BV22" t="e">
        <f t="shared" si="44"/>
        <v>#DIV/0!</v>
      </c>
      <c r="BW22" t="e">
        <f t="shared" si="45"/>
        <v>#DIV/0!</v>
      </c>
      <c r="BX22" t="s">
        <v>413</v>
      </c>
      <c r="BY22" t="s">
        <v>413</v>
      </c>
      <c r="BZ22" t="s">
        <v>413</v>
      </c>
      <c r="CA22" t="s">
        <v>413</v>
      </c>
      <c r="CB22" t="s">
        <v>413</v>
      </c>
      <c r="CC22" t="s">
        <v>413</v>
      </c>
      <c r="CD22" t="s">
        <v>413</v>
      </c>
      <c r="CE22" t="s">
        <v>413</v>
      </c>
      <c r="CF22">
        <v>253</v>
      </c>
      <c r="CG22">
        <v>1000</v>
      </c>
      <c r="CH22" t="s">
        <v>414</v>
      </c>
      <c r="CI22">
        <v>1110.1500000000001</v>
      </c>
      <c r="CJ22">
        <v>1175.8634999999999</v>
      </c>
      <c r="CK22">
        <v>1152.67</v>
      </c>
      <c r="CL22">
        <v>1.3005735999999999E-4</v>
      </c>
      <c r="CM22">
        <v>6.5004835999999994E-4</v>
      </c>
      <c r="CN22">
        <v>4.7597999359999997E-2</v>
      </c>
      <c r="CO22">
        <v>5.5000000000000003E-4</v>
      </c>
      <c r="CP22">
        <f t="shared" si="46"/>
        <v>1199.9649999999999</v>
      </c>
      <c r="CQ22">
        <f t="shared" si="47"/>
        <v>1009.4762247992441</v>
      </c>
      <c r="CR22">
        <f t="shared" si="48"/>
        <v>0.84125472392881806</v>
      </c>
      <c r="CS22">
        <f t="shared" si="49"/>
        <v>0.16202161718261887</v>
      </c>
      <c r="CT22">
        <v>6</v>
      </c>
      <c r="CU22">
        <v>0.5</v>
      </c>
      <c r="CV22" t="s">
        <v>415</v>
      </c>
      <c r="CW22">
        <v>2</v>
      </c>
      <c r="CX22" t="b">
        <v>1</v>
      </c>
      <c r="CY22">
        <v>1658321790.2874999</v>
      </c>
      <c r="CZ22">
        <v>29.313124999999999</v>
      </c>
      <c r="DA22">
        <v>36.658612499999997</v>
      </c>
      <c r="DB22">
        <v>32.879899999999999</v>
      </c>
      <c r="DC22">
        <v>30.6186875</v>
      </c>
      <c r="DD22">
        <v>30.728937500000001</v>
      </c>
      <c r="DE22">
        <v>32.329962499999993</v>
      </c>
      <c r="DF22">
        <v>650.251125</v>
      </c>
      <c r="DG22">
        <v>101.147375</v>
      </c>
      <c r="DH22">
        <v>0.10027324999999999</v>
      </c>
      <c r="DI22">
        <v>33.360987499999993</v>
      </c>
      <c r="DJ22">
        <v>999.9</v>
      </c>
      <c r="DK22">
        <v>33.104087500000013</v>
      </c>
      <c r="DL22">
        <v>0</v>
      </c>
      <c r="DM22">
        <v>0</v>
      </c>
      <c r="DN22">
        <v>8934.61</v>
      </c>
      <c r="DO22">
        <v>0</v>
      </c>
      <c r="DP22">
        <v>1264.0987500000001</v>
      </c>
      <c r="DQ22">
        <v>-7.3455025000000003</v>
      </c>
      <c r="DR22">
        <v>30.3097125</v>
      </c>
      <c r="DS22">
        <v>37.816562500000003</v>
      </c>
      <c r="DT22">
        <v>2.2611875000000001</v>
      </c>
      <c r="DU22">
        <v>36.658612499999997</v>
      </c>
      <c r="DV22">
        <v>30.6186875</v>
      </c>
      <c r="DW22">
        <v>3.3257124999999998</v>
      </c>
      <c r="DX22">
        <v>3.0969975000000001</v>
      </c>
      <c r="DY22">
        <v>25.755324999999999</v>
      </c>
      <c r="DZ22">
        <v>24.558824999999999</v>
      </c>
      <c r="EA22">
        <v>1199.9649999999999</v>
      </c>
      <c r="EB22">
        <v>0.95800062499999994</v>
      </c>
      <c r="EC22">
        <v>4.1999775000000003E-2</v>
      </c>
      <c r="ED22">
        <v>0</v>
      </c>
      <c r="EE22">
        <v>592.83462499999996</v>
      </c>
      <c r="EF22">
        <v>5.0001600000000002</v>
      </c>
      <c r="EG22">
        <v>8985.8924999999999</v>
      </c>
      <c r="EH22">
        <v>9514.911250000001</v>
      </c>
      <c r="EI22">
        <v>48.234250000000003</v>
      </c>
      <c r="EJ22">
        <v>50.601374999999997</v>
      </c>
      <c r="EK22">
        <v>49.413749999999993</v>
      </c>
      <c r="EL22">
        <v>49.569875000000003</v>
      </c>
      <c r="EM22">
        <v>50.007750000000001</v>
      </c>
      <c r="EN22">
        <v>1144.7774999999999</v>
      </c>
      <c r="EO22">
        <v>50.1875</v>
      </c>
      <c r="EP22">
        <v>0</v>
      </c>
      <c r="EQ22">
        <v>764304</v>
      </c>
      <c r="ER22">
        <v>0</v>
      </c>
      <c r="ES22">
        <v>593.86496</v>
      </c>
      <c r="ET22">
        <v>-11.510769246624379</v>
      </c>
      <c r="EU22">
        <v>-147.21846173632309</v>
      </c>
      <c r="EV22">
        <v>8994.4127999999982</v>
      </c>
      <c r="EW22">
        <v>15</v>
      </c>
      <c r="EX22">
        <v>1658316094</v>
      </c>
      <c r="EY22" t="s">
        <v>416</v>
      </c>
      <c r="EZ22">
        <v>1658316090.5</v>
      </c>
      <c r="FA22">
        <v>1658316094</v>
      </c>
      <c r="FB22">
        <v>11</v>
      </c>
      <c r="FC22">
        <v>-0.13300000000000001</v>
      </c>
      <c r="FD22">
        <v>0.107</v>
      </c>
      <c r="FE22">
        <v>-1.72</v>
      </c>
      <c r="FF22">
        <v>0.44</v>
      </c>
      <c r="FG22">
        <v>415</v>
      </c>
      <c r="FH22">
        <v>29</v>
      </c>
      <c r="FI22">
        <v>0.15</v>
      </c>
      <c r="FJ22">
        <v>0.28000000000000003</v>
      </c>
      <c r="FK22">
        <v>-4.3826118780487802</v>
      </c>
      <c r="FL22">
        <v>-27.254572306620211</v>
      </c>
      <c r="FM22">
        <v>2.7980439484460171</v>
      </c>
      <c r="FN22">
        <v>0</v>
      </c>
      <c r="FO22">
        <v>594.58173529411772</v>
      </c>
      <c r="FP22">
        <v>-11.58247517418229</v>
      </c>
      <c r="FQ22">
        <v>1.1556261432106749</v>
      </c>
      <c r="FR22">
        <v>0</v>
      </c>
      <c r="FS22">
        <v>2.2511675609756101</v>
      </c>
      <c r="FT22">
        <v>0.1142071777003513</v>
      </c>
      <c r="FU22">
        <v>1.2169190962644429E-2</v>
      </c>
      <c r="FV22">
        <v>0</v>
      </c>
      <c r="FW22">
        <v>0</v>
      </c>
      <c r="FX22">
        <v>3</v>
      </c>
      <c r="FY22" t="s">
        <v>429</v>
      </c>
      <c r="FZ22">
        <v>3.3734000000000002</v>
      </c>
      <c r="GA22">
        <v>2.8935200000000001</v>
      </c>
      <c r="GB22">
        <v>9.6991500000000001E-3</v>
      </c>
      <c r="GC22">
        <v>1.1731500000000001E-2</v>
      </c>
      <c r="GD22">
        <v>0.13834299999999999</v>
      </c>
      <c r="GE22">
        <v>0.13483700000000001</v>
      </c>
      <c r="GF22">
        <v>34491</v>
      </c>
      <c r="GG22">
        <v>29911.8</v>
      </c>
      <c r="GH22">
        <v>31110.6</v>
      </c>
      <c r="GI22">
        <v>28186.9</v>
      </c>
      <c r="GJ22">
        <v>35288.199999999997</v>
      </c>
      <c r="GK22">
        <v>34392.5</v>
      </c>
      <c r="GL22">
        <v>40536.1</v>
      </c>
      <c r="GM22">
        <v>39273.300000000003</v>
      </c>
      <c r="GN22">
        <v>2.3805499999999999</v>
      </c>
      <c r="GO22">
        <v>1.7020500000000001</v>
      </c>
      <c r="GP22">
        <v>0</v>
      </c>
      <c r="GQ22">
        <v>6.9774699999999995E-2</v>
      </c>
      <c r="GR22">
        <v>999.9</v>
      </c>
      <c r="GS22">
        <v>31.9833</v>
      </c>
      <c r="GT22">
        <v>67.7</v>
      </c>
      <c r="GU22">
        <v>32.200000000000003</v>
      </c>
      <c r="GV22">
        <v>32.325000000000003</v>
      </c>
      <c r="GW22">
        <v>50.421799999999998</v>
      </c>
      <c r="GX22">
        <v>41.258000000000003</v>
      </c>
      <c r="GY22">
        <v>1</v>
      </c>
      <c r="GZ22">
        <v>0.30140499999999998</v>
      </c>
      <c r="HA22">
        <v>0.66109499999999999</v>
      </c>
      <c r="HB22">
        <v>20.210100000000001</v>
      </c>
      <c r="HC22">
        <v>5.2144399999999997</v>
      </c>
      <c r="HD22">
        <v>11.968</v>
      </c>
      <c r="HE22">
        <v>4.9915500000000002</v>
      </c>
      <c r="HF22">
        <v>3.2925800000000001</v>
      </c>
      <c r="HG22">
        <v>8243.4</v>
      </c>
      <c r="HH22">
        <v>9999</v>
      </c>
      <c r="HI22">
        <v>9999</v>
      </c>
      <c r="HJ22">
        <v>969.3</v>
      </c>
      <c r="HK22">
        <v>4.9712100000000001</v>
      </c>
      <c r="HL22">
        <v>1.8736999999999999</v>
      </c>
      <c r="HM22">
        <v>1.8699699999999999</v>
      </c>
      <c r="HN22">
        <v>1.8694299999999999</v>
      </c>
      <c r="HO22">
        <v>1.87429</v>
      </c>
      <c r="HP22">
        <v>1.8708800000000001</v>
      </c>
      <c r="HQ22">
        <v>1.8664400000000001</v>
      </c>
      <c r="HR22">
        <v>1.87758</v>
      </c>
      <c r="HS22">
        <v>0</v>
      </c>
      <c r="HT22">
        <v>0</v>
      </c>
      <c r="HU22">
        <v>0</v>
      </c>
      <c r="HV22">
        <v>0</v>
      </c>
      <c r="HW22" t="s">
        <v>418</v>
      </c>
      <c r="HX22" t="s">
        <v>419</v>
      </c>
      <c r="HY22" t="s">
        <v>420</v>
      </c>
      <c r="HZ22" t="s">
        <v>420</v>
      </c>
      <c r="IA22" t="s">
        <v>420</v>
      </c>
      <c r="IB22" t="s">
        <v>420</v>
      </c>
      <c r="IC22">
        <v>0</v>
      </c>
      <c r="ID22">
        <v>100</v>
      </c>
      <c r="IE22">
        <v>100</v>
      </c>
      <c r="IF22">
        <v>-1.4159999999999999</v>
      </c>
      <c r="IG22">
        <v>0.55030000000000001</v>
      </c>
      <c r="IH22">
        <v>-1.4143203888967211</v>
      </c>
      <c r="II22">
        <v>1.7196870422270779E-5</v>
      </c>
      <c r="IJ22">
        <v>-2.1741833173098589E-6</v>
      </c>
      <c r="IK22">
        <v>9.0595066644434051E-10</v>
      </c>
      <c r="IL22">
        <v>-5.0132855213330413E-2</v>
      </c>
      <c r="IM22">
        <v>-1.2435942757381079E-3</v>
      </c>
      <c r="IN22">
        <v>8.3241555849602686E-4</v>
      </c>
      <c r="IO22">
        <v>-6.8006265696850886E-6</v>
      </c>
      <c r="IP22">
        <v>17</v>
      </c>
      <c r="IQ22">
        <v>2050</v>
      </c>
      <c r="IR22">
        <v>3</v>
      </c>
      <c r="IS22">
        <v>34</v>
      </c>
      <c r="IT22">
        <v>95</v>
      </c>
      <c r="IU22">
        <v>95</v>
      </c>
      <c r="IV22">
        <v>0.25512699999999999</v>
      </c>
      <c r="IW22">
        <v>2.6135299999999999</v>
      </c>
      <c r="IX22">
        <v>1.49902</v>
      </c>
      <c r="IY22">
        <v>2.3059099999999999</v>
      </c>
      <c r="IZ22">
        <v>1.69678</v>
      </c>
      <c r="JA22">
        <v>2.3584000000000001</v>
      </c>
      <c r="JB22">
        <v>36.979399999999998</v>
      </c>
      <c r="JC22">
        <v>14.8413</v>
      </c>
      <c r="JD22">
        <v>18</v>
      </c>
      <c r="JE22">
        <v>702.30899999999997</v>
      </c>
      <c r="JF22">
        <v>331.13299999999998</v>
      </c>
      <c r="JG22">
        <v>30.002400000000002</v>
      </c>
      <c r="JH22">
        <v>31.4818</v>
      </c>
      <c r="JI22">
        <v>30.0017</v>
      </c>
      <c r="JJ22">
        <v>31.051600000000001</v>
      </c>
      <c r="JK22">
        <v>31.043700000000001</v>
      </c>
      <c r="JL22">
        <v>5.1902299999999997</v>
      </c>
      <c r="JM22">
        <v>12.4123</v>
      </c>
      <c r="JN22">
        <v>100</v>
      </c>
      <c r="JO22">
        <v>30</v>
      </c>
      <c r="JP22">
        <v>53.484900000000003</v>
      </c>
      <c r="JQ22">
        <v>30.7026</v>
      </c>
      <c r="JR22">
        <v>99.119299999999996</v>
      </c>
      <c r="JS22">
        <v>98.924300000000002</v>
      </c>
    </row>
    <row r="23" spans="1:279" x14ac:dyDescent="0.2">
      <c r="A23">
        <v>8</v>
      </c>
      <c r="B23">
        <v>1658321796.5999999</v>
      </c>
      <c r="C23">
        <v>28</v>
      </c>
      <c r="D23" t="s">
        <v>434</v>
      </c>
      <c r="E23" t="s">
        <v>435</v>
      </c>
      <c r="F23">
        <v>4</v>
      </c>
      <c r="G23">
        <v>1658321794.5999999</v>
      </c>
      <c r="H23">
        <f t="shared" si="0"/>
        <v>2.5811662919269351E-3</v>
      </c>
      <c r="I23">
        <f t="shared" si="1"/>
        <v>2.5811662919269351</v>
      </c>
      <c r="J23">
        <f t="shared" si="2"/>
        <v>-0.85281195459818682</v>
      </c>
      <c r="K23">
        <f t="shared" si="3"/>
        <v>36.009528571428568</v>
      </c>
      <c r="L23">
        <f t="shared" si="4"/>
        <v>44.37272521757145</v>
      </c>
      <c r="M23">
        <f t="shared" si="5"/>
        <v>4.4926524295003665</v>
      </c>
      <c r="N23">
        <f t="shared" si="6"/>
        <v>3.6458949777898195</v>
      </c>
      <c r="O23">
        <f t="shared" si="7"/>
        <v>0.14692032959876566</v>
      </c>
      <c r="P23">
        <f t="shared" si="8"/>
        <v>2.7673501777954557</v>
      </c>
      <c r="Q23">
        <f t="shared" si="9"/>
        <v>0.14272052186387199</v>
      </c>
      <c r="R23">
        <f t="shared" si="10"/>
        <v>8.9567662260939276E-2</v>
      </c>
      <c r="S23">
        <f t="shared" si="11"/>
        <v>194.414104326862</v>
      </c>
      <c r="T23">
        <f t="shared" si="12"/>
        <v>33.874867996919747</v>
      </c>
      <c r="U23">
        <f t="shared" si="13"/>
        <v>33.122014285714293</v>
      </c>
      <c r="V23">
        <f t="shared" si="14"/>
        <v>5.0868464720691158</v>
      </c>
      <c r="W23">
        <f t="shared" si="15"/>
        <v>64.572456355665992</v>
      </c>
      <c r="X23">
        <f t="shared" si="16"/>
        <v>3.3318567569963577</v>
      </c>
      <c r="Y23">
        <f t="shared" si="17"/>
        <v>5.1598730248768057</v>
      </c>
      <c r="Z23">
        <f t="shared" si="18"/>
        <v>1.754989715072758</v>
      </c>
      <c r="AA23">
        <f t="shared" si="19"/>
        <v>-113.82943347397784</v>
      </c>
      <c r="AB23">
        <f t="shared" si="20"/>
        <v>37.916432567864547</v>
      </c>
      <c r="AC23">
        <f t="shared" si="21"/>
        <v>3.1455676986226444</v>
      </c>
      <c r="AD23">
        <f t="shared" si="22"/>
        <v>121.64667111937135</v>
      </c>
      <c r="AE23">
        <f t="shared" si="23"/>
        <v>8.3631718063264202</v>
      </c>
      <c r="AF23">
        <f t="shared" si="24"/>
        <v>2.5151157355265377</v>
      </c>
      <c r="AG23">
        <f t="shared" si="25"/>
        <v>-0.85281195459818682</v>
      </c>
      <c r="AH23">
        <v>45.115420871068693</v>
      </c>
      <c r="AI23">
        <v>39.676564848484837</v>
      </c>
      <c r="AJ23">
        <v>1.6263013941572531</v>
      </c>
      <c r="AK23">
        <v>62.966845710574418</v>
      </c>
      <c r="AL23">
        <f t="shared" si="26"/>
        <v>2.5811662919269351</v>
      </c>
      <c r="AM23">
        <v>30.65809202302534</v>
      </c>
      <c r="AN23">
        <v>32.920192727272713</v>
      </c>
      <c r="AO23">
        <v>7.429175691582043E-3</v>
      </c>
      <c r="AP23">
        <v>91.007338470613973</v>
      </c>
      <c r="AQ23">
        <v>7</v>
      </c>
      <c r="AR23">
        <v>1</v>
      </c>
      <c r="AS23">
        <f t="shared" si="27"/>
        <v>1</v>
      </c>
      <c r="AT23">
        <f t="shared" si="28"/>
        <v>0</v>
      </c>
      <c r="AU23">
        <f t="shared" si="29"/>
        <v>47270.951856058884</v>
      </c>
      <c r="AV23" t="s">
        <v>413</v>
      </c>
      <c r="AW23" t="s">
        <v>413</v>
      </c>
      <c r="AX23">
        <v>0</v>
      </c>
      <c r="AY23">
        <v>0</v>
      </c>
      <c r="AZ23" t="e">
        <f t="shared" si="30"/>
        <v>#DIV/0!</v>
      </c>
      <c r="BA23">
        <v>0</v>
      </c>
      <c r="BB23" t="s">
        <v>413</v>
      </c>
      <c r="BC23" t="s">
        <v>413</v>
      </c>
      <c r="BD23">
        <v>0</v>
      </c>
      <c r="BE23">
        <v>0</v>
      </c>
      <c r="BF23" t="e">
        <f t="shared" si="31"/>
        <v>#DIV/0!</v>
      </c>
      <c r="BG23">
        <v>0.5</v>
      </c>
      <c r="BH23">
        <f t="shared" si="32"/>
        <v>1009.4454426564049</v>
      </c>
      <c r="BI23">
        <f t="shared" si="33"/>
        <v>-0.85281195459818682</v>
      </c>
      <c r="BJ23" t="e">
        <f t="shared" si="34"/>
        <v>#DIV/0!</v>
      </c>
      <c r="BK23">
        <f t="shared" si="35"/>
        <v>-8.4483214105555873E-4</v>
      </c>
      <c r="BL23" t="e">
        <f t="shared" si="36"/>
        <v>#DIV/0!</v>
      </c>
      <c r="BM23" t="e">
        <f t="shared" si="37"/>
        <v>#DIV/0!</v>
      </c>
      <c r="BN23" t="s">
        <v>413</v>
      </c>
      <c r="BO23">
        <v>0</v>
      </c>
      <c r="BP23" t="e">
        <f t="shared" si="38"/>
        <v>#DIV/0!</v>
      </c>
      <c r="BQ23" t="e">
        <f t="shared" si="39"/>
        <v>#DIV/0!</v>
      </c>
      <c r="BR23" t="e">
        <f t="shared" si="40"/>
        <v>#DIV/0!</v>
      </c>
      <c r="BS23" t="e">
        <f t="shared" si="41"/>
        <v>#DIV/0!</v>
      </c>
      <c r="BT23" t="e">
        <f t="shared" si="42"/>
        <v>#DIV/0!</v>
      </c>
      <c r="BU23" t="e">
        <f t="shared" si="43"/>
        <v>#DIV/0!</v>
      </c>
      <c r="BV23" t="e">
        <f t="shared" si="44"/>
        <v>#DIV/0!</v>
      </c>
      <c r="BW23" t="e">
        <f t="shared" si="45"/>
        <v>#DIV/0!</v>
      </c>
      <c r="BX23" t="s">
        <v>413</v>
      </c>
      <c r="BY23" t="s">
        <v>413</v>
      </c>
      <c r="BZ23" t="s">
        <v>413</v>
      </c>
      <c r="CA23" t="s">
        <v>413</v>
      </c>
      <c r="CB23" t="s">
        <v>413</v>
      </c>
      <c r="CC23" t="s">
        <v>413</v>
      </c>
      <c r="CD23" t="s">
        <v>413</v>
      </c>
      <c r="CE23" t="s">
        <v>413</v>
      </c>
      <c r="CF23">
        <v>253</v>
      </c>
      <c r="CG23">
        <v>1000</v>
      </c>
      <c r="CH23" t="s">
        <v>414</v>
      </c>
      <c r="CI23">
        <v>1110.1500000000001</v>
      </c>
      <c r="CJ23">
        <v>1175.8634999999999</v>
      </c>
      <c r="CK23">
        <v>1152.67</v>
      </c>
      <c r="CL23">
        <v>1.3005735999999999E-4</v>
      </c>
      <c r="CM23">
        <v>6.5004835999999994E-4</v>
      </c>
      <c r="CN23">
        <v>4.7597999359999997E-2</v>
      </c>
      <c r="CO23">
        <v>5.5000000000000003E-4</v>
      </c>
      <c r="CP23">
        <f t="shared" si="46"/>
        <v>1199.9285714285711</v>
      </c>
      <c r="CQ23">
        <f t="shared" si="47"/>
        <v>1009.4454426564049</v>
      </c>
      <c r="CR23">
        <f t="shared" si="48"/>
        <v>0.84125461022618442</v>
      </c>
      <c r="CS23">
        <f t="shared" si="49"/>
        <v>0.16202139773653604</v>
      </c>
      <c r="CT23">
        <v>6</v>
      </c>
      <c r="CU23">
        <v>0.5</v>
      </c>
      <c r="CV23" t="s">
        <v>415</v>
      </c>
      <c r="CW23">
        <v>2</v>
      </c>
      <c r="CX23" t="b">
        <v>1</v>
      </c>
      <c r="CY23">
        <v>1658321794.5999999</v>
      </c>
      <c r="CZ23">
        <v>36.009528571428568</v>
      </c>
      <c r="DA23">
        <v>43.810242857142853</v>
      </c>
      <c r="DB23">
        <v>32.907857142857139</v>
      </c>
      <c r="DC23">
        <v>30.663399999999999</v>
      </c>
      <c r="DD23">
        <v>37.426200000000001</v>
      </c>
      <c r="DE23">
        <v>32.357114285714282</v>
      </c>
      <c r="DF23">
        <v>650.22814285714287</v>
      </c>
      <c r="DG23">
        <v>101.1481428571429</v>
      </c>
      <c r="DH23">
        <v>9.9919042857142856E-2</v>
      </c>
      <c r="DI23">
        <v>33.376157142857139</v>
      </c>
      <c r="DJ23">
        <v>999.89999999999986</v>
      </c>
      <c r="DK23">
        <v>33.122014285714293</v>
      </c>
      <c r="DL23">
        <v>0</v>
      </c>
      <c r="DM23">
        <v>0</v>
      </c>
      <c r="DN23">
        <v>8999.4642857142862</v>
      </c>
      <c r="DO23">
        <v>0</v>
      </c>
      <c r="DP23">
        <v>1273.457142857143</v>
      </c>
      <c r="DQ23">
        <v>-7.8007228571428566</v>
      </c>
      <c r="DR23">
        <v>37.234842857142858</v>
      </c>
      <c r="DS23">
        <v>45.196142857142853</v>
      </c>
      <c r="DT23">
        <v>2.2444871428571429</v>
      </c>
      <c r="DU23">
        <v>43.810242857142853</v>
      </c>
      <c r="DV23">
        <v>30.663399999999999</v>
      </c>
      <c r="DW23">
        <v>3.3285685714285722</v>
      </c>
      <c r="DX23">
        <v>3.1015471428571431</v>
      </c>
      <c r="DY23">
        <v>25.7698</v>
      </c>
      <c r="DZ23">
        <v>24.58332857142857</v>
      </c>
      <c r="EA23">
        <v>1199.9285714285711</v>
      </c>
      <c r="EB23">
        <v>0.9580032857142855</v>
      </c>
      <c r="EC23">
        <v>4.199705714285714E-2</v>
      </c>
      <c r="ED23">
        <v>0</v>
      </c>
      <c r="EE23">
        <v>592.16985714285715</v>
      </c>
      <c r="EF23">
        <v>5.0001600000000002</v>
      </c>
      <c r="EG23">
        <v>8981.9399999999987</v>
      </c>
      <c r="EH23">
        <v>9514.6314285714307</v>
      </c>
      <c r="EI23">
        <v>48.258857142857153</v>
      </c>
      <c r="EJ23">
        <v>50.625</v>
      </c>
      <c r="EK23">
        <v>49.436999999999998</v>
      </c>
      <c r="EL23">
        <v>49.588999999999999</v>
      </c>
      <c r="EM23">
        <v>50.008857142857153</v>
      </c>
      <c r="EN23">
        <v>1144.747142857143</v>
      </c>
      <c r="EO23">
        <v>50.181428571428583</v>
      </c>
      <c r="EP23">
        <v>0</v>
      </c>
      <c r="EQ23">
        <v>764307.60000014305</v>
      </c>
      <c r="ER23">
        <v>0</v>
      </c>
      <c r="ES23">
        <v>593.17223999999999</v>
      </c>
      <c r="ET23">
        <v>-11.726153826594899</v>
      </c>
      <c r="EU23">
        <v>-55.023076866575401</v>
      </c>
      <c r="EV23">
        <v>8986.2811999999994</v>
      </c>
      <c r="EW23">
        <v>15</v>
      </c>
      <c r="EX23">
        <v>1658316094</v>
      </c>
      <c r="EY23" t="s">
        <v>416</v>
      </c>
      <c r="EZ23">
        <v>1658316090.5</v>
      </c>
      <c r="FA23">
        <v>1658316094</v>
      </c>
      <c r="FB23">
        <v>11</v>
      </c>
      <c r="FC23">
        <v>-0.13300000000000001</v>
      </c>
      <c r="FD23">
        <v>0.107</v>
      </c>
      <c r="FE23">
        <v>-1.72</v>
      </c>
      <c r="FF23">
        <v>0.44</v>
      </c>
      <c r="FG23">
        <v>415</v>
      </c>
      <c r="FH23">
        <v>29</v>
      </c>
      <c r="FI23">
        <v>0.15</v>
      </c>
      <c r="FJ23">
        <v>0.28000000000000003</v>
      </c>
      <c r="FK23">
        <v>-5.9416760975609746</v>
      </c>
      <c r="FL23">
        <v>-17.340906271777001</v>
      </c>
      <c r="FM23">
        <v>1.8255028655993939</v>
      </c>
      <c r="FN23">
        <v>0</v>
      </c>
      <c r="FO23">
        <v>593.79491176470583</v>
      </c>
      <c r="FP23">
        <v>-11.33495798010525</v>
      </c>
      <c r="FQ23">
        <v>1.135501557168539</v>
      </c>
      <c r="FR23">
        <v>0</v>
      </c>
      <c r="FS23">
        <v>2.2540292682926828</v>
      </c>
      <c r="FT23">
        <v>1.2286829268293321E-2</v>
      </c>
      <c r="FU23">
        <v>7.8335620624691484E-3</v>
      </c>
      <c r="FV23">
        <v>1</v>
      </c>
      <c r="FW23">
        <v>1</v>
      </c>
      <c r="FX23">
        <v>3</v>
      </c>
      <c r="FY23" t="s">
        <v>417</v>
      </c>
      <c r="FZ23">
        <v>3.37344</v>
      </c>
      <c r="GA23">
        <v>2.89377</v>
      </c>
      <c r="GB23">
        <v>1.1478E-2</v>
      </c>
      <c r="GC23">
        <v>1.3632200000000001E-2</v>
      </c>
      <c r="GD23">
        <v>0.138431</v>
      </c>
      <c r="GE23">
        <v>0.13492699999999999</v>
      </c>
      <c r="GF23">
        <v>34427.5</v>
      </c>
      <c r="GG23">
        <v>29853.200000000001</v>
      </c>
      <c r="GH23">
        <v>31109.200000000001</v>
      </c>
      <c r="GI23">
        <v>28186</v>
      </c>
      <c r="GJ23">
        <v>35283.4</v>
      </c>
      <c r="GK23">
        <v>34388.400000000001</v>
      </c>
      <c r="GL23">
        <v>40534.6</v>
      </c>
      <c r="GM23">
        <v>39272.6</v>
      </c>
      <c r="GN23">
        <v>2.3800699999999999</v>
      </c>
      <c r="GO23">
        <v>1.7016500000000001</v>
      </c>
      <c r="GP23">
        <v>0</v>
      </c>
      <c r="GQ23">
        <v>6.9487800000000002E-2</v>
      </c>
      <c r="GR23">
        <v>999.9</v>
      </c>
      <c r="GS23">
        <v>32.005899999999997</v>
      </c>
      <c r="GT23">
        <v>67.7</v>
      </c>
      <c r="GU23">
        <v>32.200000000000003</v>
      </c>
      <c r="GV23">
        <v>32.326500000000003</v>
      </c>
      <c r="GW23">
        <v>50.181800000000003</v>
      </c>
      <c r="GX23">
        <v>40.885399999999997</v>
      </c>
      <c r="GY23">
        <v>1</v>
      </c>
      <c r="GZ23">
        <v>0.30295499999999997</v>
      </c>
      <c r="HA23">
        <v>0.66676999999999997</v>
      </c>
      <c r="HB23">
        <v>20.21</v>
      </c>
      <c r="HC23">
        <v>5.2153400000000003</v>
      </c>
      <c r="HD23">
        <v>11.968</v>
      </c>
      <c r="HE23">
        <v>4.9912999999999998</v>
      </c>
      <c r="HF23">
        <v>3.2925</v>
      </c>
      <c r="HG23">
        <v>8243.7000000000007</v>
      </c>
      <c r="HH23">
        <v>9999</v>
      </c>
      <c r="HI23">
        <v>9999</v>
      </c>
      <c r="HJ23">
        <v>969.3</v>
      </c>
      <c r="HK23">
        <v>4.9711800000000004</v>
      </c>
      <c r="HL23">
        <v>1.8737200000000001</v>
      </c>
      <c r="HM23">
        <v>1.8699600000000001</v>
      </c>
      <c r="HN23">
        <v>1.8694500000000001</v>
      </c>
      <c r="HO23">
        <v>1.8743000000000001</v>
      </c>
      <c r="HP23">
        <v>1.8708800000000001</v>
      </c>
      <c r="HQ23">
        <v>1.8664400000000001</v>
      </c>
      <c r="HR23">
        <v>1.8775599999999999</v>
      </c>
      <c r="HS23">
        <v>0</v>
      </c>
      <c r="HT23">
        <v>0</v>
      </c>
      <c r="HU23">
        <v>0</v>
      </c>
      <c r="HV23">
        <v>0</v>
      </c>
      <c r="HW23" t="s">
        <v>418</v>
      </c>
      <c r="HX23" t="s">
        <v>419</v>
      </c>
      <c r="HY23" t="s">
        <v>420</v>
      </c>
      <c r="HZ23" t="s">
        <v>420</v>
      </c>
      <c r="IA23" t="s">
        <v>420</v>
      </c>
      <c r="IB23" t="s">
        <v>420</v>
      </c>
      <c r="IC23">
        <v>0</v>
      </c>
      <c r="ID23">
        <v>100</v>
      </c>
      <c r="IE23">
        <v>100</v>
      </c>
      <c r="IF23">
        <v>-1.417</v>
      </c>
      <c r="IG23">
        <v>0.55130000000000001</v>
      </c>
      <c r="IH23">
        <v>-1.4143203888967211</v>
      </c>
      <c r="II23">
        <v>1.7196870422270779E-5</v>
      </c>
      <c r="IJ23">
        <v>-2.1741833173098589E-6</v>
      </c>
      <c r="IK23">
        <v>9.0595066644434051E-10</v>
      </c>
      <c r="IL23">
        <v>-5.0132855213330413E-2</v>
      </c>
      <c r="IM23">
        <v>-1.2435942757381079E-3</v>
      </c>
      <c r="IN23">
        <v>8.3241555849602686E-4</v>
      </c>
      <c r="IO23">
        <v>-6.8006265696850886E-6</v>
      </c>
      <c r="IP23">
        <v>17</v>
      </c>
      <c r="IQ23">
        <v>2050</v>
      </c>
      <c r="IR23">
        <v>3</v>
      </c>
      <c r="IS23">
        <v>34</v>
      </c>
      <c r="IT23">
        <v>95.1</v>
      </c>
      <c r="IU23">
        <v>95</v>
      </c>
      <c r="IV23">
        <v>0.26977499999999999</v>
      </c>
      <c r="IW23">
        <v>2.6184099999999999</v>
      </c>
      <c r="IX23">
        <v>1.49902</v>
      </c>
      <c r="IY23">
        <v>2.3059099999999999</v>
      </c>
      <c r="IZ23">
        <v>1.69678</v>
      </c>
      <c r="JA23">
        <v>2.32666</v>
      </c>
      <c r="JB23">
        <v>36.979399999999998</v>
      </c>
      <c r="JC23">
        <v>14.8325</v>
      </c>
      <c r="JD23">
        <v>18</v>
      </c>
      <c r="JE23">
        <v>702.10299999999995</v>
      </c>
      <c r="JF23">
        <v>331.01100000000002</v>
      </c>
      <c r="JG23">
        <v>30.001999999999999</v>
      </c>
      <c r="JH23">
        <v>31.500399999999999</v>
      </c>
      <c r="JI23">
        <v>30.001799999999999</v>
      </c>
      <c r="JJ23">
        <v>31.066500000000001</v>
      </c>
      <c r="JK23">
        <v>31.059200000000001</v>
      </c>
      <c r="JL23">
        <v>5.4846300000000001</v>
      </c>
      <c r="JM23">
        <v>12.4123</v>
      </c>
      <c r="JN23">
        <v>100</v>
      </c>
      <c r="JO23">
        <v>30</v>
      </c>
      <c r="JP23">
        <v>60.1723</v>
      </c>
      <c r="JQ23">
        <v>30.686599999999999</v>
      </c>
      <c r="JR23">
        <v>99.115399999999994</v>
      </c>
      <c r="JS23">
        <v>98.921899999999994</v>
      </c>
    </row>
    <row r="24" spans="1:279" x14ac:dyDescent="0.2">
      <c r="A24">
        <v>9</v>
      </c>
      <c r="B24">
        <v>1658321800.5999999</v>
      </c>
      <c r="C24">
        <v>32</v>
      </c>
      <c r="D24" t="s">
        <v>436</v>
      </c>
      <c r="E24" t="s">
        <v>437</v>
      </c>
      <c r="F24">
        <v>4</v>
      </c>
      <c r="G24">
        <v>1658321798.2874999</v>
      </c>
      <c r="H24">
        <f t="shared" si="0"/>
        <v>2.5913027483635029E-3</v>
      </c>
      <c r="I24">
        <f t="shared" si="1"/>
        <v>2.5913027483635029</v>
      </c>
      <c r="J24">
        <f t="shared" si="2"/>
        <v>-0.78370880327756809</v>
      </c>
      <c r="K24">
        <f t="shared" si="3"/>
        <v>41.876837500000001</v>
      </c>
      <c r="L24">
        <f t="shared" si="4"/>
        <v>49.282033108017096</v>
      </c>
      <c r="M24">
        <f t="shared" si="5"/>
        <v>4.9897007348421623</v>
      </c>
      <c r="N24">
        <f t="shared" si="6"/>
        <v>4.2399404746275335</v>
      </c>
      <c r="O24">
        <f t="shared" si="7"/>
        <v>0.14744691942276059</v>
      </c>
      <c r="P24">
        <f t="shared" si="8"/>
        <v>2.7696983301352702</v>
      </c>
      <c r="Q24">
        <f t="shared" si="9"/>
        <v>0.14322089364408744</v>
      </c>
      <c r="R24">
        <f t="shared" si="10"/>
        <v>8.9882661112265116E-2</v>
      </c>
      <c r="S24">
        <f t="shared" si="11"/>
        <v>194.41793061255615</v>
      </c>
      <c r="T24">
        <f t="shared" si="12"/>
        <v>33.888548580831532</v>
      </c>
      <c r="U24">
        <f t="shared" si="13"/>
        <v>33.134574999999998</v>
      </c>
      <c r="V24">
        <f t="shared" si="14"/>
        <v>5.0904344856456527</v>
      </c>
      <c r="W24">
        <f t="shared" si="15"/>
        <v>64.568055754937163</v>
      </c>
      <c r="X24">
        <f t="shared" si="16"/>
        <v>3.3347706218423174</v>
      </c>
      <c r="Y24">
        <f t="shared" si="17"/>
        <v>5.1647375514901208</v>
      </c>
      <c r="Z24">
        <f t="shared" si="18"/>
        <v>1.7556638638033353</v>
      </c>
      <c r="AA24">
        <f t="shared" si="19"/>
        <v>-114.27645120283047</v>
      </c>
      <c r="AB24">
        <f t="shared" si="20"/>
        <v>38.584281895107161</v>
      </c>
      <c r="AC24">
        <f t="shared" si="21"/>
        <v>3.1987193074892999</v>
      </c>
      <c r="AD24">
        <f t="shared" si="22"/>
        <v>121.92448061232216</v>
      </c>
      <c r="AE24">
        <f t="shared" si="23"/>
        <v>8.6486724977934006</v>
      </c>
      <c r="AF24">
        <f t="shared" si="24"/>
        <v>2.5272868562643498</v>
      </c>
      <c r="AG24">
        <f t="shared" si="25"/>
        <v>-0.78370880327756809</v>
      </c>
      <c r="AH24">
        <v>51.998149557659332</v>
      </c>
      <c r="AI24">
        <v>46.328993939393918</v>
      </c>
      <c r="AJ24">
        <v>1.66915476066657</v>
      </c>
      <c r="AK24">
        <v>62.966845710574418</v>
      </c>
      <c r="AL24">
        <f t="shared" si="26"/>
        <v>2.5913027483635029</v>
      </c>
      <c r="AM24">
        <v>30.679626196326421</v>
      </c>
      <c r="AN24">
        <v>32.950127878787868</v>
      </c>
      <c r="AO24">
        <v>7.5461126089974538E-3</v>
      </c>
      <c r="AP24">
        <v>91.007338470613973</v>
      </c>
      <c r="AQ24">
        <v>7</v>
      </c>
      <c r="AR24">
        <v>1</v>
      </c>
      <c r="AS24">
        <f t="shared" si="27"/>
        <v>1</v>
      </c>
      <c r="AT24">
        <f t="shared" si="28"/>
        <v>0</v>
      </c>
      <c r="AU24">
        <f t="shared" si="29"/>
        <v>47332.883422544546</v>
      </c>
      <c r="AV24" t="s">
        <v>413</v>
      </c>
      <c r="AW24" t="s">
        <v>413</v>
      </c>
      <c r="AX24">
        <v>0</v>
      </c>
      <c r="AY24">
        <v>0</v>
      </c>
      <c r="AZ24" t="e">
        <f t="shared" si="30"/>
        <v>#DIV/0!</v>
      </c>
      <c r="BA24">
        <v>0</v>
      </c>
      <c r="BB24" t="s">
        <v>413</v>
      </c>
      <c r="BC24" t="s">
        <v>413</v>
      </c>
      <c r="BD24">
        <v>0</v>
      </c>
      <c r="BE24">
        <v>0</v>
      </c>
      <c r="BF24" t="e">
        <f t="shared" si="31"/>
        <v>#DIV/0!</v>
      </c>
      <c r="BG24">
        <v>0.5</v>
      </c>
      <c r="BH24">
        <f t="shared" si="32"/>
        <v>1009.4645997992519</v>
      </c>
      <c r="BI24">
        <f t="shared" si="33"/>
        <v>-0.78370880327756809</v>
      </c>
      <c r="BJ24" t="e">
        <f t="shared" si="34"/>
        <v>#DIV/0!</v>
      </c>
      <c r="BK24">
        <f t="shared" si="35"/>
        <v>-7.7636085845251136E-4</v>
      </c>
      <c r="BL24" t="e">
        <f t="shared" si="36"/>
        <v>#DIV/0!</v>
      </c>
      <c r="BM24" t="e">
        <f t="shared" si="37"/>
        <v>#DIV/0!</v>
      </c>
      <c r="BN24" t="s">
        <v>413</v>
      </c>
      <c r="BO24">
        <v>0</v>
      </c>
      <c r="BP24" t="e">
        <f t="shared" si="38"/>
        <v>#DIV/0!</v>
      </c>
      <c r="BQ24" t="e">
        <f t="shared" si="39"/>
        <v>#DIV/0!</v>
      </c>
      <c r="BR24" t="e">
        <f t="shared" si="40"/>
        <v>#DIV/0!</v>
      </c>
      <c r="BS24" t="e">
        <f t="shared" si="41"/>
        <v>#DIV/0!</v>
      </c>
      <c r="BT24" t="e">
        <f t="shared" si="42"/>
        <v>#DIV/0!</v>
      </c>
      <c r="BU24" t="e">
        <f t="shared" si="43"/>
        <v>#DIV/0!</v>
      </c>
      <c r="BV24" t="e">
        <f t="shared" si="44"/>
        <v>#DIV/0!</v>
      </c>
      <c r="BW24" t="e">
        <f t="shared" si="45"/>
        <v>#DIV/0!</v>
      </c>
      <c r="BX24" t="s">
        <v>413</v>
      </c>
      <c r="BY24" t="s">
        <v>413</v>
      </c>
      <c r="BZ24" t="s">
        <v>413</v>
      </c>
      <c r="CA24" t="s">
        <v>413</v>
      </c>
      <c r="CB24" t="s">
        <v>413</v>
      </c>
      <c r="CC24" t="s">
        <v>413</v>
      </c>
      <c r="CD24" t="s">
        <v>413</v>
      </c>
      <c r="CE24" t="s">
        <v>413</v>
      </c>
      <c r="CF24">
        <v>253</v>
      </c>
      <c r="CG24">
        <v>1000</v>
      </c>
      <c r="CH24" t="s">
        <v>414</v>
      </c>
      <c r="CI24">
        <v>1110.1500000000001</v>
      </c>
      <c r="CJ24">
        <v>1175.8634999999999</v>
      </c>
      <c r="CK24">
        <v>1152.67</v>
      </c>
      <c r="CL24">
        <v>1.3005735999999999E-4</v>
      </c>
      <c r="CM24">
        <v>6.5004835999999994E-4</v>
      </c>
      <c r="CN24">
        <v>4.7597999359999997E-2</v>
      </c>
      <c r="CO24">
        <v>5.5000000000000003E-4</v>
      </c>
      <c r="CP24">
        <f t="shared" si="46"/>
        <v>1199.9512500000001</v>
      </c>
      <c r="CQ24">
        <f t="shared" si="47"/>
        <v>1009.4645997992519</v>
      </c>
      <c r="CR24">
        <f t="shared" si="48"/>
        <v>0.84125467580391444</v>
      </c>
      <c r="CS24">
        <f t="shared" si="49"/>
        <v>0.16202152430155486</v>
      </c>
      <c r="CT24">
        <v>6</v>
      </c>
      <c r="CU24">
        <v>0.5</v>
      </c>
      <c r="CV24" t="s">
        <v>415</v>
      </c>
      <c r="CW24">
        <v>2</v>
      </c>
      <c r="CX24" t="b">
        <v>1</v>
      </c>
      <c r="CY24">
        <v>1658321798.2874999</v>
      </c>
      <c r="CZ24">
        <v>41.876837500000001</v>
      </c>
      <c r="DA24">
        <v>49.955350000000003</v>
      </c>
      <c r="DB24">
        <v>32.936700000000002</v>
      </c>
      <c r="DC24">
        <v>30.681374999999999</v>
      </c>
      <c r="DD24">
        <v>43.294449999999998</v>
      </c>
      <c r="DE24">
        <v>32.385062499999997</v>
      </c>
      <c r="DF24">
        <v>650.20687499999997</v>
      </c>
      <c r="DG24">
        <v>101.148</v>
      </c>
      <c r="DH24">
        <v>9.9867024999999998E-2</v>
      </c>
      <c r="DI24">
        <v>33.392975</v>
      </c>
      <c r="DJ24">
        <v>999.9</v>
      </c>
      <c r="DK24">
        <v>33.134574999999998</v>
      </c>
      <c r="DL24">
        <v>0</v>
      </c>
      <c r="DM24">
        <v>0</v>
      </c>
      <c r="DN24">
        <v>9011.9537500000006</v>
      </c>
      <c r="DO24">
        <v>0</v>
      </c>
      <c r="DP24">
        <v>1274.3712499999999</v>
      </c>
      <c r="DQ24">
        <v>-8.0785037499999994</v>
      </c>
      <c r="DR24">
        <v>43.303137499999998</v>
      </c>
      <c r="DS24">
        <v>51.536574999999999</v>
      </c>
      <c r="DT24">
        <v>2.2553200000000002</v>
      </c>
      <c r="DU24">
        <v>49.955350000000003</v>
      </c>
      <c r="DV24">
        <v>30.681374999999999</v>
      </c>
      <c r="DW24">
        <v>3.3314824999999999</v>
      </c>
      <c r="DX24">
        <v>3.1033612499999998</v>
      </c>
      <c r="DY24">
        <v>25.784575</v>
      </c>
      <c r="DZ24">
        <v>24.593137500000001</v>
      </c>
      <c r="EA24">
        <v>1199.9512500000001</v>
      </c>
      <c r="EB24">
        <v>0.95800174999999999</v>
      </c>
      <c r="EC24">
        <v>4.1998512500000001E-2</v>
      </c>
      <c r="ED24">
        <v>0</v>
      </c>
      <c r="EE24">
        <v>591.28562499999998</v>
      </c>
      <c r="EF24">
        <v>5.0001600000000002</v>
      </c>
      <c r="EG24">
        <v>8968.2012500000001</v>
      </c>
      <c r="EH24">
        <v>9514.7787499999995</v>
      </c>
      <c r="EI24">
        <v>48.311999999999998</v>
      </c>
      <c r="EJ24">
        <v>50.679250000000003</v>
      </c>
      <c r="EK24">
        <v>49.460625</v>
      </c>
      <c r="EL24">
        <v>49.625</v>
      </c>
      <c r="EM24">
        <v>50.061999999999998</v>
      </c>
      <c r="EN24">
        <v>1144.7662499999999</v>
      </c>
      <c r="EO24">
        <v>50.185000000000002</v>
      </c>
      <c r="EP24">
        <v>0</v>
      </c>
      <c r="EQ24">
        <v>764311.79999995232</v>
      </c>
      <c r="ER24">
        <v>0</v>
      </c>
      <c r="ES24">
        <v>592.38738461538458</v>
      </c>
      <c r="ET24">
        <v>-12.24957265261194</v>
      </c>
      <c r="EU24">
        <v>-97.706666482279971</v>
      </c>
      <c r="EV24">
        <v>8979.0146153846163</v>
      </c>
      <c r="EW24">
        <v>15</v>
      </c>
      <c r="EX24">
        <v>1658316094</v>
      </c>
      <c r="EY24" t="s">
        <v>416</v>
      </c>
      <c r="EZ24">
        <v>1658316090.5</v>
      </c>
      <c r="FA24">
        <v>1658316094</v>
      </c>
      <c r="FB24">
        <v>11</v>
      </c>
      <c r="FC24">
        <v>-0.13300000000000001</v>
      </c>
      <c r="FD24">
        <v>0.107</v>
      </c>
      <c r="FE24">
        <v>-1.72</v>
      </c>
      <c r="FF24">
        <v>0.44</v>
      </c>
      <c r="FG24">
        <v>415</v>
      </c>
      <c r="FH24">
        <v>29</v>
      </c>
      <c r="FI24">
        <v>0.15</v>
      </c>
      <c r="FJ24">
        <v>0.28000000000000003</v>
      </c>
      <c r="FK24">
        <v>-6.9670331707317077</v>
      </c>
      <c r="FL24">
        <v>-9.9490885714285717</v>
      </c>
      <c r="FM24">
        <v>1.03018506420659</v>
      </c>
      <c r="FN24">
        <v>0</v>
      </c>
      <c r="FO24">
        <v>593.11620588235292</v>
      </c>
      <c r="FP24">
        <v>-12.131168819385641</v>
      </c>
      <c r="FQ24">
        <v>1.2141734244626099</v>
      </c>
      <c r="FR24">
        <v>0</v>
      </c>
      <c r="FS24">
        <v>2.2555504878048782</v>
      </c>
      <c r="FT24">
        <v>-2.1563832752614351E-2</v>
      </c>
      <c r="FU24">
        <v>6.9026795614384592E-3</v>
      </c>
      <c r="FV24">
        <v>1</v>
      </c>
      <c r="FW24">
        <v>1</v>
      </c>
      <c r="FX24">
        <v>3</v>
      </c>
      <c r="FY24" t="s">
        <v>417</v>
      </c>
      <c r="FZ24">
        <v>3.37331</v>
      </c>
      <c r="GA24">
        <v>2.89378</v>
      </c>
      <c r="GB24">
        <v>1.32944E-2</v>
      </c>
      <c r="GC24">
        <v>1.5553000000000001E-2</v>
      </c>
      <c r="GD24">
        <v>0.13850699999999999</v>
      </c>
      <c r="GE24">
        <v>0.134966</v>
      </c>
      <c r="GF24">
        <v>34362.800000000003</v>
      </c>
      <c r="GG24">
        <v>29793.4</v>
      </c>
      <c r="GH24">
        <v>31108</v>
      </c>
      <c r="GI24">
        <v>28184.5</v>
      </c>
      <c r="GJ24">
        <v>35278.800000000003</v>
      </c>
      <c r="GK24">
        <v>34385.199999999997</v>
      </c>
      <c r="GL24">
        <v>40532.800000000003</v>
      </c>
      <c r="GM24">
        <v>39270.6</v>
      </c>
      <c r="GN24">
        <v>2.3797799999999998</v>
      </c>
      <c r="GO24">
        <v>1.7018500000000001</v>
      </c>
      <c r="GP24">
        <v>0</v>
      </c>
      <c r="GQ24">
        <v>6.8772600000000003E-2</v>
      </c>
      <c r="GR24">
        <v>999.9</v>
      </c>
      <c r="GS24">
        <v>32.029699999999998</v>
      </c>
      <c r="GT24">
        <v>67.7</v>
      </c>
      <c r="GU24">
        <v>32.200000000000003</v>
      </c>
      <c r="GV24">
        <v>32.322400000000002</v>
      </c>
      <c r="GW24">
        <v>50.541800000000002</v>
      </c>
      <c r="GX24">
        <v>40.841299999999997</v>
      </c>
      <c r="GY24">
        <v>1</v>
      </c>
      <c r="GZ24">
        <v>0.30440600000000001</v>
      </c>
      <c r="HA24">
        <v>0.67397600000000002</v>
      </c>
      <c r="HB24">
        <v>20.209399999999999</v>
      </c>
      <c r="HC24">
        <v>5.2122000000000002</v>
      </c>
      <c r="HD24">
        <v>11.968</v>
      </c>
      <c r="HE24">
        <v>4.9903000000000004</v>
      </c>
      <c r="HF24">
        <v>3.2921</v>
      </c>
      <c r="HG24">
        <v>8243.7000000000007</v>
      </c>
      <c r="HH24">
        <v>9999</v>
      </c>
      <c r="HI24">
        <v>9999</v>
      </c>
      <c r="HJ24">
        <v>969.3</v>
      </c>
      <c r="HK24">
        <v>4.9712100000000001</v>
      </c>
      <c r="HL24">
        <v>1.8737299999999999</v>
      </c>
      <c r="HM24">
        <v>1.8699600000000001</v>
      </c>
      <c r="HN24">
        <v>1.86947</v>
      </c>
      <c r="HO24">
        <v>1.87429</v>
      </c>
      <c r="HP24">
        <v>1.8708800000000001</v>
      </c>
      <c r="HQ24">
        <v>1.86646</v>
      </c>
      <c r="HR24">
        <v>1.8775299999999999</v>
      </c>
      <c r="HS24">
        <v>0</v>
      </c>
      <c r="HT24">
        <v>0</v>
      </c>
      <c r="HU24">
        <v>0</v>
      </c>
      <c r="HV24">
        <v>0</v>
      </c>
      <c r="HW24" t="s">
        <v>418</v>
      </c>
      <c r="HX24" t="s">
        <v>419</v>
      </c>
      <c r="HY24" t="s">
        <v>420</v>
      </c>
      <c r="HZ24" t="s">
        <v>420</v>
      </c>
      <c r="IA24" t="s">
        <v>420</v>
      </c>
      <c r="IB24" t="s">
        <v>420</v>
      </c>
      <c r="IC24">
        <v>0</v>
      </c>
      <c r="ID24">
        <v>100</v>
      </c>
      <c r="IE24">
        <v>100</v>
      </c>
      <c r="IF24">
        <v>-1.4179999999999999</v>
      </c>
      <c r="IG24">
        <v>0.55220000000000002</v>
      </c>
      <c r="IH24">
        <v>-1.4143203888967211</v>
      </c>
      <c r="II24">
        <v>1.7196870422270779E-5</v>
      </c>
      <c r="IJ24">
        <v>-2.1741833173098589E-6</v>
      </c>
      <c r="IK24">
        <v>9.0595066644434051E-10</v>
      </c>
      <c r="IL24">
        <v>-5.0132855213330413E-2</v>
      </c>
      <c r="IM24">
        <v>-1.2435942757381079E-3</v>
      </c>
      <c r="IN24">
        <v>8.3241555849602686E-4</v>
      </c>
      <c r="IO24">
        <v>-6.8006265696850886E-6</v>
      </c>
      <c r="IP24">
        <v>17</v>
      </c>
      <c r="IQ24">
        <v>2050</v>
      </c>
      <c r="IR24">
        <v>3</v>
      </c>
      <c r="IS24">
        <v>34</v>
      </c>
      <c r="IT24">
        <v>95.2</v>
      </c>
      <c r="IU24">
        <v>95.1</v>
      </c>
      <c r="IV24">
        <v>0.28442400000000001</v>
      </c>
      <c r="IW24">
        <v>2.6147499999999999</v>
      </c>
      <c r="IX24">
        <v>1.49902</v>
      </c>
      <c r="IY24">
        <v>2.3059099999999999</v>
      </c>
      <c r="IZ24">
        <v>1.69678</v>
      </c>
      <c r="JA24">
        <v>2.2717299999999998</v>
      </c>
      <c r="JB24">
        <v>36.979399999999998</v>
      </c>
      <c r="JC24">
        <v>14.8238</v>
      </c>
      <c r="JD24">
        <v>18</v>
      </c>
      <c r="JE24">
        <v>702.05499999999995</v>
      </c>
      <c r="JF24">
        <v>331.20699999999999</v>
      </c>
      <c r="JG24">
        <v>30.001999999999999</v>
      </c>
      <c r="JH24">
        <v>31.517700000000001</v>
      </c>
      <c r="JI24">
        <v>30.001799999999999</v>
      </c>
      <c r="JJ24">
        <v>31.082799999999999</v>
      </c>
      <c r="JK24">
        <v>31.0748</v>
      </c>
      <c r="JL24">
        <v>5.7812099999999997</v>
      </c>
      <c r="JM24">
        <v>12.1279</v>
      </c>
      <c r="JN24">
        <v>100</v>
      </c>
      <c r="JO24">
        <v>30</v>
      </c>
      <c r="JP24">
        <v>66.859700000000004</v>
      </c>
      <c r="JQ24">
        <v>30.834599999999998</v>
      </c>
      <c r="JR24">
        <v>99.1113</v>
      </c>
      <c r="JS24">
        <v>98.916799999999995</v>
      </c>
    </row>
    <row r="25" spans="1:279" x14ac:dyDescent="0.2">
      <c r="A25">
        <v>10</v>
      </c>
      <c r="B25">
        <v>1658321804.5999999</v>
      </c>
      <c r="C25">
        <v>36</v>
      </c>
      <c r="D25" t="s">
        <v>438</v>
      </c>
      <c r="E25" t="s">
        <v>439</v>
      </c>
      <c r="F25">
        <v>4</v>
      </c>
      <c r="G25">
        <v>1658321802.5999999</v>
      </c>
      <c r="H25">
        <f t="shared" si="0"/>
        <v>2.6000264149266326E-3</v>
      </c>
      <c r="I25">
        <f t="shared" si="1"/>
        <v>2.6000264149266328</v>
      </c>
      <c r="J25">
        <f t="shared" si="2"/>
        <v>-0.55223104973605452</v>
      </c>
      <c r="K25">
        <f t="shared" si="3"/>
        <v>48.813814285714287</v>
      </c>
      <c r="L25">
        <f t="shared" si="4"/>
        <v>53.47149312851672</v>
      </c>
      <c r="M25">
        <f t="shared" si="5"/>
        <v>5.4139659004062457</v>
      </c>
      <c r="N25">
        <f t="shared" si="6"/>
        <v>4.9423779017436873</v>
      </c>
      <c r="O25">
        <f t="shared" si="7"/>
        <v>0.14766956433343309</v>
      </c>
      <c r="P25">
        <f t="shared" si="8"/>
        <v>2.7690689636592185</v>
      </c>
      <c r="Q25">
        <f t="shared" si="9"/>
        <v>0.14343003023849821</v>
      </c>
      <c r="R25">
        <f t="shared" si="10"/>
        <v>9.0014535848901359E-2</v>
      </c>
      <c r="S25">
        <f t="shared" si="11"/>
        <v>194.4174818982415</v>
      </c>
      <c r="T25">
        <f t="shared" si="12"/>
        <v>33.906616375165228</v>
      </c>
      <c r="U25">
        <f t="shared" si="13"/>
        <v>33.156828571428569</v>
      </c>
      <c r="V25">
        <f t="shared" si="14"/>
        <v>5.0967967053332019</v>
      </c>
      <c r="W25">
        <f t="shared" si="15"/>
        <v>64.55394132444809</v>
      </c>
      <c r="X25">
        <f t="shared" si="16"/>
        <v>3.3378455276934869</v>
      </c>
      <c r="Y25">
        <f t="shared" si="17"/>
        <v>5.1706301105884087</v>
      </c>
      <c r="Z25">
        <f t="shared" si="18"/>
        <v>1.7589511776397151</v>
      </c>
      <c r="AA25">
        <f t="shared" si="19"/>
        <v>-114.6611648982645</v>
      </c>
      <c r="AB25">
        <f t="shared" si="20"/>
        <v>38.291870790996505</v>
      </c>
      <c r="AC25">
        <f t="shared" si="21"/>
        <v>3.1758619466530651</v>
      </c>
      <c r="AD25">
        <f t="shared" si="22"/>
        <v>121.22404973762659</v>
      </c>
      <c r="AE25">
        <f t="shared" si="23"/>
        <v>8.8608539677556752</v>
      </c>
      <c r="AF25">
        <f t="shared" si="24"/>
        <v>2.5430197314801664</v>
      </c>
      <c r="AG25">
        <f t="shared" si="25"/>
        <v>-0.55223104973605452</v>
      </c>
      <c r="AH25">
        <v>58.829122119248588</v>
      </c>
      <c r="AI25">
        <v>52.970289090909077</v>
      </c>
      <c r="AJ25">
        <v>1.661447952275803</v>
      </c>
      <c r="AK25">
        <v>62.966845710574418</v>
      </c>
      <c r="AL25">
        <f t="shared" si="26"/>
        <v>2.6000264149266328</v>
      </c>
      <c r="AM25">
        <v>30.693684498196451</v>
      </c>
      <c r="AN25">
        <v>32.975663636363642</v>
      </c>
      <c r="AO25">
        <v>6.8198873729554367E-3</v>
      </c>
      <c r="AP25">
        <v>91.007338470613973</v>
      </c>
      <c r="AQ25">
        <v>7</v>
      </c>
      <c r="AR25">
        <v>1</v>
      </c>
      <c r="AS25">
        <f t="shared" si="27"/>
        <v>1</v>
      </c>
      <c r="AT25">
        <f t="shared" si="28"/>
        <v>0</v>
      </c>
      <c r="AU25">
        <f t="shared" si="29"/>
        <v>47312.452973524429</v>
      </c>
      <c r="AV25" t="s">
        <v>413</v>
      </c>
      <c r="AW25" t="s">
        <v>413</v>
      </c>
      <c r="AX25">
        <v>0</v>
      </c>
      <c r="AY25">
        <v>0</v>
      </c>
      <c r="AZ25" t="e">
        <f t="shared" si="30"/>
        <v>#DIV/0!</v>
      </c>
      <c r="BA25">
        <v>0</v>
      </c>
      <c r="BB25" t="s">
        <v>413</v>
      </c>
      <c r="BC25" t="s">
        <v>413</v>
      </c>
      <c r="BD25">
        <v>0</v>
      </c>
      <c r="BE25">
        <v>0</v>
      </c>
      <c r="BF25" t="e">
        <f t="shared" si="31"/>
        <v>#DIV/0!</v>
      </c>
      <c r="BG25">
        <v>0.5</v>
      </c>
      <c r="BH25">
        <f t="shared" si="32"/>
        <v>1009.461256942094</v>
      </c>
      <c r="BI25">
        <f t="shared" si="33"/>
        <v>-0.55223104973605452</v>
      </c>
      <c r="BJ25" t="e">
        <f t="shared" si="34"/>
        <v>#DIV/0!</v>
      </c>
      <c r="BK25">
        <f t="shared" si="35"/>
        <v>-5.470552197405753E-4</v>
      </c>
      <c r="BL25" t="e">
        <f t="shared" si="36"/>
        <v>#DIV/0!</v>
      </c>
      <c r="BM25" t="e">
        <f t="shared" si="37"/>
        <v>#DIV/0!</v>
      </c>
      <c r="BN25" t="s">
        <v>413</v>
      </c>
      <c r="BO25">
        <v>0</v>
      </c>
      <c r="BP25" t="e">
        <f t="shared" si="38"/>
        <v>#DIV/0!</v>
      </c>
      <c r="BQ25" t="e">
        <f t="shared" si="39"/>
        <v>#DIV/0!</v>
      </c>
      <c r="BR25" t="e">
        <f t="shared" si="40"/>
        <v>#DIV/0!</v>
      </c>
      <c r="BS25" t="e">
        <f t="shared" si="41"/>
        <v>#DIV/0!</v>
      </c>
      <c r="BT25" t="e">
        <f t="shared" si="42"/>
        <v>#DIV/0!</v>
      </c>
      <c r="BU25" t="e">
        <f t="shared" si="43"/>
        <v>#DIV/0!</v>
      </c>
      <c r="BV25" t="e">
        <f t="shared" si="44"/>
        <v>#DIV/0!</v>
      </c>
      <c r="BW25" t="e">
        <f t="shared" si="45"/>
        <v>#DIV/0!</v>
      </c>
      <c r="BX25" t="s">
        <v>413</v>
      </c>
      <c r="BY25" t="s">
        <v>413</v>
      </c>
      <c r="BZ25" t="s">
        <v>413</v>
      </c>
      <c r="CA25" t="s">
        <v>413</v>
      </c>
      <c r="CB25" t="s">
        <v>413</v>
      </c>
      <c r="CC25" t="s">
        <v>413</v>
      </c>
      <c r="CD25" t="s">
        <v>413</v>
      </c>
      <c r="CE25" t="s">
        <v>413</v>
      </c>
      <c r="CF25">
        <v>253</v>
      </c>
      <c r="CG25">
        <v>1000</v>
      </c>
      <c r="CH25" t="s">
        <v>414</v>
      </c>
      <c r="CI25">
        <v>1110.1500000000001</v>
      </c>
      <c r="CJ25">
        <v>1175.8634999999999</v>
      </c>
      <c r="CK25">
        <v>1152.67</v>
      </c>
      <c r="CL25">
        <v>1.3005735999999999E-4</v>
      </c>
      <c r="CM25">
        <v>6.5004835999999994E-4</v>
      </c>
      <c r="CN25">
        <v>4.7597999359999997E-2</v>
      </c>
      <c r="CO25">
        <v>5.5000000000000003E-4</v>
      </c>
      <c r="CP25">
        <f t="shared" si="46"/>
        <v>1199.947142857143</v>
      </c>
      <c r="CQ25">
        <f t="shared" si="47"/>
        <v>1009.461256942094</v>
      </c>
      <c r="CR25">
        <f t="shared" si="48"/>
        <v>0.84125476938801558</v>
      </c>
      <c r="CS25">
        <f t="shared" si="49"/>
        <v>0.16202170491887027</v>
      </c>
      <c r="CT25">
        <v>6</v>
      </c>
      <c r="CU25">
        <v>0.5</v>
      </c>
      <c r="CV25" t="s">
        <v>415</v>
      </c>
      <c r="CW25">
        <v>2</v>
      </c>
      <c r="CX25" t="b">
        <v>1</v>
      </c>
      <c r="CY25">
        <v>1658321802.5999999</v>
      </c>
      <c r="CZ25">
        <v>48.813814285714287</v>
      </c>
      <c r="DA25">
        <v>57.103985714285713</v>
      </c>
      <c r="DB25">
        <v>32.96651428571429</v>
      </c>
      <c r="DC25">
        <v>30.697500000000002</v>
      </c>
      <c r="DD25">
        <v>50.232657142857143</v>
      </c>
      <c r="DE25">
        <v>32.413957142857143</v>
      </c>
      <c r="DF25">
        <v>650.28728571428564</v>
      </c>
      <c r="DG25">
        <v>101.1494285714286</v>
      </c>
      <c r="DH25">
        <v>0.10014542857142859</v>
      </c>
      <c r="DI25">
        <v>33.413328571428572</v>
      </c>
      <c r="DJ25">
        <v>999.89999999999986</v>
      </c>
      <c r="DK25">
        <v>33.156828571428569</v>
      </c>
      <c r="DL25">
        <v>0</v>
      </c>
      <c r="DM25">
        <v>0</v>
      </c>
      <c r="DN25">
        <v>9008.4814285714292</v>
      </c>
      <c r="DO25">
        <v>0</v>
      </c>
      <c r="DP25">
        <v>1269</v>
      </c>
      <c r="DQ25">
        <v>-8.2901642857142868</v>
      </c>
      <c r="DR25">
        <v>50.477914285714277</v>
      </c>
      <c r="DS25">
        <v>58.912471428571429</v>
      </c>
      <c r="DT25">
        <v>2.269011428571428</v>
      </c>
      <c r="DU25">
        <v>57.103985714285713</v>
      </c>
      <c r="DV25">
        <v>30.697500000000002</v>
      </c>
      <c r="DW25">
        <v>3.3345414285714279</v>
      </c>
      <c r="DX25">
        <v>3.1050342857142859</v>
      </c>
      <c r="DY25">
        <v>25.800042857142849</v>
      </c>
      <c r="DZ25">
        <v>24.602157142857141</v>
      </c>
      <c r="EA25">
        <v>1199.947142857143</v>
      </c>
      <c r="EB25">
        <v>0.95799957142857139</v>
      </c>
      <c r="EC25">
        <v>4.2000699999999988E-2</v>
      </c>
      <c r="ED25">
        <v>0</v>
      </c>
      <c r="EE25">
        <v>590.23514285714293</v>
      </c>
      <c r="EF25">
        <v>5.0001600000000002</v>
      </c>
      <c r="EG25">
        <v>8942.5985714285707</v>
      </c>
      <c r="EH25">
        <v>9514.7599999999984</v>
      </c>
      <c r="EI25">
        <v>48.311999999999998</v>
      </c>
      <c r="EJ25">
        <v>50.686999999999998</v>
      </c>
      <c r="EK25">
        <v>49.482000000000014</v>
      </c>
      <c r="EL25">
        <v>49.625</v>
      </c>
      <c r="EM25">
        <v>50.061999999999998</v>
      </c>
      <c r="EN25">
        <v>1144.758571428571</v>
      </c>
      <c r="EO25">
        <v>50.188571428571443</v>
      </c>
      <c r="EP25">
        <v>0</v>
      </c>
      <c r="EQ25">
        <v>764316</v>
      </c>
      <c r="ER25">
        <v>0</v>
      </c>
      <c r="ES25">
        <v>591.41020000000003</v>
      </c>
      <c r="ET25">
        <v>-13.578769251073821</v>
      </c>
      <c r="EU25">
        <v>-257.32923109723367</v>
      </c>
      <c r="EV25">
        <v>8966.5879999999997</v>
      </c>
      <c r="EW25">
        <v>15</v>
      </c>
      <c r="EX25">
        <v>1658316094</v>
      </c>
      <c r="EY25" t="s">
        <v>416</v>
      </c>
      <c r="EZ25">
        <v>1658316090.5</v>
      </c>
      <c r="FA25">
        <v>1658316094</v>
      </c>
      <c r="FB25">
        <v>11</v>
      </c>
      <c r="FC25">
        <v>-0.13300000000000001</v>
      </c>
      <c r="FD25">
        <v>0.107</v>
      </c>
      <c r="FE25">
        <v>-1.72</v>
      </c>
      <c r="FF25">
        <v>0.44</v>
      </c>
      <c r="FG25">
        <v>415</v>
      </c>
      <c r="FH25">
        <v>29</v>
      </c>
      <c r="FI25">
        <v>0.15</v>
      </c>
      <c r="FJ25">
        <v>0.28000000000000003</v>
      </c>
      <c r="FK25">
        <v>-7.5566075609756096</v>
      </c>
      <c r="FL25">
        <v>-6.2491758188153463</v>
      </c>
      <c r="FM25">
        <v>0.63616720161344809</v>
      </c>
      <c r="FN25">
        <v>0</v>
      </c>
      <c r="FO25">
        <v>592.23582352941173</v>
      </c>
      <c r="FP25">
        <v>-12.569411768222199</v>
      </c>
      <c r="FQ25">
        <v>1.2558759884120301</v>
      </c>
      <c r="FR25">
        <v>0</v>
      </c>
      <c r="FS25">
        <v>2.2581182926829269</v>
      </c>
      <c r="FT25">
        <v>6.1720557491263877E-3</v>
      </c>
      <c r="FU25">
        <v>8.3567518787575241E-3</v>
      </c>
      <c r="FV25">
        <v>1</v>
      </c>
      <c r="FW25">
        <v>1</v>
      </c>
      <c r="FX25">
        <v>3</v>
      </c>
      <c r="FY25" t="s">
        <v>417</v>
      </c>
      <c r="FZ25">
        <v>3.3734000000000002</v>
      </c>
      <c r="GA25">
        <v>2.8936500000000001</v>
      </c>
      <c r="GB25">
        <v>1.5106700000000001E-2</v>
      </c>
      <c r="GC25">
        <v>1.74465E-2</v>
      </c>
      <c r="GD25">
        <v>0.13857900000000001</v>
      </c>
      <c r="GE25">
        <v>0.13502600000000001</v>
      </c>
      <c r="GF25">
        <v>34297.800000000003</v>
      </c>
      <c r="GG25">
        <v>29735.4</v>
      </c>
      <c r="GH25">
        <v>31106.3</v>
      </c>
      <c r="GI25">
        <v>28183.9</v>
      </c>
      <c r="GJ25">
        <v>35274.6</v>
      </c>
      <c r="GK25">
        <v>34382.199999999997</v>
      </c>
      <c r="GL25">
        <v>40531.300000000003</v>
      </c>
      <c r="GM25">
        <v>39269.9</v>
      </c>
      <c r="GN25">
        <v>2.38</v>
      </c>
      <c r="GO25">
        <v>1.7013</v>
      </c>
      <c r="GP25">
        <v>0</v>
      </c>
      <c r="GQ25">
        <v>6.8515499999999993E-2</v>
      </c>
      <c r="GR25">
        <v>999.9</v>
      </c>
      <c r="GS25">
        <v>32.055199999999999</v>
      </c>
      <c r="GT25">
        <v>67.7</v>
      </c>
      <c r="GU25">
        <v>32.200000000000003</v>
      </c>
      <c r="GV25">
        <v>32.321300000000001</v>
      </c>
      <c r="GW25">
        <v>50.421799999999998</v>
      </c>
      <c r="GX25">
        <v>41.061700000000002</v>
      </c>
      <c r="GY25">
        <v>1</v>
      </c>
      <c r="GZ25">
        <v>0.30598799999999998</v>
      </c>
      <c r="HA25">
        <v>0.68530000000000002</v>
      </c>
      <c r="HB25">
        <v>20.209700000000002</v>
      </c>
      <c r="HC25">
        <v>5.2151899999999998</v>
      </c>
      <c r="HD25">
        <v>11.968</v>
      </c>
      <c r="HE25">
        <v>4.9907000000000004</v>
      </c>
      <c r="HF25">
        <v>3.2924799999999999</v>
      </c>
      <c r="HG25">
        <v>8243.7000000000007</v>
      </c>
      <c r="HH25">
        <v>9999</v>
      </c>
      <c r="HI25">
        <v>9999</v>
      </c>
      <c r="HJ25">
        <v>969.3</v>
      </c>
      <c r="HK25">
        <v>4.9712199999999998</v>
      </c>
      <c r="HL25">
        <v>1.8737299999999999</v>
      </c>
      <c r="HM25">
        <v>1.86998</v>
      </c>
      <c r="HN25">
        <v>1.8694599999999999</v>
      </c>
      <c r="HO25">
        <v>1.87429</v>
      </c>
      <c r="HP25">
        <v>1.8708899999999999</v>
      </c>
      <c r="HQ25">
        <v>1.86646</v>
      </c>
      <c r="HR25">
        <v>1.87757</v>
      </c>
      <c r="HS25">
        <v>0</v>
      </c>
      <c r="HT25">
        <v>0</v>
      </c>
      <c r="HU25">
        <v>0</v>
      </c>
      <c r="HV25">
        <v>0</v>
      </c>
      <c r="HW25" t="s">
        <v>418</v>
      </c>
      <c r="HX25" t="s">
        <v>419</v>
      </c>
      <c r="HY25" t="s">
        <v>420</v>
      </c>
      <c r="HZ25" t="s">
        <v>420</v>
      </c>
      <c r="IA25" t="s">
        <v>420</v>
      </c>
      <c r="IB25" t="s">
        <v>420</v>
      </c>
      <c r="IC25">
        <v>0</v>
      </c>
      <c r="ID25">
        <v>100</v>
      </c>
      <c r="IE25">
        <v>100</v>
      </c>
      <c r="IF25">
        <v>-1.419</v>
      </c>
      <c r="IG25">
        <v>0.55289999999999995</v>
      </c>
      <c r="IH25">
        <v>-1.4143203888967211</v>
      </c>
      <c r="II25">
        <v>1.7196870422270779E-5</v>
      </c>
      <c r="IJ25">
        <v>-2.1741833173098589E-6</v>
      </c>
      <c r="IK25">
        <v>9.0595066644434051E-10</v>
      </c>
      <c r="IL25">
        <v>-5.0132855213330413E-2</v>
      </c>
      <c r="IM25">
        <v>-1.2435942757381079E-3</v>
      </c>
      <c r="IN25">
        <v>8.3241555849602686E-4</v>
      </c>
      <c r="IO25">
        <v>-6.8006265696850886E-6</v>
      </c>
      <c r="IP25">
        <v>17</v>
      </c>
      <c r="IQ25">
        <v>2050</v>
      </c>
      <c r="IR25">
        <v>3</v>
      </c>
      <c r="IS25">
        <v>34</v>
      </c>
      <c r="IT25">
        <v>95.2</v>
      </c>
      <c r="IU25">
        <v>95.2</v>
      </c>
      <c r="IV25">
        <v>0.299072</v>
      </c>
      <c r="IW25">
        <v>2.6098599999999998</v>
      </c>
      <c r="IX25">
        <v>1.49902</v>
      </c>
      <c r="IY25">
        <v>2.3059099999999999</v>
      </c>
      <c r="IZ25">
        <v>1.69678</v>
      </c>
      <c r="JA25">
        <v>2.2863799999999999</v>
      </c>
      <c r="JB25">
        <v>36.979399999999998</v>
      </c>
      <c r="JC25">
        <v>14.8325</v>
      </c>
      <c r="JD25">
        <v>18</v>
      </c>
      <c r="JE25">
        <v>702.42700000000002</v>
      </c>
      <c r="JF25">
        <v>331.00599999999997</v>
      </c>
      <c r="JG25">
        <v>30.002700000000001</v>
      </c>
      <c r="JH25">
        <v>31.5352</v>
      </c>
      <c r="JI25">
        <v>30.001899999999999</v>
      </c>
      <c r="JJ25">
        <v>31.098600000000001</v>
      </c>
      <c r="JK25">
        <v>31.090599999999998</v>
      </c>
      <c r="JL25">
        <v>6.07857</v>
      </c>
      <c r="JM25">
        <v>12.1279</v>
      </c>
      <c r="JN25">
        <v>100</v>
      </c>
      <c r="JO25">
        <v>30</v>
      </c>
      <c r="JP25">
        <v>73.546000000000006</v>
      </c>
      <c r="JQ25">
        <v>30.868300000000001</v>
      </c>
      <c r="JR25">
        <v>99.106800000000007</v>
      </c>
      <c r="JS25">
        <v>98.914900000000003</v>
      </c>
    </row>
    <row r="26" spans="1:279" x14ac:dyDescent="0.2">
      <c r="A26">
        <v>11</v>
      </c>
      <c r="B26">
        <v>1658321808.0999999</v>
      </c>
      <c r="C26">
        <v>39.5</v>
      </c>
      <c r="D26" t="s">
        <v>440</v>
      </c>
      <c r="E26" t="s">
        <v>441</v>
      </c>
      <c r="F26">
        <v>4</v>
      </c>
      <c r="G26">
        <v>1658321806.0285721</v>
      </c>
      <c r="H26">
        <f t="shared" si="0"/>
        <v>2.5937844376663372E-3</v>
      </c>
      <c r="I26">
        <f t="shared" si="1"/>
        <v>2.5937844376663373</v>
      </c>
      <c r="J26">
        <f t="shared" si="2"/>
        <v>-0.52092412686858081</v>
      </c>
      <c r="K26">
        <f t="shared" si="3"/>
        <v>54.356657142857138</v>
      </c>
      <c r="L26">
        <f t="shared" si="4"/>
        <v>58.526774785601596</v>
      </c>
      <c r="M26">
        <f t="shared" si="5"/>
        <v>5.9258649796668408</v>
      </c>
      <c r="N26">
        <f t="shared" si="6"/>
        <v>5.5036384997223209</v>
      </c>
      <c r="O26">
        <f t="shared" si="7"/>
        <v>0.14732959537650872</v>
      </c>
      <c r="P26">
        <f t="shared" si="8"/>
        <v>2.7685334982417684</v>
      </c>
      <c r="Q26">
        <f t="shared" si="9"/>
        <v>0.14310846813451841</v>
      </c>
      <c r="R26">
        <f t="shared" si="10"/>
        <v>8.9811970416952797E-2</v>
      </c>
      <c r="S26">
        <f t="shared" si="11"/>
        <v>194.42270575542855</v>
      </c>
      <c r="T26">
        <f t="shared" si="12"/>
        <v>33.923276959077874</v>
      </c>
      <c r="U26">
        <f t="shared" si="13"/>
        <v>33.16365714285714</v>
      </c>
      <c r="V26">
        <f t="shared" si="14"/>
        <v>5.0987503570568515</v>
      </c>
      <c r="W26">
        <f t="shared" si="15"/>
        <v>64.543866861425286</v>
      </c>
      <c r="X26">
        <f t="shared" si="16"/>
        <v>3.3401005427453989</v>
      </c>
      <c r="Y26">
        <f t="shared" si="17"/>
        <v>5.1749309503202605</v>
      </c>
      <c r="Z26">
        <f t="shared" si="18"/>
        <v>1.7586498143114526</v>
      </c>
      <c r="AA26">
        <f t="shared" si="19"/>
        <v>-114.38589370108546</v>
      </c>
      <c r="AB26">
        <f t="shared" si="20"/>
        <v>39.480655815080233</v>
      </c>
      <c r="AC26">
        <f t="shared" si="21"/>
        <v>3.2754386960398185</v>
      </c>
      <c r="AD26">
        <f t="shared" si="22"/>
        <v>122.79290656546314</v>
      </c>
      <c r="AE26">
        <f t="shared" si="23"/>
        <v>8.9922176042396078</v>
      </c>
      <c r="AF26">
        <f t="shared" si="24"/>
        <v>2.5338888182139008</v>
      </c>
      <c r="AG26">
        <f t="shared" si="25"/>
        <v>-0.52092412686858081</v>
      </c>
      <c r="AH26">
        <v>64.806715345932346</v>
      </c>
      <c r="AI26">
        <v>58.849927878787852</v>
      </c>
      <c r="AJ26">
        <v>1.6791335543679851</v>
      </c>
      <c r="AK26">
        <v>62.966845710574418</v>
      </c>
      <c r="AL26">
        <f t="shared" si="26"/>
        <v>2.5937844376663373</v>
      </c>
      <c r="AM26">
        <v>30.718465822343031</v>
      </c>
      <c r="AN26">
        <v>32.999744848484838</v>
      </c>
      <c r="AO26">
        <v>5.9638784037035356E-3</v>
      </c>
      <c r="AP26">
        <v>91.007338470613973</v>
      </c>
      <c r="AQ26">
        <v>7</v>
      </c>
      <c r="AR26">
        <v>1</v>
      </c>
      <c r="AS26">
        <f t="shared" si="27"/>
        <v>1</v>
      </c>
      <c r="AT26">
        <f t="shared" si="28"/>
        <v>0</v>
      </c>
      <c r="AU26">
        <f t="shared" si="29"/>
        <v>47295.455696623168</v>
      </c>
      <c r="AV26" t="s">
        <v>413</v>
      </c>
      <c r="AW26" t="s">
        <v>413</v>
      </c>
      <c r="AX26">
        <v>0</v>
      </c>
      <c r="AY26">
        <v>0</v>
      </c>
      <c r="AZ26" t="e">
        <f t="shared" si="30"/>
        <v>#DIV/0!</v>
      </c>
      <c r="BA26">
        <v>0</v>
      </c>
      <c r="BB26" t="s">
        <v>413</v>
      </c>
      <c r="BC26" t="s">
        <v>413</v>
      </c>
      <c r="BD26">
        <v>0</v>
      </c>
      <c r="BE26">
        <v>0</v>
      </c>
      <c r="BF26" t="e">
        <f t="shared" si="31"/>
        <v>#DIV/0!</v>
      </c>
      <c r="BG26">
        <v>0.5</v>
      </c>
      <c r="BH26">
        <f t="shared" si="32"/>
        <v>1009.4899283706886</v>
      </c>
      <c r="BI26">
        <f t="shared" si="33"/>
        <v>-0.52092412686858081</v>
      </c>
      <c r="BJ26" t="e">
        <f t="shared" si="34"/>
        <v>#DIV/0!</v>
      </c>
      <c r="BK26">
        <f t="shared" si="35"/>
        <v>-5.1602706696573944E-4</v>
      </c>
      <c r="BL26" t="e">
        <f t="shared" si="36"/>
        <v>#DIV/0!</v>
      </c>
      <c r="BM26" t="e">
        <f t="shared" si="37"/>
        <v>#DIV/0!</v>
      </c>
      <c r="BN26" t="s">
        <v>413</v>
      </c>
      <c r="BO26">
        <v>0</v>
      </c>
      <c r="BP26" t="e">
        <f t="shared" si="38"/>
        <v>#DIV/0!</v>
      </c>
      <c r="BQ26" t="e">
        <f t="shared" si="39"/>
        <v>#DIV/0!</v>
      </c>
      <c r="BR26" t="e">
        <f t="shared" si="40"/>
        <v>#DIV/0!</v>
      </c>
      <c r="BS26" t="e">
        <f t="shared" si="41"/>
        <v>#DIV/0!</v>
      </c>
      <c r="BT26" t="e">
        <f t="shared" si="42"/>
        <v>#DIV/0!</v>
      </c>
      <c r="BU26" t="e">
        <f t="shared" si="43"/>
        <v>#DIV/0!</v>
      </c>
      <c r="BV26" t="e">
        <f t="shared" si="44"/>
        <v>#DIV/0!</v>
      </c>
      <c r="BW26" t="e">
        <f t="shared" si="45"/>
        <v>#DIV/0!</v>
      </c>
      <c r="BX26" t="s">
        <v>413</v>
      </c>
      <c r="BY26" t="s">
        <v>413</v>
      </c>
      <c r="BZ26" t="s">
        <v>413</v>
      </c>
      <c r="CA26" t="s">
        <v>413</v>
      </c>
      <c r="CB26" t="s">
        <v>413</v>
      </c>
      <c r="CC26" t="s">
        <v>413</v>
      </c>
      <c r="CD26" t="s">
        <v>413</v>
      </c>
      <c r="CE26" t="s">
        <v>413</v>
      </c>
      <c r="CF26">
        <v>253</v>
      </c>
      <c r="CG26">
        <v>1000</v>
      </c>
      <c r="CH26" t="s">
        <v>414</v>
      </c>
      <c r="CI26">
        <v>1110.1500000000001</v>
      </c>
      <c r="CJ26">
        <v>1175.8634999999999</v>
      </c>
      <c r="CK26">
        <v>1152.67</v>
      </c>
      <c r="CL26">
        <v>1.3005735999999999E-4</v>
      </c>
      <c r="CM26">
        <v>6.5004835999999994E-4</v>
      </c>
      <c r="CN26">
        <v>4.7597999359999997E-2</v>
      </c>
      <c r="CO26">
        <v>5.5000000000000003E-4</v>
      </c>
      <c r="CP26">
        <f t="shared" si="46"/>
        <v>1199.981428571429</v>
      </c>
      <c r="CQ26">
        <f t="shared" si="47"/>
        <v>1009.4899283706886</v>
      </c>
      <c r="CR26">
        <f t="shared" si="48"/>
        <v>0.84125462639241055</v>
      </c>
      <c r="CS26">
        <f t="shared" si="49"/>
        <v>0.16202142893735252</v>
      </c>
      <c r="CT26">
        <v>6</v>
      </c>
      <c r="CU26">
        <v>0.5</v>
      </c>
      <c r="CV26" t="s">
        <v>415</v>
      </c>
      <c r="CW26">
        <v>2</v>
      </c>
      <c r="CX26" t="b">
        <v>1</v>
      </c>
      <c r="CY26">
        <v>1658321806.0285721</v>
      </c>
      <c r="CZ26">
        <v>54.356657142857138</v>
      </c>
      <c r="DA26">
        <v>62.781214285714277</v>
      </c>
      <c r="DB26">
        <v>32.988485714285723</v>
      </c>
      <c r="DC26">
        <v>30.727499999999999</v>
      </c>
      <c r="DD26">
        <v>55.776657142857147</v>
      </c>
      <c r="DE26">
        <v>32.435257142857147</v>
      </c>
      <c r="DF26">
        <v>650.23842857142859</v>
      </c>
      <c r="DG26">
        <v>101.1505714285714</v>
      </c>
      <c r="DH26">
        <v>9.9924628571428586E-2</v>
      </c>
      <c r="DI26">
        <v>33.428171428571417</v>
      </c>
      <c r="DJ26">
        <v>999.89999999999986</v>
      </c>
      <c r="DK26">
        <v>33.16365714285714</v>
      </c>
      <c r="DL26">
        <v>0</v>
      </c>
      <c r="DM26">
        <v>0</v>
      </c>
      <c r="DN26">
        <v>9005.5342857142859</v>
      </c>
      <c r="DO26">
        <v>0</v>
      </c>
      <c r="DP26">
        <v>1258.757142857143</v>
      </c>
      <c r="DQ26">
        <v>-8.4245528571428583</v>
      </c>
      <c r="DR26">
        <v>56.211000000000013</v>
      </c>
      <c r="DS26">
        <v>64.771528571428576</v>
      </c>
      <c r="DT26">
        <v>2.2609571428571429</v>
      </c>
      <c r="DU26">
        <v>62.781214285714277</v>
      </c>
      <c r="DV26">
        <v>30.727499999999999</v>
      </c>
      <c r="DW26">
        <v>3.3368028571428572</v>
      </c>
      <c r="DX26">
        <v>3.108104285714286</v>
      </c>
      <c r="DY26">
        <v>25.811485714285709</v>
      </c>
      <c r="DZ26">
        <v>24.618685714285711</v>
      </c>
      <c r="EA26">
        <v>1199.981428571429</v>
      </c>
      <c r="EB26">
        <v>0.95800242857142848</v>
      </c>
      <c r="EC26">
        <v>4.1997757142857153E-2</v>
      </c>
      <c r="ED26">
        <v>0</v>
      </c>
      <c r="EE26">
        <v>589.21585714285709</v>
      </c>
      <c r="EF26">
        <v>5.0001600000000002</v>
      </c>
      <c r="EG26">
        <v>8920.5614285714273</v>
      </c>
      <c r="EH26">
        <v>9515.0428571428583</v>
      </c>
      <c r="EI26">
        <v>48.33</v>
      </c>
      <c r="EJ26">
        <v>50.722999999999999</v>
      </c>
      <c r="EK26">
        <v>49.517714285714291</v>
      </c>
      <c r="EL26">
        <v>49.660428571428582</v>
      </c>
      <c r="EM26">
        <v>50.116</v>
      </c>
      <c r="EN26">
        <v>1144.7971428571429</v>
      </c>
      <c r="EO26">
        <v>50.184285714285707</v>
      </c>
      <c r="EP26">
        <v>0</v>
      </c>
      <c r="EQ26">
        <v>764319</v>
      </c>
      <c r="ER26">
        <v>0</v>
      </c>
      <c r="ES26">
        <v>590.76446153846155</v>
      </c>
      <c r="ET26">
        <v>-15.73989744524274</v>
      </c>
      <c r="EU26">
        <v>-320.99145310816232</v>
      </c>
      <c r="EV26">
        <v>8953.8430769230763</v>
      </c>
      <c r="EW26">
        <v>15</v>
      </c>
      <c r="EX26">
        <v>1658316094</v>
      </c>
      <c r="EY26" t="s">
        <v>416</v>
      </c>
      <c r="EZ26">
        <v>1658316090.5</v>
      </c>
      <c r="FA26">
        <v>1658316094</v>
      </c>
      <c r="FB26">
        <v>11</v>
      </c>
      <c r="FC26">
        <v>-0.13300000000000001</v>
      </c>
      <c r="FD26">
        <v>0.107</v>
      </c>
      <c r="FE26">
        <v>-1.72</v>
      </c>
      <c r="FF26">
        <v>0.44</v>
      </c>
      <c r="FG26">
        <v>415</v>
      </c>
      <c r="FH26">
        <v>29</v>
      </c>
      <c r="FI26">
        <v>0.15</v>
      </c>
      <c r="FJ26">
        <v>0.28000000000000003</v>
      </c>
      <c r="FK26">
        <v>-7.927025365853658</v>
      </c>
      <c r="FL26">
        <v>-4.2995684320557732</v>
      </c>
      <c r="FM26">
        <v>0.43609961544995413</v>
      </c>
      <c r="FN26">
        <v>0</v>
      </c>
      <c r="FO26">
        <v>591.26914705882348</v>
      </c>
      <c r="FP26">
        <v>-14.01795263476248</v>
      </c>
      <c r="FQ26">
        <v>1.3993636396665301</v>
      </c>
      <c r="FR26">
        <v>0</v>
      </c>
      <c r="FS26">
        <v>2.258444390243902</v>
      </c>
      <c r="FT26">
        <v>2.216466898955137E-2</v>
      </c>
      <c r="FU26">
        <v>8.784292536106986E-3</v>
      </c>
      <c r="FV26">
        <v>1</v>
      </c>
      <c r="FW26">
        <v>1</v>
      </c>
      <c r="FX26">
        <v>3</v>
      </c>
      <c r="FY26" t="s">
        <v>417</v>
      </c>
      <c r="FZ26">
        <v>3.3733499999999998</v>
      </c>
      <c r="GA26">
        <v>2.8938000000000001</v>
      </c>
      <c r="GB26">
        <v>1.6699800000000001E-2</v>
      </c>
      <c r="GC26">
        <v>1.9109899999999999E-2</v>
      </c>
      <c r="GD26">
        <v>0.13864399999999999</v>
      </c>
      <c r="GE26">
        <v>0.13514599999999999</v>
      </c>
      <c r="GF26">
        <v>34241</v>
      </c>
      <c r="GG26">
        <v>29684.1</v>
      </c>
      <c r="GH26">
        <v>31105.200000000001</v>
      </c>
      <c r="GI26">
        <v>28183</v>
      </c>
      <c r="GJ26">
        <v>35270.9</v>
      </c>
      <c r="GK26">
        <v>34376.199999999997</v>
      </c>
      <c r="GL26">
        <v>40530</v>
      </c>
      <c r="GM26">
        <v>39268.400000000001</v>
      </c>
      <c r="GN26">
        <v>2.3795999999999999</v>
      </c>
      <c r="GO26">
        <v>1.7012</v>
      </c>
      <c r="GP26">
        <v>0</v>
      </c>
      <c r="GQ26">
        <v>6.6950899999999994E-2</v>
      </c>
      <c r="GR26">
        <v>999.9</v>
      </c>
      <c r="GS26">
        <v>32.078099999999999</v>
      </c>
      <c r="GT26">
        <v>67.7</v>
      </c>
      <c r="GU26">
        <v>32.200000000000003</v>
      </c>
      <c r="GV26">
        <v>32.322299999999998</v>
      </c>
      <c r="GW26">
        <v>50.271799999999999</v>
      </c>
      <c r="GX26">
        <v>40.957500000000003</v>
      </c>
      <c r="GY26">
        <v>1</v>
      </c>
      <c r="GZ26">
        <v>0.30737599999999998</v>
      </c>
      <c r="HA26">
        <v>0.69933599999999996</v>
      </c>
      <c r="HB26">
        <v>20.209700000000002</v>
      </c>
      <c r="HC26">
        <v>5.2148899999999996</v>
      </c>
      <c r="HD26">
        <v>11.968</v>
      </c>
      <c r="HE26">
        <v>4.9903000000000004</v>
      </c>
      <c r="HF26">
        <v>3.2924799999999999</v>
      </c>
      <c r="HG26">
        <v>8243.9</v>
      </c>
      <c r="HH26">
        <v>9999</v>
      </c>
      <c r="HI26">
        <v>9999</v>
      </c>
      <c r="HJ26">
        <v>969.3</v>
      </c>
      <c r="HK26">
        <v>4.97119</v>
      </c>
      <c r="HL26">
        <v>1.87374</v>
      </c>
      <c r="HM26">
        <v>1.86999</v>
      </c>
      <c r="HN26">
        <v>1.8694299999999999</v>
      </c>
      <c r="HO26">
        <v>1.87432</v>
      </c>
      <c r="HP26">
        <v>1.8709</v>
      </c>
      <c r="HQ26">
        <v>1.86646</v>
      </c>
      <c r="HR26">
        <v>1.8775599999999999</v>
      </c>
      <c r="HS26">
        <v>0</v>
      </c>
      <c r="HT26">
        <v>0</v>
      </c>
      <c r="HU26">
        <v>0</v>
      </c>
      <c r="HV26">
        <v>0</v>
      </c>
      <c r="HW26" t="s">
        <v>418</v>
      </c>
      <c r="HX26" t="s">
        <v>419</v>
      </c>
      <c r="HY26" t="s">
        <v>420</v>
      </c>
      <c r="HZ26" t="s">
        <v>420</v>
      </c>
      <c r="IA26" t="s">
        <v>420</v>
      </c>
      <c r="IB26" t="s">
        <v>420</v>
      </c>
      <c r="IC26">
        <v>0</v>
      </c>
      <c r="ID26">
        <v>100</v>
      </c>
      <c r="IE26">
        <v>100</v>
      </c>
      <c r="IF26">
        <v>-1.421</v>
      </c>
      <c r="IG26">
        <v>0.55369999999999997</v>
      </c>
      <c r="IH26">
        <v>-1.4143203888967211</v>
      </c>
      <c r="II26">
        <v>1.7196870422270779E-5</v>
      </c>
      <c r="IJ26">
        <v>-2.1741833173098589E-6</v>
      </c>
      <c r="IK26">
        <v>9.0595066644434051E-10</v>
      </c>
      <c r="IL26">
        <v>-5.0132855213330413E-2</v>
      </c>
      <c r="IM26">
        <v>-1.2435942757381079E-3</v>
      </c>
      <c r="IN26">
        <v>8.3241555849602686E-4</v>
      </c>
      <c r="IO26">
        <v>-6.8006265696850886E-6</v>
      </c>
      <c r="IP26">
        <v>17</v>
      </c>
      <c r="IQ26">
        <v>2050</v>
      </c>
      <c r="IR26">
        <v>3</v>
      </c>
      <c r="IS26">
        <v>34</v>
      </c>
      <c r="IT26">
        <v>95.3</v>
      </c>
      <c r="IU26">
        <v>95.2</v>
      </c>
      <c r="IV26">
        <v>0.31494100000000003</v>
      </c>
      <c r="IW26">
        <v>2.6000999999999999</v>
      </c>
      <c r="IX26">
        <v>1.49902</v>
      </c>
      <c r="IY26">
        <v>2.3059099999999999</v>
      </c>
      <c r="IZ26">
        <v>1.69678</v>
      </c>
      <c r="JA26">
        <v>2.34985</v>
      </c>
      <c r="JB26">
        <v>37.0032</v>
      </c>
      <c r="JC26">
        <v>14.8325</v>
      </c>
      <c r="JD26">
        <v>18</v>
      </c>
      <c r="JE26">
        <v>702.28</v>
      </c>
      <c r="JF26">
        <v>331.04199999999997</v>
      </c>
      <c r="JG26">
        <v>30.003699999999998</v>
      </c>
      <c r="JH26">
        <v>31.551200000000001</v>
      </c>
      <c r="JI26">
        <v>30.001899999999999</v>
      </c>
      <c r="JJ26">
        <v>31.113299999999999</v>
      </c>
      <c r="JK26">
        <v>31.105899999999998</v>
      </c>
      <c r="JL26">
        <v>6.3123899999999997</v>
      </c>
      <c r="JM26">
        <v>11.853999999999999</v>
      </c>
      <c r="JN26">
        <v>100</v>
      </c>
      <c r="JO26">
        <v>30</v>
      </c>
      <c r="JP26">
        <v>76.893900000000002</v>
      </c>
      <c r="JQ26">
        <v>30.883400000000002</v>
      </c>
      <c r="JR26">
        <v>99.103499999999997</v>
      </c>
      <c r="JS26">
        <v>98.9114</v>
      </c>
    </row>
    <row r="27" spans="1:279" x14ac:dyDescent="0.2">
      <c r="A27">
        <v>12</v>
      </c>
      <c r="B27">
        <v>1658321812.0999999</v>
      </c>
      <c r="C27">
        <v>43.5</v>
      </c>
      <c r="D27" t="s">
        <v>442</v>
      </c>
      <c r="E27" t="s">
        <v>443</v>
      </c>
      <c r="F27">
        <v>4</v>
      </c>
      <c r="G27">
        <v>1658321810.0999999</v>
      </c>
      <c r="H27">
        <f t="shared" si="0"/>
        <v>2.5904507737539132E-3</v>
      </c>
      <c r="I27">
        <f t="shared" si="1"/>
        <v>2.5904507737539131</v>
      </c>
      <c r="J27">
        <f t="shared" si="2"/>
        <v>-0.31496113678737114</v>
      </c>
      <c r="K27">
        <f t="shared" si="3"/>
        <v>60.962157142857151</v>
      </c>
      <c r="L27">
        <f t="shared" si="4"/>
        <v>62.686100953317883</v>
      </c>
      <c r="M27">
        <f t="shared" si="5"/>
        <v>6.3469800868046091</v>
      </c>
      <c r="N27">
        <f t="shared" si="6"/>
        <v>6.1724304359352296</v>
      </c>
      <c r="O27">
        <f t="shared" si="7"/>
        <v>0.14730416532932958</v>
      </c>
      <c r="P27">
        <f t="shared" si="8"/>
        <v>2.7714828687625168</v>
      </c>
      <c r="Q27">
        <f t="shared" si="9"/>
        <v>0.14308882485476124</v>
      </c>
      <c r="R27">
        <f t="shared" si="10"/>
        <v>8.9799199323507897E-2</v>
      </c>
      <c r="S27">
        <f t="shared" si="11"/>
        <v>194.42235261252588</v>
      </c>
      <c r="T27">
        <f t="shared" si="12"/>
        <v>33.934821233719475</v>
      </c>
      <c r="U27">
        <f t="shared" si="13"/>
        <v>33.168500000000002</v>
      </c>
      <c r="V27">
        <f t="shared" si="14"/>
        <v>5.1001362915064687</v>
      </c>
      <c r="W27">
        <f t="shared" si="15"/>
        <v>64.570357956973254</v>
      </c>
      <c r="X27">
        <f t="shared" si="16"/>
        <v>3.3435548889634523</v>
      </c>
      <c r="Y27">
        <f t="shared" si="17"/>
        <v>5.1781575861658453</v>
      </c>
      <c r="Z27">
        <f t="shared" si="18"/>
        <v>1.7565814025430164</v>
      </c>
      <c r="AA27">
        <f t="shared" si="19"/>
        <v>-114.23887912254757</v>
      </c>
      <c r="AB27">
        <f t="shared" si="20"/>
        <v>40.461902741132469</v>
      </c>
      <c r="AC27">
        <f t="shared" si="21"/>
        <v>3.3535360204711004</v>
      </c>
      <c r="AD27">
        <f t="shared" si="22"/>
        <v>123.99891225158188</v>
      </c>
      <c r="AE27">
        <f t="shared" si="23"/>
        <v>9.172650776529796</v>
      </c>
      <c r="AF27">
        <f t="shared" si="24"/>
        <v>2.5025668985746208</v>
      </c>
      <c r="AG27">
        <f t="shared" si="25"/>
        <v>-0.31496113678737114</v>
      </c>
      <c r="AH27">
        <v>71.715954837192811</v>
      </c>
      <c r="AI27">
        <v>65.563395757575719</v>
      </c>
      <c r="AJ27">
        <v>1.679200187060037</v>
      </c>
      <c r="AK27">
        <v>62.966845710574418</v>
      </c>
      <c r="AL27">
        <f t="shared" si="26"/>
        <v>2.5904507737539131</v>
      </c>
      <c r="AM27">
        <v>30.772652451949291</v>
      </c>
      <c r="AN27">
        <v>33.038678181818177</v>
      </c>
      <c r="AO27">
        <v>8.1396982485702034E-3</v>
      </c>
      <c r="AP27">
        <v>91.007338470613973</v>
      </c>
      <c r="AQ27">
        <v>7</v>
      </c>
      <c r="AR27">
        <v>1</v>
      </c>
      <c r="AS27">
        <f t="shared" si="27"/>
        <v>1</v>
      </c>
      <c r="AT27">
        <f t="shared" si="28"/>
        <v>0</v>
      </c>
      <c r="AU27">
        <f t="shared" si="29"/>
        <v>47374.794614610168</v>
      </c>
      <c r="AV27" t="s">
        <v>413</v>
      </c>
      <c r="AW27" t="s">
        <v>413</v>
      </c>
      <c r="AX27">
        <v>0</v>
      </c>
      <c r="AY27">
        <v>0</v>
      </c>
      <c r="AZ27" t="e">
        <f t="shared" si="30"/>
        <v>#DIV/0!</v>
      </c>
      <c r="BA27">
        <v>0</v>
      </c>
      <c r="BB27" t="s">
        <v>413</v>
      </c>
      <c r="BC27" t="s">
        <v>413</v>
      </c>
      <c r="BD27">
        <v>0</v>
      </c>
      <c r="BE27">
        <v>0</v>
      </c>
      <c r="BF27" t="e">
        <f t="shared" si="31"/>
        <v>#DIV/0!</v>
      </c>
      <c r="BG27">
        <v>0.5</v>
      </c>
      <c r="BH27">
        <f t="shared" si="32"/>
        <v>1009.4864997992363</v>
      </c>
      <c r="BI27">
        <f t="shared" si="33"/>
        <v>-0.31496113678737114</v>
      </c>
      <c r="BJ27" t="e">
        <f t="shared" si="34"/>
        <v>#DIV/0!</v>
      </c>
      <c r="BK27">
        <f t="shared" si="35"/>
        <v>-3.1200133617439134E-4</v>
      </c>
      <c r="BL27" t="e">
        <f t="shared" si="36"/>
        <v>#DIV/0!</v>
      </c>
      <c r="BM27" t="e">
        <f t="shared" si="37"/>
        <v>#DIV/0!</v>
      </c>
      <c r="BN27" t="s">
        <v>413</v>
      </c>
      <c r="BO27">
        <v>0</v>
      </c>
      <c r="BP27" t="e">
        <f t="shared" si="38"/>
        <v>#DIV/0!</v>
      </c>
      <c r="BQ27" t="e">
        <f t="shared" si="39"/>
        <v>#DIV/0!</v>
      </c>
      <c r="BR27" t="e">
        <f t="shared" si="40"/>
        <v>#DIV/0!</v>
      </c>
      <c r="BS27" t="e">
        <f t="shared" si="41"/>
        <v>#DIV/0!</v>
      </c>
      <c r="BT27" t="e">
        <f t="shared" si="42"/>
        <v>#DIV/0!</v>
      </c>
      <c r="BU27" t="e">
        <f t="shared" si="43"/>
        <v>#DIV/0!</v>
      </c>
      <c r="BV27" t="e">
        <f t="shared" si="44"/>
        <v>#DIV/0!</v>
      </c>
      <c r="BW27" t="e">
        <f t="shared" si="45"/>
        <v>#DIV/0!</v>
      </c>
      <c r="BX27" t="s">
        <v>413</v>
      </c>
      <c r="BY27" t="s">
        <v>413</v>
      </c>
      <c r="BZ27" t="s">
        <v>413</v>
      </c>
      <c r="CA27" t="s">
        <v>413</v>
      </c>
      <c r="CB27" t="s">
        <v>413</v>
      </c>
      <c r="CC27" t="s">
        <v>413</v>
      </c>
      <c r="CD27" t="s">
        <v>413</v>
      </c>
      <c r="CE27" t="s">
        <v>413</v>
      </c>
      <c r="CF27">
        <v>253</v>
      </c>
      <c r="CG27">
        <v>1000</v>
      </c>
      <c r="CH27" t="s">
        <v>414</v>
      </c>
      <c r="CI27">
        <v>1110.1500000000001</v>
      </c>
      <c r="CJ27">
        <v>1175.8634999999999</v>
      </c>
      <c r="CK27">
        <v>1152.67</v>
      </c>
      <c r="CL27">
        <v>1.3005735999999999E-4</v>
      </c>
      <c r="CM27">
        <v>6.5004835999999994E-4</v>
      </c>
      <c r="CN27">
        <v>4.7597999359999997E-2</v>
      </c>
      <c r="CO27">
        <v>5.5000000000000003E-4</v>
      </c>
      <c r="CP27">
        <f t="shared" si="46"/>
        <v>1199.977142857143</v>
      </c>
      <c r="CQ27">
        <f t="shared" si="47"/>
        <v>1009.4864997992363</v>
      </c>
      <c r="CR27">
        <f t="shared" si="48"/>
        <v>0.84125477373314883</v>
      </c>
      <c r="CS27">
        <f t="shared" si="49"/>
        <v>0.16202171330497736</v>
      </c>
      <c r="CT27">
        <v>6</v>
      </c>
      <c r="CU27">
        <v>0.5</v>
      </c>
      <c r="CV27" t="s">
        <v>415</v>
      </c>
      <c r="CW27">
        <v>2</v>
      </c>
      <c r="CX27" t="b">
        <v>1</v>
      </c>
      <c r="CY27">
        <v>1658321810.0999999</v>
      </c>
      <c r="CZ27">
        <v>60.962157142857151</v>
      </c>
      <c r="DA27">
        <v>69.566500000000005</v>
      </c>
      <c r="DB27">
        <v>33.022699999999993</v>
      </c>
      <c r="DC27">
        <v>30.789842857142851</v>
      </c>
      <c r="DD27">
        <v>62.383657142857153</v>
      </c>
      <c r="DE27">
        <v>32.46845714285714</v>
      </c>
      <c r="DF27">
        <v>650.26785714285711</v>
      </c>
      <c r="DG27">
        <v>101.1501428571429</v>
      </c>
      <c r="DH27">
        <v>0.1000544</v>
      </c>
      <c r="DI27">
        <v>33.439300000000003</v>
      </c>
      <c r="DJ27">
        <v>999.89999999999986</v>
      </c>
      <c r="DK27">
        <v>33.168500000000002</v>
      </c>
      <c r="DL27">
        <v>0</v>
      </c>
      <c r="DM27">
        <v>0</v>
      </c>
      <c r="DN27">
        <v>9021.2514285714278</v>
      </c>
      <c r="DO27">
        <v>0</v>
      </c>
      <c r="DP27">
        <v>1251.981428571429</v>
      </c>
      <c r="DQ27">
        <v>-8.604354285714285</v>
      </c>
      <c r="DR27">
        <v>63.044085714285707</v>
      </c>
      <c r="DS27">
        <v>71.776528571428571</v>
      </c>
      <c r="DT27">
        <v>2.2328571428571431</v>
      </c>
      <c r="DU27">
        <v>69.566500000000005</v>
      </c>
      <c r="DV27">
        <v>30.789842857142851</v>
      </c>
      <c r="DW27">
        <v>3.3402571428571428</v>
      </c>
      <c r="DX27">
        <v>3.114404285714286</v>
      </c>
      <c r="DY27">
        <v>25.828942857142859</v>
      </c>
      <c r="DZ27">
        <v>24.652542857142851</v>
      </c>
      <c r="EA27">
        <v>1199.977142857143</v>
      </c>
      <c r="EB27">
        <v>0.95799742857142856</v>
      </c>
      <c r="EC27">
        <v>4.2002928571428573E-2</v>
      </c>
      <c r="ED27">
        <v>0</v>
      </c>
      <c r="EE27">
        <v>588.30528571428579</v>
      </c>
      <c r="EF27">
        <v>5.0001600000000002</v>
      </c>
      <c r="EG27">
        <v>8918.2999999999993</v>
      </c>
      <c r="EH27">
        <v>9514.9871428571441</v>
      </c>
      <c r="EI27">
        <v>48.366</v>
      </c>
      <c r="EJ27">
        <v>50.75</v>
      </c>
      <c r="EK27">
        <v>49.553142857142859</v>
      </c>
      <c r="EL27">
        <v>49.678142857142859</v>
      </c>
      <c r="EM27">
        <v>50.125</v>
      </c>
      <c r="EN27">
        <v>1144.787142857143</v>
      </c>
      <c r="EO27">
        <v>50.19</v>
      </c>
      <c r="EP27">
        <v>0</v>
      </c>
      <c r="EQ27">
        <v>764323.20000004768</v>
      </c>
      <c r="ER27">
        <v>0</v>
      </c>
      <c r="ES27">
        <v>589.66584</v>
      </c>
      <c r="ET27">
        <v>-15.760307664696329</v>
      </c>
      <c r="EU27">
        <v>-243.7807687470268</v>
      </c>
      <c r="EV27">
        <v>8935.3184000000001</v>
      </c>
      <c r="EW27">
        <v>15</v>
      </c>
      <c r="EX27">
        <v>1658316094</v>
      </c>
      <c r="EY27" t="s">
        <v>416</v>
      </c>
      <c r="EZ27">
        <v>1658316090.5</v>
      </c>
      <c r="FA27">
        <v>1658316094</v>
      </c>
      <c r="FB27">
        <v>11</v>
      </c>
      <c r="FC27">
        <v>-0.13300000000000001</v>
      </c>
      <c r="FD27">
        <v>0.107</v>
      </c>
      <c r="FE27">
        <v>-1.72</v>
      </c>
      <c r="FF27">
        <v>0.44</v>
      </c>
      <c r="FG27">
        <v>415</v>
      </c>
      <c r="FH27">
        <v>29</v>
      </c>
      <c r="FI27">
        <v>0.15</v>
      </c>
      <c r="FJ27">
        <v>0.28000000000000003</v>
      </c>
      <c r="FK27">
        <v>-8.1872955000000012</v>
      </c>
      <c r="FL27">
        <v>-3.230918048780465</v>
      </c>
      <c r="FM27">
        <v>0.31468918065251311</v>
      </c>
      <c r="FN27">
        <v>0</v>
      </c>
      <c r="FO27">
        <v>590.44611764705883</v>
      </c>
      <c r="FP27">
        <v>-14.98190983916626</v>
      </c>
      <c r="FQ27">
        <v>1.4881426790526451</v>
      </c>
      <c r="FR27">
        <v>0</v>
      </c>
      <c r="FS27">
        <v>2.2537124999999998</v>
      </c>
      <c r="FT27">
        <v>-6.7202251407165788E-3</v>
      </c>
      <c r="FU27">
        <v>1.180215398772615E-2</v>
      </c>
      <c r="FV27">
        <v>1</v>
      </c>
      <c r="FW27">
        <v>1</v>
      </c>
      <c r="FX27">
        <v>3</v>
      </c>
      <c r="FY27" t="s">
        <v>417</v>
      </c>
      <c r="FZ27">
        <v>3.3732899999999999</v>
      </c>
      <c r="GA27">
        <v>2.8938199999999998</v>
      </c>
      <c r="GB27">
        <v>1.8516500000000002E-2</v>
      </c>
      <c r="GC27">
        <v>2.0958899999999999E-2</v>
      </c>
      <c r="GD27">
        <v>0.13875299999999999</v>
      </c>
      <c r="GE27">
        <v>0.13538</v>
      </c>
      <c r="GF27">
        <v>34176.400000000001</v>
      </c>
      <c r="GG27">
        <v>29626.9</v>
      </c>
      <c r="GH27">
        <v>31104</v>
      </c>
      <c r="GI27">
        <v>28182</v>
      </c>
      <c r="GJ27">
        <v>35265.1</v>
      </c>
      <c r="GK27">
        <v>34365.599999999999</v>
      </c>
      <c r="GL27">
        <v>40528.5</v>
      </c>
      <c r="GM27">
        <v>39266.800000000003</v>
      </c>
      <c r="GN27">
        <v>2.3793700000000002</v>
      </c>
      <c r="GO27">
        <v>1.7009300000000001</v>
      </c>
      <c r="GP27">
        <v>0</v>
      </c>
      <c r="GQ27">
        <v>6.6339999999999996E-2</v>
      </c>
      <c r="GR27">
        <v>999.9</v>
      </c>
      <c r="GS27">
        <v>32.1021</v>
      </c>
      <c r="GT27">
        <v>67.7</v>
      </c>
      <c r="GU27">
        <v>32.200000000000003</v>
      </c>
      <c r="GV27">
        <v>32.3245</v>
      </c>
      <c r="GW27">
        <v>50.091799999999999</v>
      </c>
      <c r="GX27">
        <v>40.849400000000003</v>
      </c>
      <c r="GY27">
        <v>1</v>
      </c>
      <c r="GZ27">
        <v>0.30900899999999998</v>
      </c>
      <c r="HA27">
        <v>0.71638100000000005</v>
      </c>
      <c r="HB27">
        <v>20.209800000000001</v>
      </c>
      <c r="HC27">
        <v>5.2153400000000003</v>
      </c>
      <c r="HD27">
        <v>11.968</v>
      </c>
      <c r="HE27">
        <v>4.9909999999999997</v>
      </c>
      <c r="HF27">
        <v>3.2924799999999999</v>
      </c>
      <c r="HG27">
        <v>8243.9</v>
      </c>
      <c r="HH27">
        <v>9999</v>
      </c>
      <c r="HI27">
        <v>9999</v>
      </c>
      <c r="HJ27">
        <v>969.3</v>
      </c>
      <c r="HK27">
        <v>4.9712100000000001</v>
      </c>
      <c r="HL27">
        <v>1.87374</v>
      </c>
      <c r="HM27">
        <v>1.8699699999999999</v>
      </c>
      <c r="HN27">
        <v>1.8694999999999999</v>
      </c>
      <c r="HO27">
        <v>1.8743000000000001</v>
      </c>
      <c r="HP27">
        <v>1.8708899999999999</v>
      </c>
      <c r="HQ27">
        <v>1.86646</v>
      </c>
      <c r="HR27">
        <v>1.8775599999999999</v>
      </c>
      <c r="HS27">
        <v>0</v>
      </c>
      <c r="HT27">
        <v>0</v>
      </c>
      <c r="HU27">
        <v>0</v>
      </c>
      <c r="HV27">
        <v>0</v>
      </c>
      <c r="HW27" t="s">
        <v>418</v>
      </c>
      <c r="HX27" t="s">
        <v>419</v>
      </c>
      <c r="HY27" t="s">
        <v>420</v>
      </c>
      <c r="HZ27" t="s">
        <v>420</v>
      </c>
      <c r="IA27" t="s">
        <v>420</v>
      </c>
      <c r="IB27" t="s">
        <v>420</v>
      </c>
      <c r="IC27">
        <v>0</v>
      </c>
      <c r="ID27">
        <v>100</v>
      </c>
      <c r="IE27">
        <v>100</v>
      </c>
      <c r="IF27">
        <v>-1.4219999999999999</v>
      </c>
      <c r="IG27">
        <v>0.55489999999999995</v>
      </c>
      <c r="IH27">
        <v>-1.4143203888967211</v>
      </c>
      <c r="II27">
        <v>1.7196870422270779E-5</v>
      </c>
      <c r="IJ27">
        <v>-2.1741833173098589E-6</v>
      </c>
      <c r="IK27">
        <v>9.0595066644434051E-10</v>
      </c>
      <c r="IL27">
        <v>-5.0132855213330413E-2</v>
      </c>
      <c r="IM27">
        <v>-1.2435942757381079E-3</v>
      </c>
      <c r="IN27">
        <v>8.3241555849602686E-4</v>
      </c>
      <c r="IO27">
        <v>-6.8006265696850886E-6</v>
      </c>
      <c r="IP27">
        <v>17</v>
      </c>
      <c r="IQ27">
        <v>2050</v>
      </c>
      <c r="IR27">
        <v>3</v>
      </c>
      <c r="IS27">
        <v>34</v>
      </c>
      <c r="IT27">
        <v>95.4</v>
      </c>
      <c r="IU27">
        <v>95.3</v>
      </c>
      <c r="IV27">
        <v>0.32958999999999999</v>
      </c>
      <c r="IW27">
        <v>2.5976599999999999</v>
      </c>
      <c r="IX27">
        <v>1.49902</v>
      </c>
      <c r="IY27">
        <v>2.3059099999999999</v>
      </c>
      <c r="IZ27">
        <v>1.69678</v>
      </c>
      <c r="JA27">
        <v>2.2814899999999998</v>
      </c>
      <c r="JB27">
        <v>37.0032</v>
      </c>
      <c r="JC27">
        <v>14.8325</v>
      </c>
      <c r="JD27">
        <v>18</v>
      </c>
      <c r="JE27">
        <v>702.29200000000003</v>
      </c>
      <c r="JF27">
        <v>330.99400000000003</v>
      </c>
      <c r="JG27">
        <v>30.004200000000001</v>
      </c>
      <c r="JH27">
        <v>31.570599999999999</v>
      </c>
      <c r="JI27">
        <v>30.001999999999999</v>
      </c>
      <c r="JJ27">
        <v>31.1295</v>
      </c>
      <c r="JK27">
        <v>31.122800000000002</v>
      </c>
      <c r="JL27">
        <v>6.6047599999999997</v>
      </c>
      <c r="JM27">
        <v>11.853999999999999</v>
      </c>
      <c r="JN27">
        <v>100</v>
      </c>
      <c r="JO27">
        <v>30</v>
      </c>
      <c r="JP27">
        <v>83.572000000000003</v>
      </c>
      <c r="JQ27">
        <v>30.881900000000002</v>
      </c>
      <c r="JR27">
        <v>99.099699999999999</v>
      </c>
      <c r="JS27">
        <v>98.907499999999999</v>
      </c>
    </row>
    <row r="28" spans="1:279" x14ac:dyDescent="0.2">
      <c r="A28">
        <v>13</v>
      </c>
      <c r="B28">
        <v>1658321816.0999999</v>
      </c>
      <c r="C28">
        <v>47.5</v>
      </c>
      <c r="D28" t="s">
        <v>444</v>
      </c>
      <c r="E28" t="s">
        <v>445</v>
      </c>
      <c r="F28">
        <v>4</v>
      </c>
      <c r="G28">
        <v>1658321813.7874999</v>
      </c>
      <c r="H28">
        <f t="shared" si="0"/>
        <v>2.5796036209923597E-3</v>
      </c>
      <c r="I28">
        <f t="shared" si="1"/>
        <v>2.5796036209923598</v>
      </c>
      <c r="J28">
        <f t="shared" si="2"/>
        <v>-0.23527308565721131</v>
      </c>
      <c r="K28">
        <f t="shared" si="3"/>
        <v>66.911349999999999</v>
      </c>
      <c r="L28">
        <f t="shared" si="4"/>
        <v>67.602462097817082</v>
      </c>
      <c r="M28">
        <f t="shared" si="5"/>
        <v>6.8447306046185474</v>
      </c>
      <c r="N28">
        <f t="shared" si="6"/>
        <v>6.7747556957120354</v>
      </c>
      <c r="O28">
        <f t="shared" si="7"/>
        <v>0.14661350592379929</v>
      </c>
      <c r="P28">
        <f t="shared" si="8"/>
        <v>2.7705357914990163</v>
      </c>
      <c r="Q28">
        <f t="shared" si="9"/>
        <v>0.1424356141399814</v>
      </c>
      <c r="R28">
        <f t="shared" si="10"/>
        <v>8.9387709275861482E-2</v>
      </c>
      <c r="S28">
        <f t="shared" si="11"/>
        <v>194.43149473747579</v>
      </c>
      <c r="T28">
        <f t="shared" si="12"/>
        <v>33.945938296091484</v>
      </c>
      <c r="U28">
        <f t="shared" si="13"/>
        <v>33.184987499999998</v>
      </c>
      <c r="V28">
        <f t="shared" si="14"/>
        <v>5.1048571609082209</v>
      </c>
      <c r="W28">
        <f t="shared" si="15"/>
        <v>64.621591410943822</v>
      </c>
      <c r="X28">
        <f t="shared" si="16"/>
        <v>3.347698081162481</v>
      </c>
      <c r="Y28">
        <f t="shared" si="17"/>
        <v>5.1804636934328734</v>
      </c>
      <c r="Z28">
        <f t="shared" si="18"/>
        <v>1.7571590797457399</v>
      </c>
      <c r="AA28">
        <f t="shared" si="19"/>
        <v>-113.76051968576306</v>
      </c>
      <c r="AB28">
        <f t="shared" si="20"/>
        <v>39.172871250386784</v>
      </c>
      <c r="AC28">
        <f t="shared" si="21"/>
        <v>3.2481978845475821</v>
      </c>
      <c r="AD28">
        <f t="shared" si="22"/>
        <v>123.09204418664709</v>
      </c>
      <c r="AE28">
        <f t="shared" si="23"/>
        <v>9.1158256263381592</v>
      </c>
      <c r="AF28">
        <f t="shared" si="24"/>
        <v>2.4806526086751495</v>
      </c>
      <c r="AG28">
        <f t="shared" si="25"/>
        <v>-0.23527308565721131</v>
      </c>
      <c r="AH28">
        <v>78.299508416018384</v>
      </c>
      <c r="AI28">
        <v>72.18731939393939</v>
      </c>
      <c r="AJ28">
        <v>1.6489216277511971</v>
      </c>
      <c r="AK28">
        <v>62.966845710574418</v>
      </c>
      <c r="AL28">
        <f t="shared" si="26"/>
        <v>2.5796036209923598</v>
      </c>
      <c r="AM28">
        <v>30.848794499175781</v>
      </c>
      <c r="AN28">
        <v>33.084108484848471</v>
      </c>
      <c r="AO28">
        <v>1.1928720704789271E-2</v>
      </c>
      <c r="AP28">
        <v>91.007338470613973</v>
      </c>
      <c r="AQ28">
        <v>7</v>
      </c>
      <c r="AR28">
        <v>1</v>
      </c>
      <c r="AS28">
        <f t="shared" si="27"/>
        <v>1</v>
      </c>
      <c r="AT28">
        <f t="shared" si="28"/>
        <v>0</v>
      </c>
      <c r="AU28">
        <f t="shared" si="29"/>
        <v>47347.529330898171</v>
      </c>
      <c r="AV28" t="s">
        <v>413</v>
      </c>
      <c r="AW28" t="s">
        <v>413</v>
      </c>
      <c r="AX28">
        <v>0</v>
      </c>
      <c r="AY28">
        <v>0</v>
      </c>
      <c r="AZ28" t="e">
        <f t="shared" si="30"/>
        <v>#DIV/0!</v>
      </c>
      <c r="BA28">
        <v>0</v>
      </c>
      <c r="BB28" t="s">
        <v>413</v>
      </c>
      <c r="BC28" t="s">
        <v>413</v>
      </c>
      <c r="BD28">
        <v>0</v>
      </c>
      <c r="BE28">
        <v>0</v>
      </c>
      <c r="BF28" t="e">
        <f t="shared" si="31"/>
        <v>#DIV/0!</v>
      </c>
      <c r="BG28">
        <v>0.5</v>
      </c>
      <c r="BH28">
        <f t="shared" si="32"/>
        <v>1009.5322122992102</v>
      </c>
      <c r="BI28">
        <f t="shared" si="33"/>
        <v>-0.23527308565721131</v>
      </c>
      <c r="BJ28" t="e">
        <f t="shared" si="34"/>
        <v>#DIV/0!</v>
      </c>
      <c r="BK28">
        <f t="shared" si="35"/>
        <v>-2.3305158843953748E-4</v>
      </c>
      <c r="BL28" t="e">
        <f t="shared" si="36"/>
        <v>#DIV/0!</v>
      </c>
      <c r="BM28" t="e">
        <f t="shared" si="37"/>
        <v>#DIV/0!</v>
      </c>
      <c r="BN28" t="s">
        <v>413</v>
      </c>
      <c r="BO28">
        <v>0</v>
      </c>
      <c r="BP28" t="e">
        <f t="shared" si="38"/>
        <v>#DIV/0!</v>
      </c>
      <c r="BQ28" t="e">
        <f t="shared" si="39"/>
        <v>#DIV/0!</v>
      </c>
      <c r="BR28" t="e">
        <f t="shared" si="40"/>
        <v>#DIV/0!</v>
      </c>
      <c r="BS28" t="e">
        <f t="shared" si="41"/>
        <v>#DIV/0!</v>
      </c>
      <c r="BT28" t="e">
        <f t="shared" si="42"/>
        <v>#DIV/0!</v>
      </c>
      <c r="BU28" t="e">
        <f t="shared" si="43"/>
        <v>#DIV/0!</v>
      </c>
      <c r="BV28" t="e">
        <f t="shared" si="44"/>
        <v>#DIV/0!</v>
      </c>
      <c r="BW28" t="e">
        <f t="shared" si="45"/>
        <v>#DIV/0!</v>
      </c>
      <c r="BX28" t="s">
        <v>413</v>
      </c>
      <c r="BY28" t="s">
        <v>413</v>
      </c>
      <c r="BZ28" t="s">
        <v>413</v>
      </c>
      <c r="CA28" t="s">
        <v>413</v>
      </c>
      <c r="CB28" t="s">
        <v>413</v>
      </c>
      <c r="CC28" t="s">
        <v>413</v>
      </c>
      <c r="CD28" t="s">
        <v>413</v>
      </c>
      <c r="CE28" t="s">
        <v>413</v>
      </c>
      <c r="CF28">
        <v>253</v>
      </c>
      <c r="CG28">
        <v>1000</v>
      </c>
      <c r="CH28" t="s">
        <v>414</v>
      </c>
      <c r="CI28">
        <v>1110.1500000000001</v>
      </c>
      <c r="CJ28">
        <v>1175.8634999999999</v>
      </c>
      <c r="CK28">
        <v>1152.67</v>
      </c>
      <c r="CL28">
        <v>1.3005735999999999E-4</v>
      </c>
      <c r="CM28">
        <v>6.5004835999999994E-4</v>
      </c>
      <c r="CN28">
        <v>4.7597999359999997E-2</v>
      </c>
      <c r="CO28">
        <v>5.5000000000000003E-4</v>
      </c>
      <c r="CP28">
        <f t="shared" si="46"/>
        <v>1200.03125</v>
      </c>
      <c r="CQ28">
        <f t="shared" si="47"/>
        <v>1009.5322122992102</v>
      </c>
      <c r="CR28">
        <f t="shared" si="48"/>
        <v>0.84125493590205269</v>
      </c>
      <c r="CS28">
        <f t="shared" si="49"/>
        <v>0.16202202629096182</v>
      </c>
      <c r="CT28">
        <v>6</v>
      </c>
      <c r="CU28">
        <v>0.5</v>
      </c>
      <c r="CV28" t="s">
        <v>415</v>
      </c>
      <c r="CW28">
        <v>2</v>
      </c>
      <c r="CX28" t="b">
        <v>1</v>
      </c>
      <c r="CY28">
        <v>1658321813.7874999</v>
      </c>
      <c r="CZ28">
        <v>66.911349999999999</v>
      </c>
      <c r="DA28">
        <v>75.476087500000006</v>
      </c>
      <c r="DB28">
        <v>33.063775</v>
      </c>
      <c r="DC28">
        <v>30.850449999999999</v>
      </c>
      <c r="DD28">
        <v>68.334362499999997</v>
      </c>
      <c r="DE28">
        <v>32.508300000000013</v>
      </c>
      <c r="DF28">
        <v>650.23424999999997</v>
      </c>
      <c r="DG28">
        <v>101.14975</v>
      </c>
      <c r="DH28">
        <v>9.997363749999999E-2</v>
      </c>
      <c r="DI28">
        <v>33.447249999999997</v>
      </c>
      <c r="DJ28">
        <v>999.9</v>
      </c>
      <c r="DK28">
        <v>33.184987499999998</v>
      </c>
      <c r="DL28">
        <v>0</v>
      </c>
      <c r="DM28">
        <v>0</v>
      </c>
      <c r="DN28">
        <v>9016.25</v>
      </c>
      <c r="DO28">
        <v>0</v>
      </c>
      <c r="DP28">
        <v>1266.46875</v>
      </c>
      <c r="DQ28">
        <v>-8.5647587499999993</v>
      </c>
      <c r="DR28">
        <v>69.199362500000007</v>
      </c>
      <c r="DS28">
        <v>77.878725000000003</v>
      </c>
      <c r="DT28">
        <v>2.2133275000000001</v>
      </c>
      <c r="DU28">
        <v>75.476087500000006</v>
      </c>
      <c r="DV28">
        <v>30.850449999999999</v>
      </c>
      <c r="DW28">
        <v>3.3443937500000001</v>
      </c>
      <c r="DX28">
        <v>3.12051875</v>
      </c>
      <c r="DY28">
        <v>25.8498375</v>
      </c>
      <c r="DZ28">
        <v>24.68535</v>
      </c>
      <c r="EA28">
        <v>1200.03125</v>
      </c>
      <c r="EB28">
        <v>0.95799349999999994</v>
      </c>
      <c r="EC28">
        <v>4.2006775000000003E-2</v>
      </c>
      <c r="ED28">
        <v>0</v>
      </c>
      <c r="EE28">
        <v>587.458125</v>
      </c>
      <c r="EF28">
        <v>5.0001600000000002</v>
      </c>
      <c r="EG28">
        <v>8933.625</v>
      </c>
      <c r="EH28">
        <v>9515.4</v>
      </c>
      <c r="EI28">
        <v>48.375</v>
      </c>
      <c r="EJ28">
        <v>50.75</v>
      </c>
      <c r="EK28">
        <v>49.561999999999998</v>
      </c>
      <c r="EL28">
        <v>49.718499999999999</v>
      </c>
      <c r="EM28">
        <v>50.140500000000003</v>
      </c>
      <c r="EN28">
        <v>1144.8325</v>
      </c>
      <c r="EO28">
        <v>50.198749999999997</v>
      </c>
      <c r="EP28">
        <v>0</v>
      </c>
      <c r="EQ28">
        <v>764327.40000009537</v>
      </c>
      <c r="ER28">
        <v>0</v>
      </c>
      <c r="ES28">
        <v>588.69546153846159</v>
      </c>
      <c r="ET28">
        <v>-14.411623927120919</v>
      </c>
      <c r="EU28">
        <v>-24.073504177934218</v>
      </c>
      <c r="EV28">
        <v>8928.6542307692307</v>
      </c>
      <c r="EW28">
        <v>15</v>
      </c>
      <c r="EX28">
        <v>1658316094</v>
      </c>
      <c r="EY28" t="s">
        <v>416</v>
      </c>
      <c r="EZ28">
        <v>1658316090.5</v>
      </c>
      <c r="FA28">
        <v>1658316094</v>
      </c>
      <c r="FB28">
        <v>11</v>
      </c>
      <c r="FC28">
        <v>-0.13300000000000001</v>
      </c>
      <c r="FD28">
        <v>0.107</v>
      </c>
      <c r="FE28">
        <v>-1.72</v>
      </c>
      <c r="FF28">
        <v>0.44</v>
      </c>
      <c r="FG28">
        <v>415</v>
      </c>
      <c r="FH28">
        <v>29</v>
      </c>
      <c r="FI28">
        <v>0.15</v>
      </c>
      <c r="FJ28">
        <v>0.28000000000000003</v>
      </c>
      <c r="FK28">
        <v>-8.3573389999999996</v>
      </c>
      <c r="FL28">
        <v>-2.1627838649155642</v>
      </c>
      <c r="FM28">
        <v>0.22049594602622499</v>
      </c>
      <c r="FN28">
        <v>0</v>
      </c>
      <c r="FO28">
        <v>589.57520588235286</v>
      </c>
      <c r="FP28">
        <v>-14.8915049614592</v>
      </c>
      <c r="FQ28">
        <v>1.477874860964655</v>
      </c>
      <c r="FR28">
        <v>0</v>
      </c>
      <c r="FS28">
        <v>2.2468412500000001</v>
      </c>
      <c r="FT28">
        <v>-0.1546305816135097</v>
      </c>
      <c r="FU28">
        <v>2.0553022914829359E-2</v>
      </c>
      <c r="FV28">
        <v>0</v>
      </c>
      <c r="FW28">
        <v>0</v>
      </c>
      <c r="FX28">
        <v>3</v>
      </c>
      <c r="FY28" t="s">
        <v>429</v>
      </c>
      <c r="FZ28">
        <v>3.3731900000000001</v>
      </c>
      <c r="GA28">
        <v>2.89384</v>
      </c>
      <c r="GB28">
        <v>2.0293599999999998E-2</v>
      </c>
      <c r="GC28">
        <v>2.2790100000000001E-2</v>
      </c>
      <c r="GD28">
        <v>0.138875</v>
      </c>
      <c r="GE28">
        <v>0.13547999999999999</v>
      </c>
      <c r="GF28">
        <v>34114.199999999997</v>
      </c>
      <c r="GG28">
        <v>29570.3</v>
      </c>
      <c r="GH28">
        <v>31103.8</v>
      </c>
      <c r="GI28">
        <v>28180.9</v>
      </c>
      <c r="GJ28">
        <v>35260</v>
      </c>
      <c r="GK28">
        <v>34360.5</v>
      </c>
      <c r="GL28">
        <v>40528.199999999997</v>
      </c>
      <c r="GM28">
        <v>39265.5</v>
      </c>
      <c r="GN28">
        <v>2.3795000000000002</v>
      </c>
      <c r="GO28">
        <v>1.70075</v>
      </c>
      <c r="GP28">
        <v>0</v>
      </c>
      <c r="GQ28">
        <v>6.6116499999999995E-2</v>
      </c>
      <c r="GR28">
        <v>999.9</v>
      </c>
      <c r="GS28">
        <v>32.1248</v>
      </c>
      <c r="GT28">
        <v>67.7</v>
      </c>
      <c r="GU28">
        <v>32.200000000000003</v>
      </c>
      <c r="GV28">
        <v>32.3262</v>
      </c>
      <c r="GW28">
        <v>50.571800000000003</v>
      </c>
      <c r="GX28">
        <v>40.985599999999998</v>
      </c>
      <c r="GY28">
        <v>1</v>
      </c>
      <c r="GZ28">
        <v>0.31063499999999999</v>
      </c>
      <c r="HA28">
        <v>0.73110299999999995</v>
      </c>
      <c r="HB28">
        <v>20.209700000000002</v>
      </c>
      <c r="HC28">
        <v>5.2153400000000003</v>
      </c>
      <c r="HD28">
        <v>11.968</v>
      </c>
      <c r="HE28">
        <v>4.9912000000000001</v>
      </c>
      <c r="HF28">
        <v>3.2924799999999999</v>
      </c>
      <c r="HG28">
        <v>8244.1</v>
      </c>
      <c r="HH28">
        <v>9999</v>
      </c>
      <c r="HI28">
        <v>9999</v>
      </c>
      <c r="HJ28">
        <v>969.3</v>
      </c>
      <c r="HK28">
        <v>4.9712300000000003</v>
      </c>
      <c r="HL28">
        <v>1.8737299999999999</v>
      </c>
      <c r="HM28">
        <v>1.8699699999999999</v>
      </c>
      <c r="HN28">
        <v>1.8694900000000001</v>
      </c>
      <c r="HO28">
        <v>1.8743300000000001</v>
      </c>
      <c r="HP28">
        <v>1.8709199999999999</v>
      </c>
      <c r="HQ28">
        <v>1.86646</v>
      </c>
      <c r="HR28">
        <v>1.87754</v>
      </c>
      <c r="HS28">
        <v>0</v>
      </c>
      <c r="HT28">
        <v>0</v>
      </c>
      <c r="HU28">
        <v>0</v>
      </c>
      <c r="HV28">
        <v>0</v>
      </c>
      <c r="HW28" t="s">
        <v>418</v>
      </c>
      <c r="HX28" t="s">
        <v>419</v>
      </c>
      <c r="HY28" t="s">
        <v>420</v>
      </c>
      <c r="HZ28" t="s">
        <v>420</v>
      </c>
      <c r="IA28" t="s">
        <v>420</v>
      </c>
      <c r="IB28" t="s">
        <v>420</v>
      </c>
      <c r="IC28">
        <v>0</v>
      </c>
      <c r="ID28">
        <v>100</v>
      </c>
      <c r="IE28">
        <v>100</v>
      </c>
      <c r="IF28">
        <v>-1.4239999999999999</v>
      </c>
      <c r="IG28">
        <v>0.55620000000000003</v>
      </c>
      <c r="IH28">
        <v>-1.4143203888967211</v>
      </c>
      <c r="II28">
        <v>1.7196870422270779E-5</v>
      </c>
      <c r="IJ28">
        <v>-2.1741833173098589E-6</v>
      </c>
      <c r="IK28">
        <v>9.0595066644434051E-10</v>
      </c>
      <c r="IL28">
        <v>-5.0132855213330413E-2</v>
      </c>
      <c r="IM28">
        <v>-1.2435942757381079E-3</v>
      </c>
      <c r="IN28">
        <v>8.3241555849602686E-4</v>
      </c>
      <c r="IO28">
        <v>-6.8006265696850886E-6</v>
      </c>
      <c r="IP28">
        <v>17</v>
      </c>
      <c r="IQ28">
        <v>2050</v>
      </c>
      <c r="IR28">
        <v>3</v>
      </c>
      <c r="IS28">
        <v>34</v>
      </c>
      <c r="IT28">
        <v>95.4</v>
      </c>
      <c r="IU28">
        <v>95.4</v>
      </c>
      <c r="IV28">
        <v>0.34423799999999999</v>
      </c>
      <c r="IW28">
        <v>2.5988799999999999</v>
      </c>
      <c r="IX28">
        <v>1.49902</v>
      </c>
      <c r="IY28">
        <v>2.3059099999999999</v>
      </c>
      <c r="IZ28">
        <v>1.69678</v>
      </c>
      <c r="JA28">
        <v>2.2241200000000001</v>
      </c>
      <c r="JB28">
        <v>37.027000000000001</v>
      </c>
      <c r="JC28">
        <v>14.8238</v>
      </c>
      <c r="JD28">
        <v>18</v>
      </c>
      <c r="JE28">
        <v>702.60500000000002</v>
      </c>
      <c r="JF28">
        <v>330.99599999999998</v>
      </c>
      <c r="JG28">
        <v>30.004200000000001</v>
      </c>
      <c r="JH28">
        <v>31.589300000000001</v>
      </c>
      <c r="JI28">
        <v>30.001999999999999</v>
      </c>
      <c r="JJ28">
        <v>31.147200000000002</v>
      </c>
      <c r="JK28">
        <v>31.139199999999999</v>
      </c>
      <c r="JL28">
        <v>6.9018800000000002</v>
      </c>
      <c r="JM28">
        <v>11.853999999999999</v>
      </c>
      <c r="JN28">
        <v>100</v>
      </c>
      <c r="JO28">
        <v>30</v>
      </c>
      <c r="JP28">
        <v>90.250900000000001</v>
      </c>
      <c r="JQ28">
        <v>30.8582</v>
      </c>
      <c r="JR28">
        <v>99.099100000000007</v>
      </c>
      <c r="JS28">
        <v>98.9041</v>
      </c>
    </row>
    <row r="29" spans="1:279" x14ac:dyDescent="0.2">
      <c r="A29">
        <v>14</v>
      </c>
      <c r="B29">
        <v>1658321820.0999999</v>
      </c>
      <c r="C29">
        <v>51.5</v>
      </c>
      <c r="D29" t="s">
        <v>446</v>
      </c>
      <c r="E29" t="s">
        <v>447</v>
      </c>
      <c r="F29">
        <v>4</v>
      </c>
      <c r="G29">
        <v>1658321818.0999999</v>
      </c>
      <c r="H29">
        <f t="shared" si="0"/>
        <v>2.5848028986548005E-3</v>
      </c>
      <c r="I29">
        <f t="shared" si="1"/>
        <v>2.5848028986548006</v>
      </c>
      <c r="J29">
        <f t="shared" si="2"/>
        <v>4.4248734261764337E-3</v>
      </c>
      <c r="K29">
        <f t="shared" si="3"/>
        <v>73.751014285714277</v>
      </c>
      <c r="L29">
        <f t="shared" si="4"/>
        <v>71.602095684652085</v>
      </c>
      <c r="M29">
        <f t="shared" si="5"/>
        <v>7.2497374717939005</v>
      </c>
      <c r="N29">
        <f t="shared" si="6"/>
        <v>7.4673162389653047</v>
      </c>
      <c r="O29">
        <f t="shared" si="7"/>
        <v>0.1467730577539676</v>
      </c>
      <c r="P29">
        <f t="shared" si="8"/>
        <v>2.7638510086346937</v>
      </c>
      <c r="Q29">
        <f t="shared" si="9"/>
        <v>0.14257639289724611</v>
      </c>
      <c r="R29">
        <f t="shared" si="10"/>
        <v>8.9477304222262646E-2</v>
      </c>
      <c r="S29">
        <f t="shared" si="11"/>
        <v>194.42647675535781</v>
      </c>
      <c r="T29">
        <f t="shared" si="12"/>
        <v>33.957160069511566</v>
      </c>
      <c r="U29">
        <f t="shared" si="13"/>
        <v>33.206914285714277</v>
      </c>
      <c r="V29">
        <f t="shared" si="14"/>
        <v>5.1111413517381594</v>
      </c>
      <c r="W29">
        <f t="shared" si="15"/>
        <v>64.667875035047061</v>
      </c>
      <c r="X29">
        <f t="shared" si="16"/>
        <v>3.352266119721337</v>
      </c>
      <c r="Y29">
        <f t="shared" si="17"/>
        <v>5.1838198145594863</v>
      </c>
      <c r="Z29">
        <f t="shared" si="18"/>
        <v>1.7588752320168224</v>
      </c>
      <c r="AA29">
        <f t="shared" si="19"/>
        <v>-113.9898078306767</v>
      </c>
      <c r="AB29">
        <f t="shared" si="20"/>
        <v>37.534292891976612</v>
      </c>
      <c r="AC29">
        <f t="shared" si="21"/>
        <v>3.1203669343221883</v>
      </c>
      <c r="AD29">
        <f t="shared" si="22"/>
        <v>121.09132875097993</v>
      </c>
      <c r="AE29">
        <f t="shared" si="23"/>
        <v>9.3312457459722218</v>
      </c>
      <c r="AF29">
        <f t="shared" si="24"/>
        <v>2.5036574395259885</v>
      </c>
      <c r="AG29">
        <f t="shared" si="25"/>
        <v>4.4248734261764337E-3</v>
      </c>
      <c r="AH29">
        <v>85.072513264869485</v>
      </c>
      <c r="AI29">
        <v>78.747770909090889</v>
      </c>
      <c r="AJ29">
        <v>1.644987255941101</v>
      </c>
      <c r="AK29">
        <v>62.966845710574418</v>
      </c>
      <c r="AL29">
        <f t="shared" si="26"/>
        <v>2.5848028986548006</v>
      </c>
      <c r="AM29">
        <v>30.872185760016759</v>
      </c>
      <c r="AN29">
        <v>33.121504242424237</v>
      </c>
      <c r="AO29">
        <v>1.020520717421107E-2</v>
      </c>
      <c r="AP29">
        <v>91.007338470613973</v>
      </c>
      <c r="AQ29">
        <v>6</v>
      </c>
      <c r="AR29">
        <v>1</v>
      </c>
      <c r="AS29">
        <f t="shared" si="27"/>
        <v>1</v>
      </c>
      <c r="AT29">
        <f t="shared" si="28"/>
        <v>0</v>
      </c>
      <c r="AU29">
        <f t="shared" si="29"/>
        <v>47162.131762787692</v>
      </c>
      <c r="AV29" t="s">
        <v>413</v>
      </c>
      <c r="AW29" t="s">
        <v>413</v>
      </c>
      <c r="AX29">
        <v>0</v>
      </c>
      <c r="AY29">
        <v>0</v>
      </c>
      <c r="AZ29" t="e">
        <f t="shared" si="30"/>
        <v>#DIV/0!</v>
      </c>
      <c r="BA29">
        <v>0</v>
      </c>
      <c r="BB29" t="s">
        <v>413</v>
      </c>
      <c r="BC29" t="s">
        <v>413</v>
      </c>
      <c r="BD29">
        <v>0</v>
      </c>
      <c r="BE29">
        <v>0</v>
      </c>
      <c r="BF29" t="e">
        <f t="shared" si="31"/>
        <v>#DIV/0!</v>
      </c>
      <c r="BG29">
        <v>0.5</v>
      </c>
      <c r="BH29">
        <f t="shared" si="32"/>
        <v>1009.5070283706519</v>
      </c>
      <c r="BI29">
        <f t="shared" si="33"/>
        <v>4.4248734261764337E-3</v>
      </c>
      <c r="BJ29" t="e">
        <f t="shared" si="34"/>
        <v>#DIV/0!</v>
      </c>
      <c r="BK29">
        <f t="shared" si="35"/>
        <v>4.3832021985207926E-6</v>
      </c>
      <c r="BL29" t="e">
        <f t="shared" si="36"/>
        <v>#DIV/0!</v>
      </c>
      <c r="BM29" t="e">
        <f t="shared" si="37"/>
        <v>#DIV/0!</v>
      </c>
      <c r="BN29" t="s">
        <v>413</v>
      </c>
      <c r="BO29">
        <v>0</v>
      </c>
      <c r="BP29" t="e">
        <f t="shared" si="38"/>
        <v>#DIV/0!</v>
      </c>
      <c r="BQ29" t="e">
        <f t="shared" si="39"/>
        <v>#DIV/0!</v>
      </c>
      <c r="BR29" t="e">
        <f t="shared" si="40"/>
        <v>#DIV/0!</v>
      </c>
      <c r="BS29" t="e">
        <f t="shared" si="41"/>
        <v>#DIV/0!</v>
      </c>
      <c r="BT29" t="e">
        <f t="shared" si="42"/>
        <v>#DIV/0!</v>
      </c>
      <c r="BU29" t="e">
        <f t="shared" si="43"/>
        <v>#DIV/0!</v>
      </c>
      <c r="BV29" t="e">
        <f t="shared" si="44"/>
        <v>#DIV/0!</v>
      </c>
      <c r="BW29" t="e">
        <f t="shared" si="45"/>
        <v>#DIV/0!</v>
      </c>
      <c r="BX29" t="s">
        <v>413</v>
      </c>
      <c r="BY29" t="s">
        <v>413</v>
      </c>
      <c r="BZ29" t="s">
        <v>413</v>
      </c>
      <c r="CA29" t="s">
        <v>413</v>
      </c>
      <c r="CB29" t="s">
        <v>413</v>
      </c>
      <c r="CC29" t="s">
        <v>413</v>
      </c>
      <c r="CD29" t="s">
        <v>413</v>
      </c>
      <c r="CE29" t="s">
        <v>413</v>
      </c>
      <c r="CF29">
        <v>253</v>
      </c>
      <c r="CG29">
        <v>1000</v>
      </c>
      <c r="CH29" t="s">
        <v>414</v>
      </c>
      <c r="CI29">
        <v>1110.1500000000001</v>
      </c>
      <c r="CJ29">
        <v>1175.8634999999999</v>
      </c>
      <c r="CK29">
        <v>1152.67</v>
      </c>
      <c r="CL29">
        <v>1.3005735999999999E-4</v>
      </c>
      <c r="CM29">
        <v>6.5004835999999994E-4</v>
      </c>
      <c r="CN29">
        <v>4.7597999359999997E-2</v>
      </c>
      <c r="CO29">
        <v>5.5000000000000003E-4</v>
      </c>
      <c r="CP29">
        <f t="shared" si="46"/>
        <v>1200.001428571429</v>
      </c>
      <c r="CQ29">
        <f t="shared" si="47"/>
        <v>1009.5070283706519</v>
      </c>
      <c r="CR29">
        <f t="shared" si="48"/>
        <v>0.84125485548166745</v>
      </c>
      <c r="CS29">
        <f t="shared" si="49"/>
        <v>0.16202187107961827</v>
      </c>
      <c r="CT29">
        <v>6</v>
      </c>
      <c r="CU29">
        <v>0.5</v>
      </c>
      <c r="CV29" t="s">
        <v>415</v>
      </c>
      <c r="CW29">
        <v>2</v>
      </c>
      <c r="CX29" t="b">
        <v>1</v>
      </c>
      <c r="CY29">
        <v>1658321818.0999999</v>
      </c>
      <c r="CZ29">
        <v>73.751014285714277</v>
      </c>
      <c r="DA29">
        <v>82.531285714285715</v>
      </c>
      <c r="DB29">
        <v>33.108685714285713</v>
      </c>
      <c r="DC29">
        <v>30.875057142857141</v>
      </c>
      <c r="DD29">
        <v>75.175928571428571</v>
      </c>
      <c r="DE29">
        <v>32.551828571428572</v>
      </c>
      <c r="DF29">
        <v>650.26871428571417</v>
      </c>
      <c r="DG29">
        <v>101.1501428571429</v>
      </c>
      <c r="DH29">
        <v>0.1002102571428571</v>
      </c>
      <c r="DI29">
        <v>33.458814285714283</v>
      </c>
      <c r="DJ29">
        <v>999.89999999999986</v>
      </c>
      <c r="DK29">
        <v>33.206914285714277</v>
      </c>
      <c r="DL29">
        <v>0</v>
      </c>
      <c r="DM29">
        <v>0</v>
      </c>
      <c r="DN29">
        <v>8980.7128571428584</v>
      </c>
      <c r="DO29">
        <v>0</v>
      </c>
      <c r="DP29">
        <v>1284.235714285714</v>
      </c>
      <c r="DQ29">
        <v>-8.7802614285714267</v>
      </c>
      <c r="DR29">
        <v>76.276442857142868</v>
      </c>
      <c r="DS29">
        <v>85.160628571428575</v>
      </c>
      <c r="DT29">
        <v>2.233628571428572</v>
      </c>
      <c r="DU29">
        <v>82.531285714285715</v>
      </c>
      <c r="DV29">
        <v>30.875057142857141</v>
      </c>
      <c r="DW29">
        <v>3.3489485714285712</v>
      </c>
      <c r="DX29">
        <v>3.1230171428571429</v>
      </c>
      <c r="DY29">
        <v>25.87282857142857</v>
      </c>
      <c r="DZ29">
        <v>24.69875714285714</v>
      </c>
      <c r="EA29">
        <v>1200.001428571429</v>
      </c>
      <c r="EB29">
        <v>0.95799514285714282</v>
      </c>
      <c r="EC29">
        <v>4.2005171428571429E-2</v>
      </c>
      <c r="ED29">
        <v>0</v>
      </c>
      <c r="EE29">
        <v>586.23314285714275</v>
      </c>
      <c r="EF29">
        <v>5.0001600000000002</v>
      </c>
      <c r="EG29">
        <v>8930.5057142857131</v>
      </c>
      <c r="EH29">
        <v>9515.16</v>
      </c>
      <c r="EI29">
        <v>48.419285714285706</v>
      </c>
      <c r="EJ29">
        <v>50.811999999999998</v>
      </c>
      <c r="EK29">
        <v>49.58</v>
      </c>
      <c r="EL29">
        <v>49.75</v>
      </c>
      <c r="EM29">
        <v>50.160428571428582</v>
      </c>
      <c r="EN29">
        <v>1144.8071428571429</v>
      </c>
      <c r="EO29">
        <v>50.194285714285719</v>
      </c>
      <c r="EP29">
        <v>0</v>
      </c>
      <c r="EQ29">
        <v>764331</v>
      </c>
      <c r="ER29">
        <v>0</v>
      </c>
      <c r="ES29">
        <v>587.76007692307689</v>
      </c>
      <c r="ET29">
        <v>-14.69982905419061</v>
      </c>
      <c r="EU29">
        <v>74.054700945310273</v>
      </c>
      <c r="EV29">
        <v>8925.8415384615382</v>
      </c>
      <c r="EW29">
        <v>15</v>
      </c>
      <c r="EX29">
        <v>1658316094</v>
      </c>
      <c r="EY29" t="s">
        <v>416</v>
      </c>
      <c r="EZ29">
        <v>1658316090.5</v>
      </c>
      <c r="FA29">
        <v>1658316094</v>
      </c>
      <c r="FB29">
        <v>11</v>
      </c>
      <c r="FC29">
        <v>-0.13300000000000001</v>
      </c>
      <c r="FD29">
        <v>0.107</v>
      </c>
      <c r="FE29">
        <v>-1.72</v>
      </c>
      <c r="FF29">
        <v>0.44</v>
      </c>
      <c r="FG29">
        <v>415</v>
      </c>
      <c r="FH29">
        <v>29</v>
      </c>
      <c r="FI29">
        <v>0.15</v>
      </c>
      <c r="FJ29">
        <v>0.28000000000000003</v>
      </c>
      <c r="FK29">
        <v>-8.4764629268292673</v>
      </c>
      <c r="FL29">
        <v>-1.762421393728236</v>
      </c>
      <c r="FM29">
        <v>0.18244189607952499</v>
      </c>
      <c r="FN29">
        <v>0</v>
      </c>
      <c r="FO29">
        <v>588.67344117647065</v>
      </c>
      <c r="FP29">
        <v>-14.809579829884809</v>
      </c>
      <c r="FQ29">
        <v>1.4699066835362431</v>
      </c>
      <c r="FR29">
        <v>0</v>
      </c>
      <c r="FS29">
        <v>2.2431670731707309</v>
      </c>
      <c r="FT29">
        <v>-0.17914724738675741</v>
      </c>
      <c r="FU29">
        <v>2.1444389935979861E-2</v>
      </c>
      <c r="FV29">
        <v>0</v>
      </c>
      <c r="FW29">
        <v>0</v>
      </c>
      <c r="FX29">
        <v>3</v>
      </c>
      <c r="FY29" t="s">
        <v>429</v>
      </c>
      <c r="FZ29">
        <v>3.37317</v>
      </c>
      <c r="GA29">
        <v>2.8936899999999999</v>
      </c>
      <c r="GB29">
        <v>2.2056699999999999E-2</v>
      </c>
      <c r="GC29">
        <v>2.4646100000000001E-2</v>
      </c>
      <c r="GD29">
        <v>0.13897599999999999</v>
      </c>
      <c r="GE29">
        <v>0.13552</v>
      </c>
      <c r="GF29">
        <v>34050.800000000003</v>
      </c>
      <c r="GG29">
        <v>29513.4</v>
      </c>
      <c r="GH29">
        <v>31102</v>
      </c>
      <c r="GI29">
        <v>28180.3</v>
      </c>
      <c r="GJ29">
        <v>35253.9</v>
      </c>
      <c r="GK29">
        <v>34358.199999999997</v>
      </c>
      <c r="GL29">
        <v>40525.800000000003</v>
      </c>
      <c r="GM29">
        <v>39264.699999999997</v>
      </c>
      <c r="GN29">
        <v>2.3797000000000001</v>
      </c>
      <c r="GO29">
        <v>1.7000500000000001</v>
      </c>
      <c r="GP29">
        <v>0</v>
      </c>
      <c r="GQ29">
        <v>6.5833299999999997E-2</v>
      </c>
      <c r="GR29">
        <v>999.9</v>
      </c>
      <c r="GS29">
        <v>32.147500000000001</v>
      </c>
      <c r="GT29">
        <v>67.7</v>
      </c>
      <c r="GU29">
        <v>32.200000000000003</v>
      </c>
      <c r="GV29">
        <v>32.324599999999997</v>
      </c>
      <c r="GW29">
        <v>50.601799999999997</v>
      </c>
      <c r="GX29">
        <v>41.386200000000002</v>
      </c>
      <c r="GY29">
        <v>1</v>
      </c>
      <c r="GZ29">
        <v>0.31222800000000001</v>
      </c>
      <c r="HA29">
        <v>0.74552300000000005</v>
      </c>
      <c r="HB29">
        <v>20.209700000000002</v>
      </c>
      <c r="HC29">
        <v>5.21624</v>
      </c>
      <c r="HD29">
        <v>11.968</v>
      </c>
      <c r="HE29">
        <v>4.9912000000000001</v>
      </c>
      <c r="HF29">
        <v>3.2925800000000001</v>
      </c>
      <c r="HG29">
        <v>8244.1</v>
      </c>
      <c r="HH29">
        <v>9999</v>
      </c>
      <c r="HI29">
        <v>9999</v>
      </c>
      <c r="HJ29">
        <v>969.3</v>
      </c>
      <c r="HK29">
        <v>4.9711999999999996</v>
      </c>
      <c r="HL29">
        <v>1.87371</v>
      </c>
      <c r="HM29">
        <v>1.86998</v>
      </c>
      <c r="HN29">
        <v>1.8694900000000001</v>
      </c>
      <c r="HO29">
        <v>1.87435</v>
      </c>
      <c r="HP29">
        <v>1.8708899999999999</v>
      </c>
      <c r="HQ29">
        <v>1.86646</v>
      </c>
      <c r="HR29">
        <v>1.8775500000000001</v>
      </c>
      <c r="HS29">
        <v>0</v>
      </c>
      <c r="HT29">
        <v>0</v>
      </c>
      <c r="HU29">
        <v>0</v>
      </c>
      <c r="HV29">
        <v>0</v>
      </c>
      <c r="HW29" t="s">
        <v>418</v>
      </c>
      <c r="HX29" t="s">
        <v>419</v>
      </c>
      <c r="HY29" t="s">
        <v>420</v>
      </c>
      <c r="HZ29" t="s">
        <v>420</v>
      </c>
      <c r="IA29" t="s">
        <v>420</v>
      </c>
      <c r="IB29" t="s">
        <v>420</v>
      </c>
      <c r="IC29">
        <v>0</v>
      </c>
      <c r="ID29">
        <v>100</v>
      </c>
      <c r="IE29">
        <v>100</v>
      </c>
      <c r="IF29">
        <v>-1.4259999999999999</v>
      </c>
      <c r="IG29">
        <v>0.55730000000000002</v>
      </c>
      <c r="IH29">
        <v>-1.4143203888967211</v>
      </c>
      <c r="II29">
        <v>1.7196870422270779E-5</v>
      </c>
      <c r="IJ29">
        <v>-2.1741833173098589E-6</v>
      </c>
      <c r="IK29">
        <v>9.0595066644434051E-10</v>
      </c>
      <c r="IL29">
        <v>-5.0132855213330413E-2</v>
      </c>
      <c r="IM29">
        <v>-1.2435942757381079E-3</v>
      </c>
      <c r="IN29">
        <v>8.3241555849602686E-4</v>
      </c>
      <c r="IO29">
        <v>-6.8006265696850886E-6</v>
      </c>
      <c r="IP29">
        <v>17</v>
      </c>
      <c r="IQ29">
        <v>2050</v>
      </c>
      <c r="IR29">
        <v>3</v>
      </c>
      <c r="IS29">
        <v>34</v>
      </c>
      <c r="IT29">
        <v>95.5</v>
      </c>
      <c r="IU29">
        <v>95.4</v>
      </c>
      <c r="IV29">
        <v>0.35888700000000001</v>
      </c>
      <c r="IW29">
        <v>2.5903299999999998</v>
      </c>
      <c r="IX29">
        <v>1.49902</v>
      </c>
      <c r="IY29">
        <v>2.3059099999999999</v>
      </c>
      <c r="IZ29">
        <v>1.69678</v>
      </c>
      <c r="JA29">
        <v>2.3059099999999999</v>
      </c>
      <c r="JB29">
        <v>37.027000000000001</v>
      </c>
      <c r="JC29">
        <v>14.8325</v>
      </c>
      <c r="JD29">
        <v>18</v>
      </c>
      <c r="JE29">
        <v>702.96299999999997</v>
      </c>
      <c r="JF29">
        <v>330.72500000000002</v>
      </c>
      <c r="JG29">
        <v>30.004100000000001</v>
      </c>
      <c r="JH29">
        <v>31.607600000000001</v>
      </c>
      <c r="JI29">
        <v>30.001999999999999</v>
      </c>
      <c r="JJ29">
        <v>31.163499999999999</v>
      </c>
      <c r="JK29">
        <v>31.156700000000001</v>
      </c>
      <c r="JL29">
        <v>7.2009100000000004</v>
      </c>
      <c r="JM29">
        <v>11.853999999999999</v>
      </c>
      <c r="JN29">
        <v>100</v>
      </c>
      <c r="JO29">
        <v>30</v>
      </c>
      <c r="JP29">
        <v>96.968000000000004</v>
      </c>
      <c r="JQ29">
        <v>30.850899999999999</v>
      </c>
      <c r="JR29">
        <v>99.093400000000003</v>
      </c>
      <c r="JS29">
        <v>98.901799999999994</v>
      </c>
    </row>
    <row r="30" spans="1:279" x14ac:dyDescent="0.2">
      <c r="A30">
        <v>15</v>
      </c>
      <c r="B30">
        <v>1658321824.0999999</v>
      </c>
      <c r="C30">
        <v>55.5</v>
      </c>
      <c r="D30" t="s">
        <v>448</v>
      </c>
      <c r="E30" t="s">
        <v>449</v>
      </c>
      <c r="F30">
        <v>4</v>
      </c>
      <c r="G30">
        <v>1658321821.7874999</v>
      </c>
      <c r="H30">
        <f t="shared" si="0"/>
        <v>2.591348478208294E-3</v>
      </c>
      <c r="I30">
        <f t="shared" si="1"/>
        <v>2.5913484782082938</v>
      </c>
      <c r="J30">
        <f t="shared" si="2"/>
        <v>0.19051239975241743</v>
      </c>
      <c r="K30">
        <f t="shared" si="3"/>
        <v>79.65006249999999</v>
      </c>
      <c r="L30">
        <f t="shared" si="4"/>
        <v>75.286824689306087</v>
      </c>
      <c r="M30">
        <f t="shared" si="5"/>
        <v>7.622823011750099</v>
      </c>
      <c r="N30">
        <f t="shared" si="6"/>
        <v>8.0646026953315726</v>
      </c>
      <c r="O30">
        <f t="shared" si="7"/>
        <v>0.14709324966183654</v>
      </c>
      <c r="P30">
        <f t="shared" si="8"/>
        <v>2.7692108401678555</v>
      </c>
      <c r="Q30">
        <f t="shared" si="9"/>
        <v>0.14288644389044119</v>
      </c>
      <c r="R30">
        <f t="shared" si="10"/>
        <v>8.9671970712126889E-2</v>
      </c>
      <c r="S30">
        <f t="shared" si="11"/>
        <v>194.42349898759673</v>
      </c>
      <c r="T30">
        <f t="shared" si="12"/>
        <v>33.967834123461365</v>
      </c>
      <c r="U30">
        <f t="shared" si="13"/>
        <v>33.219387500000003</v>
      </c>
      <c r="V30">
        <f t="shared" si="14"/>
        <v>5.1147191624984991</v>
      </c>
      <c r="W30">
        <f t="shared" si="15"/>
        <v>64.677457135121216</v>
      </c>
      <c r="X30">
        <f t="shared" si="16"/>
        <v>3.3552745591870501</v>
      </c>
      <c r="Y30">
        <f t="shared" si="17"/>
        <v>5.1877032706733699</v>
      </c>
      <c r="Z30">
        <f t="shared" si="18"/>
        <v>1.759444603311449</v>
      </c>
      <c r="AA30">
        <f t="shared" si="19"/>
        <v>-114.27846788898576</v>
      </c>
      <c r="AB30">
        <f t="shared" si="20"/>
        <v>37.741446049263743</v>
      </c>
      <c r="AC30">
        <f t="shared" si="21"/>
        <v>3.1319118726494524</v>
      </c>
      <c r="AD30">
        <f t="shared" si="22"/>
        <v>121.01838902052417</v>
      </c>
      <c r="AE30">
        <f t="shared" si="23"/>
        <v>9.5471065062926019</v>
      </c>
      <c r="AF30">
        <f t="shared" si="24"/>
        <v>2.5229551073945071</v>
      </c>
      <c r="AG30">
        <f t="shared" si="25"/>
        <v>0.19051239975241743</v>
      </c>
      <c r="AH30">
        <v>91.920712856955163</v>
      </c>
      <c r="AI30">
        <v>85.379466060606077</v>
      </c>
      <c r="AJ30">
        <v>1.655252398432389</v>
      </c>
      <c r="AK30">
        <v>62.966845710574418</v>
      </c>
      <c r="AL30">
        <f t="shared" si="26"/>
        <v>2.5913484782082938</v>
      </c>
      <c r="AM30">
        <v>30.885899414470629</v>
      </c>
      <c r="AN30">
        <v>33.151426666666659</v>
      </c>
      <c r="AO30">
        <v>8.3343738483964355E-3</v>
      </c>
      <c r="AP30">
        <v>91.007338470613973</v>
      </c>
      <c r="AQ30">
        <v>6</v>
      </c>
      <c r="AR30">
        <v>1</v>
      </c>
      <c r="AS30">
        <f t="shared" si="27"/>
        <v>1</v>
      </c>
      <c r="AT30">
        <f t="shared" si="28"/>
        <v>0</v>
      </c>
      <c r="AU30">
        <f t="shared" si="29"/>
        <v>47307.272424640956</v>
      </c>
      <c r="AV30" t="s">
        <v>413</v>
      </c>
      <c r="AW30" t="s">
        <v>413</v>
      </c>
      <c r="AX30">
        <v>0</v>
      </c>
      <c r="AY30">
        <v>0</v>
      </c>
      <c r="AZ30" t="e">
        <f t="shared" si="30"/>
        <v>#DIV/0!</v>
      </c>
      <c r="BA30">
        <v>0</v>
      </c>
      <c r="BB30" t="s">
        <v>413</v>
      </c>
      <c r="BC30" t="s">
        <v>413</v>
      </c>
      <c r="BD30">
        <v>0</v>
      </c>
      <c r="BE30">
        <v>0</v>
      </c>
      <c r="BF30" t="e">
        <f t="shared" si="31"/>
        <v>#DIV/0!</v>
      </c>
      <c r="BG30">
        <v>0.5</v>
      </c>
      <c r="BH30">
        <f t="shared" si="32"/>
        <v>1009.4949372992727</v>
      </c>
      <c r="BI30">
        <f t="shared" si="33"/>
        <v>0.19051239975241743</v>
      </c>
      <c r="BJ30" t="e">
        <f t="shared" si="34"/>
        <v>#DIV/0!</v>
      </c>
      <c r="BK30">
        <f t="shared" si="35"/>
        <v>1.8872051033965565E-4</v>
      </c>
      <c r="BL30" t="e">
        <f t="shared" si="36"/>
        <v>#DIV/0!</v>
      </c>
      <c r="BM30" t="e">
        <f t="shared" si="37"/>
        <v>#DIV/0!</v>
      </c>
      <c r="BN30" t="s">
        <v>413</v>
      </c>
      <c r="BO30">
        <v>0</v>
      </c>
      <c r="BP30" t="e">
        <f t="shared" si="38"/>
        <v>#DIV/0!</v>
      </c>
      <c r="BQ30" t="e">
        <f t="shared" si="39"/>
        <v>#DIV/0!</v>
      </c>
      <c r="BR30" t="e">
        <f t="shared" si="40"/>
        <v>#DIV/0!</v>
      </c>
      <c r="BS30" t="e">
        <f t="shared" si="41"/>
        <v>#DIV/0!</v>
      </c>
      <c r="BT30" t="e">
        <f t="shared" si="42"/>
        <v>#DIV/0!</v>
      </c>
      <c r="BU30" t="e">
        <f t="shared" si="43"/>
        <v>#DIV/0!</v>
      </c>
      <c r="BV30" t="e">
        <f t="shared" si="44"/>
        <v>#DIV/0!</v>
      </c>
      <c r="BW30" t="e">
        <f t="shared" si="45"/>
        <v>#DIV/0!</v>
      </c>
      <c r="BX30" t="s">
        <v>413</v>
      </c>
      <c r="BY30" t="s">
        <v>413</v>
      </c>
      <c r="BZ30" t="s">
        <v>413</v>
      </c>
      <c r="CA30" t="s">
        <v>413</v>
      </c>
      <c r="CB30" t="s">
        <v>413</v>
      </c>
      <c r="CC30" t="s">
        <v>413</v>
      </c>
      <c r="CD30" t="s">
        <v>413</v>
      </c>
      <c r="CE30" t="s">
        <v>413</v>
      </c>
      <c r="CF30">
        <v>253</v>
      </c>
      <c r="CG30">
        <v>1000</v>
      </c>
      <c r="CH30" t="s">
        <v>414</v>
      </c>
      <c r="CI30">
        <v>1110.1500000000001</v>
      </c>
      <c r="CJ30">
        <v>1175.8634999999999</v>
      </c>
      <c r="CK30">
        <v>1152.67</v>
      </c>
      <c r="CL30">
        <v>1.3005735999999999E-4</v>
      </c>
      <c r="CM30">
        <v>6.5004835999999994E-4</v>
      </c>
      <c r="CN30">
        <v>4.7597999359999997E-2</v>
      </c>
      <c r="CO30">
        <v>5.5000000000000003E-4</v>
      </c>
      <c r="CP30">
        <f t="shared" si="46"/>
        <v>1199.9875</v>
      </c>
      <c r="CQ30">
        <f t="shared" si="47"/>
        <v>1009.4949372992727</v>
      </c>
      <c r="CR30">
        <f t="shared" si="48"/>
        <v>0.84125454415089551</v>
      </c>
      <c r="CS30">
        <f t="shared" si="49"/>
        <v>0.16202127021122864</v>
      </c>
      <c r="CT30">
        <v>6</v>
      </c>
      <c r="CU30">
        <v>0.5</v>
      </c>
      <c r="CV30" t="s">
        <v>415</v>
      </c>
      <c r="CW30">
        <v>2</v>
      </c>
      <c r="CX30" t="b">
        <v>1</v>
      </c>
      <c r="CY30">
        <v>1658321821.7874999</v>
      </c>
      <c r="CZ30">
        <v>79.65006249999999</v>
      </c>
      <c r="DA30">
        <v>88.644750000000002</v>
      </c>
      <c r="DB30">
        <v>33.138375000000003</v>
      </c>
      <c r="DC30">
        <v>30.887550000000001</v>
      </c>
      <c r="DD30">
        <v>81.076812500000003</v>
      </c>
      <c r="DE30">
        <v>32.580612500000001</v>
      </c>
      <c r="DF30">
        <v>650.25450000000001</v>
      </c>
      <c r="DG30">
        <v>101.15049999999999</v>
      </c>
      <c r="DH30">
        <v>9.9925200000000006E-2</v>
      </c>
      <c r="DI30">
        <v>33.472187499999997</v>
      </c>
      <c r="DJ30">
        <v>999.9</v>
      </c>
      <c r="DK30">
        <v>33.219387500000003</v>
      </c>
      <c r="DL30">
        <v>0</v>
      </c>
      <c r="DM30">
        <v>0</v>
      </c>
      <c r="DN30">
        <v>9009.14</v>
      </c>
      <c r="DO30">
        <v>0</v>
      </c>
      <c r="DP30">
        <v>1281.625</v>
      </c>
      <c r="DQ30">
        <v>-8.9946737500000005</v>
      </c>
      <c r="DR30">
        <v>82.380037499999986</v>
      </c>
      <c r="DS30">
        <v>91.470050000000001</v>
      </c>
      <c r="DT30">
        <v>2.2508224999999999</v>
      </c>
      <c r="DU30">
        <v>88.644750000000002</v>
      </c>
      <c r="DV30">
        <v>30.887550000000001</v>
      </c>
      <c r="DW30">
        <v>3.3519562500000002</v>
      </c>
      <c r="DX30">
        <v>3.12428375</v>
      </c>
      <c r="DY30">
        <v>25.887975000000001</v>
      </c>
      <c r="DZ30">
        <v>24.705537499999998</v>
      </c>
      <c r="EA30">
        <v>1199.9875</v>
      </c>
      <c r="EB30">
        <v>0.95800574999999999</v>
      </c>
      <c r="EC30">
        <v>4.1994487499999997E-2</v>
      </c>
      <c r="ED30">
        <v>0</v>
      </c>
      <c r="EE30">
        <v>585.27150000000006</v>
      </c>
      <c r="EF30">
        <v>5.0001600000000002</v>
      </c>
      <c r="EG30">
        <v>8895.2350000000006</v>
      </c>
      <c r="EH30">
        <v>9515.1062500000007</v>
      </c>
      <c r="EI30">
        <v>48.436999999999998</v>
      </c>
      <c r="EJ30">
        <v>50.811999999999998</v>
      </c>
      <c r="EK30">
        <v>49.625</v>
      </c>
      <c r="EL30">
        <v>49.780999999999999</v>
      </c>
      <c r="EM30">
        <v>50.202749999999988</v>
      </c>
      <c r="EN30">
        <v>1144.8062500000001</v>
      </c>
      <c r="EO30">
        <v>50.181250000000013</v>
      </c>
      <c r="EP30">
        <v>0</v>
      </c>
      <c r="EQ30">
        <v>764335.20000004768</v>
      </c>
      <c r="ER30">
        <v>0</v>
      </c>
      <c r="ES30">
        <v>586.63568000000009</v>
      </c>
      <c r="ET30">
        <v>-15.456999962201291</v>
      </c>
      <c r="EU30">
        <v>-206.06384598164311</v>
      </c>
      <c r="EV30">
        <v>8917.9508000000005</v>
      </c>
      <c r="EW30">
        <v>15</v>
      </c>
      <c r="EX30">
        <v>1658316094</v>
      </c>
      <c r="EY30" t="s">
        <v>416</v>
      </c>
      <c r="EZ30">
        <v>1658316090.5</v>
      </c>
      <c r="FA30">
        <v>1658316094</v>
      </c>
      <c r="FB30">
        <v>11</v>
      </c>
      <c r="FC30">
        <v>-0.13300000000000001</v>
      </c>
      <c r="FD30">
        <v>0.107</v>
      </c>
      <c r="FE30">
        <v>-1.72</v>
      </c>
      <c r="FF30">
        <v>0.44</v>
      </c>
      <c r="FG30">
        <v>415</v>
      </c>
      <c r="FH30">
        <v>29</v>
      </c>
      <c r="FI30">
        <v>0.15</v>
      </c>
      <c r="FJ30">
        <v>0.28000000000000003</v>
      </c>
      <c r="FK30">
        <v>-8.6206563414634125</v>
      </c>
      <c r="FL30">
        <v>-1.9278439024390259</v>
      </c>
      <c r="FM30">
        <v>0.20074141925294911</v>
      </c>
      <c r="FN30">
        <v>0</v>
      </c>
      <c r="FO30">
        <v>587.60626470588227</v>
      </c>
      <c r="FP30">
        <v>-15.10601985467652</v>
      </c>
      <c r="FQ30">
        <v>1.4975637334728551</v>
      </c>
      <c r="FR30">
        <v>0</v>
      </c>
      <c r="FS30">
        <v>2.2401599999999999</v>
      </c>
      <c r="FT30">
        <v>-8.9580209059230351E-2</v>
      </c>
      <c r="FU30">
        <v>1.9612763390325159E-2</v>
      </c>
      <c r="FV30">
        <v>1</v>
      </c>
      <c r="FW30">
        <v>1</v>
      </c>
      <c r="FX30">
        <v>3</v>
      </c>
      <c r="FY30" t="s">
        <v>417</v>
      </c>
      <c r="FZ30">
        <v>3.3731300000000002</v>
      </c>
      <c r="GA30">
        <v>2.8938299999999999</v>
      </c>
      <c r="GB30">
        <v>2.3826300000000002E-2</v>
      </c>
      <c r="GC30">
        <v>2.6502000000000001E-2</v>
      </c>
      <c r="GD30">
        <v>0.139048</v>
      </c>
      <c r="GE30">
        <v>0.135551</v>
      </c>
      <c r="GF30">
        <v>33987.5</v>
      </c>
      <c r="GG30">
        <v>29456.6</v>
      </c>
      <c r="GH30">
        <v>31100.5</v>
      </c>
      <c r="GI30">
        <v>28179.7</v>
      </c>
      <c r="GJ30">
        <v>35249.4</v>
      </c>
      <c r="GK30">
        <v>34356</v>
      </c>
      <c r="GL30">
        <v>40523.9</v>
      </c>
      <c r="GM30">
        <v>39263.5</v>
      </c>
      <c r="GN30">
        <v>2.3792300000000002</v>
      </c>
      <c r="GO30">
        <v>1.7001500000000001</v>
      </c>
      <c r="GP30">
        <v>0</v>
      </c>
      <c r="GQ30">
        <v>6.5378800000000001E-2</v>
      </c>
      <c r="GR30">
        <v>999.9</v>
      </c>
      <c r="GS30">
        <v>32.170299999999997</v>
      </c>
      <c r="GT30">
        <v>67.7</v>
      </c>
      <c r="GU30">
        <v>32.200000000000003</v>
      </c>
      <c r="GV30">
        <v>32.323399999999999</v>
      </c>
      <c r="GW30">
        <v>50.241799999999998</v>
      </c>
      <c r="GX30">
        <v>41.682699999999997</v>
      </c>
      <c r="GY30">
        <v>1</v>
      </c>
      <c r="GZ30">
        <v>0.31388700000000003</v>
      </c>
      <c r="HA30">
        <v>0.75859500000000002</v>
      </c>
      <c r="HB30">
        <v>20.209900000000001</v>
      </c>
      <c r="HC30">
        <v>5.2156399999999996</v>
      </c>
      <c r="HD30">
        <v>11.968</v>
      </c>
      <c r="HE30">
        <v>4.9909499999999998</v>
      </c>
      <c r="HF30">
        <v>3.2925300000000002</v>
      </c>
      <c r="HG30">
        <v>8244.1</v>
      </c>
      <c r="HH30">
        <v>9999</v>
      </c>
      <c r="HI30">
        <v>9999</v>
      </c>
      <c r="HJ30">
        <v>969.3</v>
      </c>
      <c r="HK30">
        <v>4.97119</v>
      </c>
      <c r="HL30">
        <v>1.87371</v>
      </c>
      <c r="HM30">
        <v>1.86998</v>
      </c>
      <c r="HN30">
        <v>1.8694900000000001</v>
      </c>
      <c r="HO30">
        <v>1.8743399999999999</v>
      </c>
      <c r="HP30">
        <v>1.8709</v>
      </c>
      <c r="HQ30">
        <v>1.86646</v>
      </c>
      <c r="HR30">
        <v>1.87757</v>
      </c>
      <c r="HS30">
        <v>0</v>
      </c>
      <c r="HT30">
        <v>0</v>
      </c>
      <c r="HU30">
        <v>0</v>
      </c>
      <c r="HV30">
        <v>0</v>
      </c>
      <c r="HW30" t="s">
        <v>418</v>
      </c>
      <c r="HX30" t="s">
        <v>419</v>
      </c>
      <c r="HY30" t="s">
        <v>420</v>
      </c>
      <c r="HZ30" t="s">
        <v>420</v>
      </c>
      <c r="IA30" t="s">
        <v>420</v>
      </c>
      <c r="IB30" t="s">
        <v>420</v>
      </c>
      <c r="IC30">
        <v>0</v>
      </c>
      <c r="ID30">
        <v>100</v>
      </c>
      <c r="IE30">
        <v>100</v>
      </c>
      <c r="IF30">
        <v>-1.4279999999999999</v>
      </c>
      <c r="IG30">
        <v>0.55820000000000003</v>
      </c>
      <c r="IH30">
        <v>-1.4143203888967211</v>
      </c>
      <c r="II30">
        <v>1.7196870422270779E-5</v>
      </c>
      <c r="IJ30">
        <v>-2.1741833173098589E-6</v>
      </c>
      <c r="IK30">
        <v>9.0595066644434051E-10</v>
      </c>
      <c r="IL30">
        <v>-5.0132855213330413E-2</v>
      </c>
      <c r="IM30">
        <v>-1.2435942757381079E-3</v>
      </c>
      <c r="IN30">
        <v>8.3241555849602686E-4</v>
      </c>
      <c r="IO30">
        <v>-6.8006265696850886E-6</v>
      </c>
      <c r="IP30">
        <v>17</v>
      </c>
      <c r="IQ30">
        <v>2050</v>
      </c>
      <c r="IR30">
        <v>3</v>
      </c>
      <c r="IS30">
        <v>34</v>
      </c>
      <c r="IT30">
        <v>95.6</v>
      </c>
      <c r="IU30">
        <v>95.5</v>
      </c>
      <c r="IV30">
        <v>0.37353500000000001</v>
      </c>
      <c r="IW30">
        <v>2.5817899999999998</v>
      </c>
      <c r="IX30">
        <v>1.49902</v>
      </c>
      <c r="IY30">
        <v>2.3059099999999999</v>
      </c>
      <c r="IZ30">
        <v>1.69678</v>
      </c>
      <c r="JA30">
        <v>2.36206</v>
      </c>
      <c r="JB30">
        <v>37.050899999999999</v>
      </c>
      <c r="JC30">
        <v>14.8413</v>
      </c>
      <c r="JD30">
        <v>18</v>
      </c>
      <c r="JE30">
        <v>702.77599999999995</v>
      </c>
      <c r="JF30">
        <v>330.87299999999999</v>
      </c>
      <c r="JG30">
        <v>30.003900000000002</v>
      </c>
      <c r="JH30">
        <v>31.626799999999999</v>
      </c>
      <c r="JI30">
        <v>30.001999999999999</v>
      </c>
      <c r="JJ30">
        <v>31.180099999999999</v>
      </c>
      <c r="JK30">
        <v>31.172999999999998</v>
      </c>
      <c r="JL30">
        <v>7.5016100000000003</v>
      </c>
      <c r="JM30">
        <v>11.853999999999999</v>
      </c>
      <c r="JN30">
        <v>100</v>
      </c>
      <c r="JO30">
        <v>30</v>
      </c>
      <c r="JP30">
        <v>103.65</v>
      </c>
      <c r="JQ30">
        <v>30.850899999999999</v>
      </c>
      <c r="JR30">
        <v>99.0886</v>
      </c>
      <c r="JS30">
        <v>98.8994</v>
      </c>
    </row>
    <row r="31" spans="1:279" x14ac:dyDescent="0.2">
      <c r="A31">
        <v>16</v>
      </c>
      <c r="B31">
        <v>1658321828.0999999</v>
      </c>
      <c r="C31">
        <v>59.5</v>
      </c>
      <c r="D31" t="s">
        <v>450</v>
      </c>
      <c r="E31" t="s">
        <v>451</v>
      </c>
      <c r="F31">
        <v>4</v>
      </c>
      <c r="G31">
        <v>1658321826.0999999</v>
      </c>
      <c r="H31">
        <f t="shared" si="0"/>
        <v>2.5935594064996374E-3</v>
      </c>
      <c r="I31">
        <f t="shared" si="1"/>
        <v>2.5935594064996375</v>
      </c>
      <c r="J31">
        <f t="shared" si="2"/>
        <v>0.25544035457684966</v>
      </c>
      <c r="K31">
        <f t="shared" si="3"/>
        <v>86.600642857142859</v>
      </c>
      <c r="L31">
        <f t="shared" si="4"/>
        <v>81.320359389318966</v>
      </c>
      <c r="M31">
        <f t="shared" si="5"/>
        <v>8.2336777821510836</v>
      </c>
      <c r="N31">
        <f t="shared" si="6"/>
        <v>8.7683059244633963</v>
      </c>
      <c r="O31">
        <f t="shared" si="7"/>
        <v>0.14699769276567776</v>
      </c>
      <c r="P31">
        <f t="shared" si="8"/>
        <v>2.7700528274665701</v>
      </c>
      <c r="Q31">
        <f t="shared" si="9"/>
        <v>0.14279750472622948</v>
      </c>
      <c r="R31">
        <f t="shared" si="10"/>
        <v>8.9615814174166225E-2</v>
      </c>
      <c r="S31">
        <f t="shared" si="11"/>
        <v>194.4338554696472</v>
      </c>
      <c r="T31">
        <f t="shared" si="12"/>
        <v>33.979035744393656</v>
      </c>
      <c r="U31">
        <f t="shared" si="13"/>
        <v>33.238142857142847</v>
      </c>
      <c r="V31">
        <f t="shared" si="14"/>
        <v>5.1201030412872015</v>
      </c>
      <c r="W31">
        <f t="shared" si="15"/>
        <v>64.689731382764833</v>
      </c>
      <c r="X31">
        <f t="shared" si="16"/>
        <v>3.3581451149943544</v>
      </c>
      <c r="Y31">
        <f t="shared" si="17"/>
        <v>5.1911563755373065</v>
      </c>
      <c r="Z31">
        <f t="shared" si="18"/>
        <v>1.7619579262928471</v>
      </c>
      <c r="AA31">
        <f t="shared" si="19"/>
        <v>-114.37596982663401</v>
      </c>
      <c r="AB31">
        <f t="shared" si="20"/>
        <v>36.726748578742281</v>
      </c>
      <c r="AC31">
        <f t="shared" si="21"/>
        <v>3.0472395694539292</v>
      </c>
      <c r="AD31">
        <f t="shared" si="22"/>
        <v>119.8318737912094</v>
      </c>
      <c r="AE31">
        <f t="shared" si="23"/>
        <v>9.8236088014302325</v>
      </c>
      <c r="AF31">
        <f t="shared" si="24"/>
        <v>2.5410973359458695</v>
      </c>
      <c r="AG31">
        <f t="shared" si="25"/>
        <v>0.25544035457684966</v>
      </c>
      <c r="AH31">
        <v>98.847219316589246</v>
      </c>
      <c r="AI31">
        <v>92.111492727272704</v>
      </c>
      <c r="AJ31">
        <v>1.6897755307761231</v>
      </c>
      <c r="AK31">
        <v>62.966845710574418</v>
      </c>
      <c r="AL31">
        <f t="shared" si="26"/>
        <v>2.5935594064996375</v>
      </c>
      <c r="AM31">
        <v>30.897913188974648</v>
      </c>
      <c r="AN31">
        <v>33.175843030303042</v>
      </c>
      <c r="AO31">
        <v>6.4639053956936062E-3</v>
      </c>
      <c r="AP31">
        <v>91.007338470613973</v>
      </c>
      <c r="AQ31">
        <v>6</v>
      </c>
      <c r="AR31">
        <v>1</v>
      </c>
      <c r="AS31">
        <f t="shared" si="27"/>
        <v>1</v>
      </c>
      <c r="AT31">
        <f t="shared" si="28"/>
        <v>0</v>
      </c>
      <c r="AU31">
        <f t="shared" si="29"/>
        <v>47328.570360852151</v>
      </c>
      <c r="AV31" t="s">
        <v>413</v>
      </c>
      <c r="AW31" t="s">
        <v>413</v>
      </c>
      <c r="AX31">
        <v>0</v>
      </c>
      <c r="AY31">
        <v>0</v>
      </c>
      <c r="AZ31" t="e">
        <f t="shared" si="30"/>
        <v>#DIV/0!</v>
      </c>
      <c r="BA31">
        <v>0</v>
      </c>
      <c r="BB31" t="s">
        <v>413</v>
      </c>
      <c r="BC31" t="s">
        <v>413</v>
      </c>
      <c r="BD31">
        <v>0</v>
      </c>
      <c r="BE31">
        <v>0</v>
      </c>
      <c r="BF31" t="e">
        <f t="shared" si="31"/>
        <v>#DIV/0!</v>
      </c>
      <c r="BG31">
        <v>0.5</v>
      </c>
      <c r="BH31">
        <f t="shared" si="32"/>
        <v>1009.5454712277964</v>
      </c>
      <c r="BI31">
        <f t="shared" si="33"/>
        <v>0.25544035457684966</v>
      </c>
      <c r="BJ31" t="e">
        <f t="shared" si="34"/>
        <v>#DIV/0!</v>
      </c>
      <c r="BK31">
        <f t="shared" si="35"/>
        <v>2.5302511066310502E-4</v>
      </c>
      <c r="BL31" t="e">
        <f t="shared" si="36"/>
        <v>#DIV/0!</v>
      </c>
      <c r="BM31" t="e">
        <f t="shared" si="37"/>
        <v>#DIV/0!</v>
      </c>
      <c r="BN31" t="s">
        <v>413</v>
      </c>
      <c r="BO31">
        <v>0</v>
      </c>
      <c r="BP31" t="e">
        <f t="shared" si="38"/>
        <v>#DIV/0!</v>
      </c>
      <c r="BQ31" t="e">
        <f t="shared" si="39"/>
        <v>#DIV/0!</v>
      </c>
      <c r="BR31" t="e">
        <f t="shared" si="40"/>
        <v>#DIV/0!</v>
      </c>
      <c r="BS31" t="e">
        <f t="shared" si="41"/>
        <v>#DIV/0!</v>
      </c>
      <c r="BT31" t="e">
        <f t="shared" si="42"/>
        <v>#DIV/0!</v>
      </c>
      <c r="BU31" t="e">
        <f t="shared" si="43"/>
        <v>#DIV/0!</v>
      </c>
      <c r="BV31" t="e">
        <f t="shared" si="44"/>
        <v>#DIV/0!</v>
      </c>
      <c r="BW31" t="e">
        <f t="shared" si="45"/>
        <v>#DIV/0!</v>
      </c>
      <c r="BX31" t="s">
        <v>413</v>
      </c>
      <c r="BY31" t="s">
        <v>413</v>
      </c>
      <c r="BZ31" t="s">
        <v>413</v>
      </c>
      <c r="CA31" t="s">
        <v>413</v>
      </c>
      <c r="CB31" t="s">
        <v>413</v>
      </c>
      <c r="CC31" t="s">
        <v>413</v>
      </c>
      <c r="CD31" t="s">
        <v>413</v>
      </c>
      <c r="CE31" t="s">
        <v>413</v>
      </c>
      <c r="CF31">
        <v>253</v>
      </c>
      <c r="CG31">
        <v>1000</v>
      </c>
      <c r="CH31" t="s">
        <v>414</v>
      </c>
      <c r="CI31">
        <v>1110.1500000000001</v>
      </c>
      <c r="CJ31">
        <v>1175.8634999999999</v>
      </c>
      <c r="CK31">
        <v>1152.67</v>
      </c>
      <c r="CL31">
        <v>1.3005735999999999E-4</v>
      </c>
      <c r="CM31">
        <v>6.5004835999999994E-4</v>
      </c>
      <c r="CN31">
        <v>4.7597999359999997E-2</v>
      </c>
      <c r="CO31">
        <v>5.5000000000000003E-4</v>
      </c>
      <c r="CP31">
        <f t="shared" si="46"/>
        <v>1200.0471428571429</v>
      </c>
      <c r="CQ31">
        <f t="shared" si="47"/>
        <v>1009.5454712277964</v>
      </c>
      <c r="CR31">
        <f t="shared" si="48"/>
        <v>0.8412548433924113</v>
      </c>
      <c r="CS31">
        <f t="shared" si="49"/>
        <v>0.16202184774735401</v>
      </c>
      <c r="CT31">
        <v>6</v>
      </c>
      <c r="CU31">
        <v>0.5</v>
      </c>
      <c r="CV31" t="s">
        <v>415</v>
      </c>
      <c r="CW31">
        <v>2</v>
      </c>
      <c r="CX31" t="b">
        <v>1</v>
      </c>
      <c r="CY31">
        <v>1658321826.0999999</v>
      </c>
      <c r="CZ31">
        <v>86.600642857142859</v>
      </c>
      <c r="DA31">
        <v>95.868499999999997</v>
      </c>
      <c r="DB31">
        <v>33.166899999999998</v>
      </c>
      <c r="DC31">
        <v>30.89985714285714</v>
      </c>
      <c r="DD31">
        <v>88.029700000000005</v>
      </c>
      <c r="DE31">
        <v>32.608285714285707</v>
      </c>
      <c r="DF31">
        <v>650.226</v>
      </c>
      <c r="DG31">
        <v>101.15</v>
      </c>
      <c r="DH31">
        <v>9.9894171428571418E-2</v>
      </c>
      <c r="DI31">
        <v>33.484071428571433</v>
      </c>
      <c r="DJ31">
        <v>999.89999999999986</v>
      </c>
      <c r="DK31">
        <v>33.238142857142847</v>
      </c>
      <c r="DL31">
        <v>0</v>
      </c>
      <c r="DM31">
        <v>0</v>
      </c>
      <c r="DN31">
        <v>9013.66</v>
      </c>
      <c r="DO31">
        <v>0</v>
      </c>
      <c r="DP31">
        <v>1240.8785714285709</v>
      </c>
      <c r="DQ31">
        <v>-9.2678385714285731</v>
      </c>
      <c r="DR31">
        <v>89.5715</v>
      </c>
      <c r="DS31">
        <v>98.925271428571435</v>
      </c>
      <c r="DT31">
        <v>2.2670342857142858</v>
      </c>
      <c r="DU31">
        <v>95.868499999999997</v>
      </c>
      <c r="DV31">
        <v>30.89985714285714</v>
      </c>
      <c r="DW31">
        <v>3.3548357142857141</v>
      </c>
      <c r="DX31">
        <v>3.1255257142857138</v>
      </c>
      <c r="DY31">
        <v>25.902471428571431</v>
      </c>
      <c r="DZ31">
        <v>24.712199999999999</v>
      </c>
      <c r="EA31">
        <v>1200.0471428571429</v>
      </c>
      <c r="EB31">
        <v>0.95799571428571428</v>
      </c>
      <c r="EC31">
        <v>4.20045E-2</v>
      </c>
      <c r="ED31">
        <v>0</v>
      </c>
      <c r="EE31">
        <v>584.15942857142852</v>
      </c>
      <c r="EF31">
        <v>5.0001600000000002</v>
      </c>
      <c r="EG31">
        <v>8798.0300000000007</v>
      </c>
      <c r="EH31">
        <v>9515.5414285714269</v>
      </c>
      <c r="EI31">
        <v>48.436999999999998</v>
      </c>
      <c r="EJ31">
        <v>50.875</v>
      </c>
      <c r="EK31">
        <v>49.625</v>
      </c>
      <c r="EL31">
        <v>49.83</v>
      </c>
      <c r="EM31">
        <v>50.204999999999998</v>
      </c>
      <c r="EN31">
        <v>1144.8514285714291</v>
      </c>
      <c r="EO31">
        <v>50.195714285714288</v>
      </c>
      <c r="EP31">
        <v>0</v>
      </c>
      <c r="EQ31">
        <v>764339.40000009537</v>
      </c>
      <c r="ER31">
        <v>0</v>
      </c>
      <c r="ES31">
        <v>585.63496153846165</v>
      </c>
      <c r="ET31">
        <v>-16.156136746664568</v>
      </c>
      <c r="EU31">
        <v>-746.20410337060798</v>
      </c>
      <c r="EV31">
        <v>8883.1065384615376</v>
      </c>
      <c r="EW31">
        <v>15</v>
      </c>
      <c r="EX31">
        <v>1658316094</v>
      </c>
      <c r="EY31" t="s">
        <v>416</v>
      </c>
      <c r="EZ31">
        <v>1658316090.5</v>
      </c>
      <c r="FA31">
        <v>1658316094</v>
      </c>
      <c r="FB31">
        <v>11</v>
      </c>
      <c r="FC31">
        <v>-0.13300000000000001</v>
      </c>
      <c r="FD31">
        <v>0.107</v>
      </c>
      <c r="FE31">
        <v>-1.72</v>
      </c>
      <c r="FF31">
        <v>0.44</v>
      </c>
      <c r="FG31">
        <v>415</v>
      </c>
      <c r="FH31">
        <v>29</v>
      </c>
      <c r="FI31">
        <v>0.15</v>
      </c>
      <c r="FJ31">
        <v>0.28000000000000003</v>
      </c>
      <c r="FK31">
        <v>-8.7853960975609766</v>
      </c>
      <c r="FL31">
        <v>-2.4344874564460151</v>
      </c>
      <c r="FM31">
        <v>0.2546414320978983</v>
      </c>
      <c r="FN31">
        <v>0</v>
      </c>
      <c r="FO31">
        <v>586.69400000000007</v>
      </c>
      <c r="FP31">
        <v>-15.23067988668938</v>
      </c>
      <c r="FQ31">
        <v>1.509463890026564</v>
      </c>
      <c r="FR31">
        <v>0</v>
      </c>
      <c r="FS31">
        <v>2.2390902439024392</v>
      </c>
      <c r="FT31">
        <v>8.8520696864109003E-2</v>
      </c>
      <c r="FU31">
        <v>1.8181468921284479E-2</v>
      </c>
      <c r="FV31">
        <v>1</v>
      </c>
      <c r="FW31">
        <v>1</v>
      </c>
      <c r="FX31">
        <v>3</v>
      </c>
      <c r="FY31" t="s">
        <v>417</v>
      </c>
      <c r="FZ31">
        <v>3.3731200000000001</v>
      </c>
      <c r="GA31">
        <v>2.8936500000000001</v>
      </c>
      <c r="GB31">
        <v>2.5615599999999999E-2</v>
      </c>
      <c r="GC31">
        <v>2.8357199999999999E-2</v>
      </c>
      <c r="GD31">
        <v>0.13911399999999999</v>
      </c>
      <c r="GE31">
        <v>0.13557900000000001</v>
      </c>
      <c r="GF31">
        <v>33924.6</v>
      </c>
      <c r="GG31">
        <v>29399.3</v>
      </c>
      <c r="GH31">
        <v>31100</v>
      </c>
      <c r="GI31">
        <v>28178.7</v>
      </c>
      <c r="GJ31">
        <v>35246.1</v>
      </c>
      <c r="GK31">
        <v>34353.9</v>
      </c>
      <c r="GL31">
        <v>40523.199999999997</v>
      </c>
      <c r="GM31">
        <v>39262.300000000003</v>
      </c>
      <c r="GN31">
        <v>2.3790499999999999</v>
      </c>
      <c r="GO31">
        <v>1.7000500000000001</v>
      </c>
      <c r="GP31">
        <v>0</v>
      </c>
      <c r="GQ31">
        <v>6.4782800000000001E-2</v>
      </c>
      <c r="GR31">
        <v>999.9</v>
      </c>
      <c r="GS31">
        <v>32.192999999999998</v>
      </c>
      <c r="GT31">
        <v>67.7</v>
      </c>
      <c r="GU31">
        <v>32.200000000000003</v>
      </c>
      <c r="GV31">
        <v>32.322699999999998</v>
      </c>
      <c r="GW31">
        <v>50.451799999999999</v>
      </c>
      <c r="GX31">
        <v>41.650599999999997</v>
      </c>
      <c r="GY31">
        <v>1</v>
      </c>
      <c r="GZ31">
        <v>0.31551600000000002</v>
      </c>
      <c r="HA31">
        <v>0.77170499999999997</v>
      </c>
      <c r="HB31">
        <v>20.209499999999998</v>
      </c>
      <c r="HC31">
        <v>5.2142900000000001</v>
      </c>
      <c r="HD31">
        <v>11.968</v>
      </c>
      <c r="HE31">
        <v>4.9909999999999997</v>
      </c>
      <c r="HF31">
        <v>3.2922799999999999</v>
      </c>
      <c r="HG31">
        <v>8244.2999999999993</v>
      </c>
      <c r="HH31">
        <v>9999</v>
      </c>
      <c r="HI31">
        <v>9999</v>
      </c>
      <c r="HJ31">
        <v>969.3</v>
      </c>
      <c r="HK31">
        <v>4.9712199999999998</v>
      </c>
      <c r="HL31">
        <v>1.8737299999999999</v>
      </c>
      <c r="HM31">
        <v>1.8699699999999999</v>
      </c>
      <c r="HN31">
        <v>1.8694900000000001</v>
      </c>
      <c r="HO31">
        <v>1.87435</v>
      </c>
      <c r="HP31">
        <v>1.8709</v>
      </c>
      <c r="HQ31">
        <v>1.86646</v>
      </c>
      <c r="HR31">
        <v>1.8775900000000001</v>
      </c>
      <c r="HS31">
        <v>0</v>
      </c>
      <c r="HT31">
        <v>0</v>
      </c>
      <c r="HU31">
        <v>0</v>
      </c>
      <c r="HV31">
        <v>0</v>
      </c>
      <c r="HW31" t="s">
        <v>418</v>
      </c>
      <c r="HX31" t="s">
        <v>419</v>
      </c>
      <c r="HY31" t="s">
        <v>420</v>
      </c>
      <c r="HZ31" t="s">
        <v>420</v>
      </c>
      <c r="IA31" t="s">
        <v>420</v>
      </c>
      <c r="IB31" t="s">
        <v>420</v>
      </c>
      <c r="IC31">
        <v>0</v>
      </c>
      <c r="ID31">
        <v>100</v>
      </c>
      <c r="IE31">
        <v>100</v>
      </c>
      <c r="IF31">
        <v>-1.43</v>
      </c>
      <c r="IG31">
        <v>0.55900000000000005</v>
      </c>
      <c r="IH31">
        <v>-1.4143203888967211</v>
      </c>
      <c r="II31">
        <v>1.7196870422270779E-5</v>
      </c>
      <c r="IJ31">
        <v>-2.1741833173098589E-6</v>
      </c>
      <c r="IK31">
        <v>9.0595066644434051E-10</v>
      </c>
      <c r="IL31">
        <v>-5.0132855213330413E-2</v>
      </c>
      <c r="IM31">
        <v>-1.2435942757381079E-3</v>
      </c>
      <c r="IN31">
        <v>8.3241555849602686E-4</v>
      </c>
      <c r="IO31">
        <v>-6.8006265696850886E-6</v>
      </c>
      <c r="IP31">
        <v>17</v>
      </c>
      <c r="IQ31">
        <v>2050</v>
      </c>
      <c r="IR31">
        <v>3</v>
      </c>
      <c r="IS31">
        <v>34</v>
      </c>
      <c r="IT31">
        <v>95.6</v>
      </c>
      <c r="IU31">
        <v>95.6</v>
      </c>
      <c r="IV31">
        <v>0.38940399999999997</v>
      </c>
      <c r="IW31">
        <v>2.5830099999999998</v>
      </c>
      <c r="IX31">
        <v>1.49902</v>
      </c>
      <c r="IY31">
        <v>2.3059099999999999</v>
      </c>
      <c r="IZ31">
        <v>1.69678</v>
      </c>
      <c r="JA31">
        <v>2.3852500000000001</v>
      </c>
      <c r="JB31">
        <v>37.050899999999999</v>
      </c>
      <c r="JC31">
        <v>14.8413</v>
      </c>
      <c r="JD31">
        <v>18</v>
      </c>
      <c r="JE31">
        <v>702.84299999999996</v>
      </c>
      <c r="JF31">
        <v>330.91800000000001</v>
      </c>
      <c r="JG31">
        <v>30.003799999999998</v>
      </c>
      <c r="JH31">
        <v>31.645499999999998</v>
      </c>
      <c r="JI31">
        <v>30.001999999999999</v>
      </c>
      <c r="JJ31">
        <v>31.197500000000002</v>
      </c>
      <c r="JK31">
        <v>31.189900000000002</v>
      </c>
      <c r="JL31">
        <v>7.8021900000000004</v>
      </c>
      <c r="JM31">
        <v>11.853999999999999</v>
      </c>
      <c r="JN31">
        <v>100</v>
      </c>
      <c r="JO31">
        <v>30</v>
      </c>
      <c r="JP31">
        <v>110.334</v>
      </c>
      <c r="JQ31">
        <v>30.955300000000001</v>
      </c>
      <c r="JR31">
        <v>99.087000000000003</v>
      </c>
      <c r="JS31">
        <v>98.896100000000004</v>
      </c>
    </row>
    <row r="32" spans="1:279" x14ac:dyDescent="0.2">
      <c r="A32">
        <v>17</v>
      </c>
      <c r="B32">
        <v>1658321832.0999999</v>
      </c>
      <c r="C32">
        <v>63.5</v>
      </c>
      <c r="D32" t="s">
        <v>452</v>
      </c>
      <c r="E32" t="s">
        <v>453</v>
      </c>
      <c r="F32">
        <v>4</v>
      </c>
      <c r="G32">
        <v>1658321829.7874999</v>
      </c>
      <c r="H32">
        <f t="shared" si="0"/>
        <v>2.5964993277400022E-3</v>
      </c>
      <c r="I32">
        <f t="shared" si="1"/>
        <v>2.5964993277400024</v>
      </c>
      <c r="J32">
        <f t="shared" si="2"/>
        <v>0.38286671479166901</v>
      </c>
      <c r="K32">
        <f t="shared" si="3"/>
        <v>92.611637500000001</v>
      </c>
      <c r="L32">
        <f t="shared" si="4"/>
        <v>85.769969574329366</v>
      </c>
      <c r="M32">
        <f t="shared" si="5"/>
        <v>8.6842805495087418</v>
      </c>
      <c r="N32">
        <f t="shared" si="6"/>
        <v>9.3770051008636237</v>
      </c>
      <c r="O32">
        <f t="shared" si="7"/>
        <v>0.14732853986191297</v>
      </c>
      <c r="P32">
        <f t="shared" si="8"/>
        <v>2.7669208922759312</v>
      </c>
      <c r="Q32">
        <f t="shared" si="9"/>
        <v>0.14310508799633287</v>
      </c>
      <c r="R32">
        <f t="shared" si="10"/>
        <v>8.9810055514537301E-2</v>
      </c>
      <c r="S32">
        <f t="shared" si="11"/>
        <v>194.41954423752998</v>
      </c>
      <c r="T32">
        <f t="shared" si="12"/>
        <v>33.990186289178062</v>
      </c>
      <c r="U32">
        <f t="shared" si="13"/>
        <v>33.238950000000003</v>
      </c>
      <c r="V32">
        <f t="shared" si="14"/>
        <v>5.1203348488622993</v>
      </c>
      <c r="W32">
        <f t="shared" si="15"/>
        <v>64.687059519366812</v>
      </c>
      <c r="X32">
        <f t="shared" si="16"/>
        <v>3.3601745689683122</v>
      </c>
      <c r="Y32">
        <f t="shared" si="17"/>
        <v>5.1945081349111275</v>
      </c>
      <c r="Z32">
        <f t="shared" si="18"/>
        <v>1.760160279893987</v>
      </c>
      <c r="AA32">
        <f t="shared" si="19"/>
        <v>-114.50562035333409</v>
      </c>
      <c r="AB32">
        <f t="shared" si="20"/>
        <v>38.2845418764052</v>
      </c>
      <c r="AC32">
        <f t="shared" si="21"/>
        <v>3.1802782359422213</v>
      </c>
      <c r="AD32">
        <f t="shared" si="22"/>
        <v>121.37874399654329</v>
      </c>
      <c r="AE32">
        <f t="shared" si="23"/>
        <v>9.9228244570748174</v>
      </c>
      <c r="AF32">
        <f t="shared" si="24"/>
        <v>2.5523920920651522</v>
      </c>
      <c r="AG32">
        <f t="shared" si="25"/>
        <v>0.38286671479166901</v>
      </c>
      <c r="AH32">
        <v>105.6774175674279</v>
      </c>
      <c r="AI32">
        <v>98.843309696969698</v>
      </c>
      <c r="AJ32">
        <v>1.6839480323303011</v>
      </c>
      <c r="AK32">
        <v>62.966845710574418</v>
      </c>
      <c r="AL32">
        <f t="shared" si="26"/>
        <v>2.5964993277400024</v>
      </c>
      <c r="AM32">
        <v>30.908753520246879</v>
      </c>
      <c r="AN32">
        <v>33.19459696969696</v>
      </c>
      <c r="AO32">
        <v>5.4810089843089216E-3</v>
      </c>
      <c r="AP32">
        <v>91.007338470613973</v>
      </c>
      <c r="AQ32">
        <v>6</v>
      </c>
      <c r="AR32">
        <v>1</v>
      </c>
      <c r="AS32">
        <f t="shared" si="27"/>
        <v>1</v>
      </c>
      <c r="AT32">
        <f t="shared" si="28"/>
        <v>0</v>
      </c>
      <c r="AU32">
        <f t="shared" si="29"/>
        <v>47240.758744200983</v>
      </c>
      <c r="AV32" t="s">
        <v>413</v>
      </c>
      <c r="AW32" t="s">
        <v>413</v>
      </c>
      <c r="AX32">
        <v>0</v>
      </c>
      <c r="AY32">
        <v>0</v>
      </c>
      <c r="AZ32" t="e">
        <f t="shared" si="30"/>
        <v>#DIV/0!</v>
      </c>
      <c r="BA32">
        <v>0</v>
      </c>
      <c r="BB32" t="s">
        <v>413</v>
      </c>
      <c r="BC32" t="s">
        <v>413</v>
      </c>
      <c r="BD32">
        <v>0</v>
      </c>
      <c r="BE32">
        <v>0</v>
      </c>
      <c r="BF32" t="e">
        <f t="shared" si="31"/>
        <v>#DIV/0!</v>
      </c>
      <c r="BG32">
        <v>0.5</v>
      </c>
      <c r="BH32">
        <f t="shared" si="32"/>
        <v>1009.4720622992382</v>
      </c>
      <c r="BI32">
        <f t="shared" si="33"/>
        <v>0.38286671479166901</v>
      </c>
      <c r="BJ32" t="e">
        <f t="shared" si="34"/>
        <v>#DIV/0!</v>
      </c>
      <c r="BK32">
        <f t="shared" si="35"/>
        <v>3.7927420588503187E-4</v>
      </c>
      <c r="BL32" t="e">
        <f t="shared" si="36"/>
        <v>#DIV/0!</v>
      </c>
      <c r="BM32" t="e">
        <f t="shared" si="37"/>
        <v>#DIV/0!</v>
      </c>
      <c r="BN32" t="s">
        <v>413</v>
      </c>
      <c r="BO32">
        <v>0</v>
      </c>
      <c r="BP32" t="e">
        <f t="shared" si="38"/>
        <v>#DIV/0!</v>
      </c>
      <c r="BQ32" t="e">
        <f t="shared" si="39"/>
        <v>#DIV/0!</v>
      </c>
      <c r="BR32" t="e">
        <f t="shared" si="40"/>
        <v>#DIV/0!</v>
      </c>
      <c r="BS32" t="e">
        <f t="shared" si="41"/>
        <v>#DIV/0!</v>
      </c>
      <c r="BT32" t="e">
        <f t="shared" si="42"/>
        <v>#DIV/0!</v>
      </c>
      <c r="BU32" t="e">
        <f t="shared" si="43"/>
        <v>#DIV/0!</v>
      </c>
      <c r="BV32" t="e">
        <f t="shared" si="44"/>
        <v>#DIV/0!</v>
      </c>
      <c r="BW32" t="e">
        <f t="shared" si="45"/>
        <v>#DIV/0!</v>
      </c>
      <c r="BX32" t="s">
        <v>413</v>
      </c>
      <c r="BY32" t="s">
        <v>413</v>
      </c>
      <c r="BZ32" t="s">
        <v>413</v>
      </c>
      <c r="CA32" t="s">
        <v>413</v>
      </c>
      <c r="CB32" t="s">
        <v>413</v>
      </c>
      <c r="CC32" t="s">
        <v>413</v>
      </c>
      <c r="CD32" t="s">
        <v>413</v>
      </c>
      <c r="CE32" t="s">
        <v>413</v>
      </c>
      <c r="CF32">
        <v>253</v>
      </c>
      <c r="CG32">
        <v>1000</v>
      </c>
      <c r="CH32" t="s">
        <v>414</v>
      </c>
      <c r="CI32">
        <v>1110.1500000000001</v>
      </c>
      <c r="CJ32">
        <v>1175.8634999999999</v>
      </c>
      <c r="CK32">
        <v>1152.67</v>
      </c>
      <c r="CL32">
        <v>1.3005735999999999E-4</v>
      </c>
      <c r="CM32">
        <v>6.5004835999999994E-4</v>
      </c>
      <c r="CN32">
        <v>4.7597999359999997E-2</v>
      </c>
      <c r="CO32">
        <v>5.5000000000000003E-4</v>
      </c>
      <c r="CP32">
        <f t="shared" si="46"/>
        <v>1199.96</v>
      </c>
      <c r="CQ32">
        <f t="shared" si="47"/>
        <v>1009.4720622992382</v>
      </c>
      <c r="CR32">
        <f t="shared" si="48"/>
        <v>0.84125476040804548</v>
      </c>
      <c r="CS32">
        <f t="shared" si="49"/>
        <v>0.16202168758752789</v>
      </c>
      <c r="CT32">
        <v>6</v>
      </c>
      <c r="CU32">
        <v>0.5</v>
      </c>
      <c r="CV32" t="s">
        <v>415</v>
      </c>
      <c r="CW32">
        <v>2</v>
      </c>
      <c r="CX32" t="b">
        <v>1</v>
      </c>
      <c r="CY32">
        <v>1658321829.7874999</v>
      </c>
      <c r="CZ32">
        <v>92.611637500000001</v>
      </c>
      <c r="DA32">
        <v>101.98560000000001</v>
      </c>
      <c r="DB32">
        <v>33.186637500000003</v>
      </c>
      <c r="DC32">
        <v>30.9096875</v>
      </c>
      <c r="DD32">
        <v>94.042825000000008</v>
      </c>
      <c r="DE32">
        <v>32.627425000000002</v>
      </c>
      <c r="DF32">
        <v>650.26112499999999</v>
      </c>
      <c r="DG32">
        <v>101.15075</v>
      </c>
      <c r="DH32">
        <v>0.1000793125</v>
      </c>
      <c r="DI32">
        <v>33.495600000000003</v>
      </c>
      <c r="DJ32">
        <v>999.9</v>
      </c>
      <c r="DK32">
        <v>33.238950000000003</v>
      </c>
      <c r="DL32">
        <v>0</v>
      </c>
      <c r="DM32">
        <v>0</v>
      </c>
      <c r="DN32">
        <v>8996.9524999999994</v>
      </c>
      <c r="DO32">
        <v>0</v>
      </c>
      <c r="DP32">
        <v>1196.68</v>
      </c>
      <c r="DQ32">
        <v>-9.3739600000000003</v>
      </c>
      <c r="DR32">
        <v>95.790625000000006</v>
      </c>
      <c r="DS32">
        <v>105.2385</v>
      </c>
      <c r="DT32">
        <v>2.2769474999999999</v>
      </c>
      <c r="DU32">
        <v>101.98560000000001</v>
      </c>
      <c r="DV32">
        <v>30.9096875</v>
      </c>
      <c r="DW32">
        <v>3.3568574999999998</v>
      </c>
      <c r="DX32">
        <v>3.1265375</v>
      </c>
      <c r="DY32">
        <v>25.912649999999999</v>
      </c>
      <c r="DZ32">
        <v>24.717637499999999</v>
      </c>
      <c r="EA32">
        <v>1199.96</v>
      </c>
      <c r="EB32">
        <v>0.95799924999999997</v>
      </c>
      <c r="EC32">
        <v>4.2001037499999998E-2</v>
      </c>
      <c r="ED32">
        <v>0</v>
      </c>
      <c r="EE32">
        <v>583.22312499999998</v>
      </c>
      <c r="EF32">
        <v>5.0001600000000002</v>
      </c>
      <c r="EG32">
        <v>8788.5287499999995</v>
      </c>
      <c r="EH32">
        <v>9514.8424999999988</v>
      </c>
      <c r="EI32">
        <v>48.492125000000001</v>
      </c>
      <c r="EJ32">
        <v>50.875</v>
      </c>
      <c r="EK32">
        <v>49.655999999999999</v>
      </c>
      <c r="EL32">
        <v>49.859250000000003</v>
      </c>
      <c r="EM32">
        <v>50.25</v>
      </c>
      <c r="EN32">
        <v>1144.77125</v>
      </c>
      <c r="EO32">
        <v>50.188749999999999</v>
      </c>
      <c r="EP32">
        <v>0</v>
      </c>
      <c r="EQ32">
        <v>764343.60000014305</v>
      </c>
      <c r="ER32">
        <v>0</v>
      </c>
      <c r="ES32">
        <v>584.43624</v>
      </c>
      <c r="ET32">
        <v>-15.51507689217112</v>
      </c>
      <c r="EU32">
        <v>-676.39384466555191</v>
      </c>
      <c r="EV32">
        <v>8843.2844000000005</v>
      </c>
      <c r="EW32">
        <v>15</v>
      </c>
      <c r="EX32">
        <v>1658316094</v>
      </c>
      <c r="EY32" t="s">
        <v>416</v>
      </c>
      <c r="EZ32">
        <v>1658316090.5</v>
      </c>
      <c r="FA32">
        <v>1658316094</v>
      </c>
      <c r="FB32">
        <v>11</v>
      </c>
      <c r="FC32">
        <v>-0.13300000000000001</v>
      </c>
      <c r="FD32">
        <v>0.107</v>
      </c>
      <c r="FE32">
        <v>-1.72</v>
      </c>
      <c r="FF32">
        <v>0.44</v>
      </c>
      <c r="FG32">
        <v>415</v>
      </c>
      <c r="FH32">
        <v>29</v>
      </c>
      <c r="FI32">
        <v>0.15</v>
      </c>
      <c r="FJ32">
        <v>0.28000000000000003</v>
      </c>
      <c r="FK32">
        <v>-8.9402402439024389</v>
      </c>
      <c r="FL32">
        <v>-2.9764868989547089</v>
      </c>
      <c r="FM32">
        <v>0.29887050579079882</v>
      </c>
      <c r="FN32">
        <v>0</v>
      </c>
      <c r="FO32">
        <v>585.62699999999984</v>
      </c>
      <c r="FP32">
        <v>-15.49809014336336</v>
      </c>
      <c r="FQ32">
        <v>1.5362028626760571</v>
      </c>
      <c r="FR32">
        <v>0</v>
      </c>
      <c r="FS32">
        <v>2.2443919512195118</v>
      </c>
      <c r="FT32">
        <v>0.22648222996515829</v>
      </c>
      <c r="FU32">
        <v>2.295808717912818E-2</v>
      </c>
      <c r="FV32">
        <v>0</v>
      </c>
      <c r="FW32">
        <v>0</v>
      </c>
      <c r="FX32">
        <v>3</v>
      </c>
      <c r="FY32" t="s">
        <v>429</v>
      </c>
      <c r="FZ32">
        <v>3.3733</v>
      </c>
      <c r="GA32">
        <v>2.8938000000000001</v>
      </c>
      <c r="GB32">
        <v>2.7391599999999999E-2</v>
      </c>
      <c r="GC32">
        <v>3.0194700000000001E-2</v>
      </c>
      <c r="GD32">
        <v>0.13916100000000001</v>
      </c>
      <c r="GE32">
        <v>0.135603</v>
      </c>
      <c r="GF32">
        <v>33860.6</v>
      </c>
      <c r="GG32">
        <v>29342.7</v>
      </c>
      <c r="GH32">
        <v>31098.2</v>
      </c>
      <c r="GI32">
        <v>28177.8</v>
      </c>
      <c r="GJ32">
        <v>35242.199999999997</v>
      </c>
      <c r="GK32">
        <v>34352</v>
      </c>
      <c r="GL32">
        <v>40520.9</v>
      </c>
      <c r="GM32">
        <v>39261.199999999997</v>
      </c>
      <c r="GN32">
        <v>2.3791500000000001</v>
      </c>
      <c r="GO32">
        <v>1.6992799999999999</v>
      </c>
      <c r="GP32">
        <v>0</v>
      </c>
      <c r="GQ32">
        <v>6.3501299999999997E-2</v>
      </c>
      <c r="GR32">
        <v>999.9</v>
      </c>
      <c r="GS32">
        <v>32.2136</v>
      </c>
      <c r="GT32">
        <v>67.7</v>
      </c>
      <c r="GU32">
        <v>32.200000000000003</v>
      </c>
      <c r="GV32">
        <v>32.322499999999998</v>
      </c>
      <c r="GW32">
        <v>50.691800000000001</v>
      </c>
      <c r="GX32">
        <v>41.141800000000003</v>
      </c>
      <c r="GY32">
        <v>1</v>
      </c>
      <c r="GZ32">
        <v>0.31717499999999998</v>
      </c>
      <c r="HA32">
        <v>0.787879</v>
      </c>
      <c r="HB32">
        <v>20.209599999999998</v>
      </c>
      <c r="HC32">
        <v>5.2159399999999998</v>
      </c>
      <c r="HD32">
        <v>11.968</v>
      </c>
      <c r="HE32">
        <v>4.9912999999999998</v>
      </c>
      <c r="HF32">
        <v>3.2926799999999998</v>
      </c>
      <c r="HG32">
        <v>8244.2999999999993</v>
      </c>
      <c r="HH32">
        <v>9999</v>
      </c>
      <c r="HI32">
        <v>9999</v>
      </c>
      <c r="HJ32">
        <v>969.3</v>
      </c>
      <c r="HK32">
        <v>4.9711800000000004</v>
      </c>
      <c r="HL32">
        <v>1.8737299999999999</v>
      </c>
      <c r="HM32">
        <v>1.8699699999999999</v>
      </c>
      <c r="HN32">
        <v>1.8694500000000001</v>
      </c>
      <c r="HO32">
        <v>1.87432</v>
      </c>
      <c r="HP32">
        <v>1.8709100000000001</v>
      </c>
      <c r="HQ32">
        <v>1.86646</v>
      </c>
      <c r="HR32">
        <v>1.8775599999999999</v>
      </c>
      <c r="HS32">
        <v>0</v>
      </c>
      <c r="HT32">
        <v>0</v>
      </c>
      <c r="HU32">
        <v>0</v>
      </c>
      <c r="HV32">
        <v>0</v>
      </c>
      <c r="HW32" t="s">
        <v>418</v>
      </c>
      <c r="HX32" t="s">
        <v>419</v>
      </c>
      <c r="HY32" t="s">
        <v>420</v>
      </c>
      <c r="HZ32" t="s">
        <v>420</v>
      </c>
      <c r="IA32" t="s">
        <v>420</v>
      </c>
      <c r="IB32" t="s">
        <v>420</v>
      </c>
      <c r="IC32">
        <v>0</v>
      </c>
      <c r="ID32">
        <v>100</v>
      </c>
      <c r="IE32">
        <v>100</v>
      </c>
      <c r="IF32">
        <v>-1.4330000000000001</v>
      </c>
      <c r="IG32">
        <v>0.5595</v>
      </c>
      <c r="IH32">
        <v>-1.4143203888967211</v>
      </c>
      <c r="II32">
        <v>1.7196870422270779E-5</v>
      </c>
      <c r="IJ32">
        <v>-2.1741833173098589E-6</v>
      </c>
      <c r="IK32">
        <v>9.0595066644434051E-10</v>
      </c>
      <c r="IL32">
        <v>-5.0132855213330413E-2</v>
      </c>
      <c r="IM32">
        <v>-1.2435942757381079E-3</v>
      </c>
      <c r="IN32">
        <v>8.3241555849602686E-4</v>
      </c>
      <c r="IO32">
        <v>-6.8006265696850886E-6</v>
      </c>
      <c r="IP32">
        <v>17</v>
      </c>
      <c r="IQ32">
        <v>2050</v>
      </c>
      <c r="IR32">
        <v>3</v>
      </c>
      <c r="IS32">
        <v>34</v>
      </c>
      <c r="IT32">
        <v>95.7</v>
      </c>
      <c r="IU32">
        <v>95.6</v>
      </c>
      <c r="IV32">
        <v>0.404053</v>
      </c>
      <c r="IW32">
        <v>2.5842299999999998</v>
      </c>
      <c r="IX32">
        <v>1.49902</v>
      </c>
      <c r="IY32">
        <v>2.3059099999999999</v>
      </c>
      <c r="IZ32">
        <v>1.69678</v>
      </c>
      <c r="JA32">
        <v>2.3315399999999999</v>
      </c>
      <c r="JB32">
        <v>37.0747</v>
      </c>
      <c r="JC32">
        <v>14.8325</v>
      </c>
      <c r="JD32">
        <v>18</v>
      </c>
      <c r="JE32">
        <v>703.12900000000002</v>
      </c>
      <c r="JF32">
        <v>330.60399999999998</v>
      </c>
      <c r="JG32">
        <v>30.004200000000001</v>
      </c>
      <c r="JH32">
        <v>31.664999999999999</v>
      </c>
      <c r="JI32">
        <v>30.001999999999999</v>
      </c>
      <c r="JJ32">
        <v>31.214500000000001</v>
      </c>
      <c r="JK32">
        <v>31.206900000000001</v>
      </c>
      <c r="JL32">
        <v>8.1029599999999995</v>
      </c>
      <c r="JM32">
        <v>11.853999999999999</v>
      </c>
      <c r="JN32">
        <v>100</v>
      </c>
      <c r="JO32">
        <v>30</v>
      </c>
      <c r="JP32">
        <v>117.01300000000001</v>
      </c>
      <c r="JQ32">
        <v>30.9756</v>
      </c>
      <c r="JR32">
        <v>99.081199999999995</v>
      </c>
      <c r="JS32">
        <v>98.893100000000004</v>
      </c>
    </row>
    <row r="33" spans="1:279" x14ac:dyDescent="0.2">
      <c r="A33">
        <v>18</v>
      </c>
      <c r="B33">
        <v>1658321836.0999999</v>
      </c>
      <c r="C33">
        <v>67.5</v>
      </c>
      <c r="D33" t="s">
        <v>454</v>
      </c>
      <c r="E33" t="s">
        <v>455</v>
      </c>
      <c r="F33">
        <v>4</v>
      </c>
      <c r="G33">
        <v>1658321834.0999999</v>
      </c>
      <c r="H33">
        <f t="shared" si="0"/>
        <v>2.5822098244842476E-3</v>
      </c>
      <c r="I33">
        <f t="shared" si="1"/>
        <v>2.5822098244842477</v>
      </c>
      <c r="J33">
        <f t="shared" si="2"/>
        <v>0.62189635910232055</v>
      </c>
      <c r="K33">
        <f t="shared" si="3"/>
        <v>99.636142857142858</v>
      </c>
      <c r="L33">
        <f t="shared" si="4"/>
        <v>89.927894294955721</v>
      </c>
      <c r="M33">
        <f t="shared" si="5"/>
        <v>9.1054599019785094</v>
      </c>
      <c r="N33">
        <f t="shared" si="6"/>
        <v>10.088448202710843</v>
      </c>
      <c r="O33">
        <f t="shared" si="7"/>
        <v>0.14641856932692224</v>
      </c>
      <c r="P33">
        <f t="shared" si="8"/>
        <v>2.7667396849120811</v>
      </c>
      <c r="Q33">
        <f t="shared" si="9"/>
        <v>0.14224606812228394</v>
      </c>
      <c r="R33">
        <f t="shared" si="10"/>
        <v>8.9268771097327781E-2</v>
      </c>
      <c r="S33">
        <f t="shared" si="11"/>
        <v>194.42946304116771</v>
      </c>
      <c r="T33">
        <f t="shared" si="12"/>
        <v>34.000789724755649</v>
      </c>
      <c r="U33">
        <f t="shared" si="13"/>
        <v>33.248814285714289</v>
      </c>
      <c r="V33">
        <f t="shared" si="14"/>
        <v>5.1231685623370469</v>
      </c>
      <c r="W33">
        <f t="shared" si="15"/>
        <v>64.700740156465017</v>
      </c>
      <c r="X33">
        <f t="shared" si="16"/>
        <v>3.3621299586476505</v>
      </c>
      <c r="Y33">
        <f t="shared" si="17"/>
        <v>5.196431989057702</v>
      </c>
      <c r="Z33">
        <f t="shared" si="18"/>
        <v>1.7610386036893964</v>
      </c>
      <c r="AA33">
        <f t="shared" si="19"/>
        <v>-113.87545325975532</v>
      </c>
      <c r="AB33">
        <f t="shared" si="20"/>
        <v>37.797263070881044</v>
      </c>
      <c r="AC33">
        <f t="shared" si="21"/>
        <v>3.1402591940517581</v>
      </c>
      <c r="AD33">
        <f t="shared" si="22"/>
        <v>121.4915320463452</v>
      </c>
      <c r="AE33">
        <f t="shared" si="23"/>
        <v>10.13080973807473</v>
      </c>
      <c r="AF33">
        <f t="shared" si="24"/>
        <v>2.5618594475701109</v>
      </c>
      <c r="AG33">
        <f t="shared" si="25"/>
        <v>0.62189635910232055</v>
      </c>
      <c r="AH33">
        <v>112.62315000032589</v>
      </c>
      <c r="AI33">
        <v>105.57610242424241</v>
      </c>
      <c r="AJ33">
        <v>1.6801073090992711</v>
      </c>
      <c r="AK33">
        <v>62.966845710574418</v>
      </c>
      <c r="AL33">
        <f t="shared" si="26"/>
        <v>2.5822098244842477</v>
      </c>
      <c r="AM33">
        <v>30.917586592469611</v>
      </c>
      <c r="AN33">
        <v>33.212352727272709</v>
      </c>
      <c r="AO33">
        <v>1.5770036099592929E-3</v>
      </c>
      <c r="AP33">
        <v>91.007338470613973</v>
      </c>
      <c r="AQ33">
        <v>6</v>
      </c>
      <c r="AR33">
        <v>1</v>
      </c>
      <c r="AS33">
        <f t="shared" si="27"/>
        <v>1</v>
      </c>
      <c r="AT33">
        <f t="shared" si="28"/>
        <v>0</v>
      </c>
      <c r="AU33">
        <f t="shared" si="29"/>
        <v>47234.777844711847</v>
      </c>
      <c r="AV33" t="s">
        <v>413</v>
      </c>
      <c r="AW33" t="s">
        <v>413</v>
      </c>
      <c r="AX33">
        <v>0</v>
      </c>
      <c r="AY33">
        <v>0</v>
      </c>
      <c r="AZ33" t="e">
        <f t="shared" si="30"/>
        <v>#DIV/0!</v>
      </c>
      <c r="BA33">
        <v>0</v>
      </c>
      <c r="BB33" t="s">
        <v>413</v>
      </c>
      <c r="BC33" t="s">
        <v>413</v>
      </c>
      <c r="BD33">
        <v>0</v>
      </c>
      <c r="BE33">
        <v>0</v>
      </c>
      <c r="BF33" t="e">
        <f t="shared" si="31"/>
        <v>#DIV/0!</v>
      </c>
      <c r="BG33">
        <v>0.5</v>
      </c>
      <c r="BH33">
        <f t="shared" si="32"/>
        <v>1009.5258855135587</v>
      </c>
      <c r="BI33">
        <f t="shared" si="33"/>
        <v>0.62189635910232055</v>
      </c>
      <c r="BJ33" t="e">
        <f t="shared" si="34"/>
        <v>#DIV/0!</v>
      </c>
      <c r="BK33">
        <f t="shared" si="35"/>
        <v>6.1602814551501466E-4</v>
      </c>
      <c r="BL33" t="e">
        <f t="shared" si="36"/>
        <v>#DIV/0!</v>
      </c>
      <c r="BM33" t="e">
        <f t="shared" si="37"/>
        <v>#DIV/0!</v>
      </c>
      <c r="BN33" t="s">
        <v>413</v>
      </c>
      <c r="BO33">
        <v>0</v>
      </c>
      <c r="BP33" t="e">
        <f t="shared" si="38"/>
        <v>#DIV/0!</v>
      </c>
      <c r="BQ33" t="e">
        <f t="shared" si="39"/>
        <v>#DIV/0!</v>
      </c>
      <c r="BR33" t="e">
        <f t="shared" si="40"/>
        <v>#DIV/0!</v>
      </c>
      <c r="BS33" t="e">
        <f t="shared" si="41"/>
        <v>#DIV/0!</v>
      </c>
      <c r="BT33" t="e">
        <f t="shared" si="42"/>
        <v>#DIV/0!</v>
      </c>
      <c r="BU33" t="e">
        <f t="shared" si="43"/>
        <v>#DIV/0!</v>
      </c>
      <c r="BV33" t="e">
        <f t="shared" si="44"/>
        <v>#DIV/0!</v>
      </c>
      <c r="BW33" t="e">
        <f t="shared" si="45"/>
        <v>#DIV/0!</v>
      </c>
      <c r="BX33" t="s">
        <v>413</v>
      </c>
      <c r="BY33" t="s">
        <v>413</v>
      </c>
      <c r="BZ33" t="s">
        <v>413</v>
      </c>
      <c r="CA33" t="s">
        <v>413</v>
      </c>
      <c r="CB33" t="s">
        <v>413</v>
      </c>
      <c r="CC33" t="s">
        <v>413</v>
      </c>
      <c r="CD33" t="s">
        <v>413</v>
      </c>
      <c r="CE33" t="s">
        <v>413</v>
      </c>
      <c r="CF33">
        <v>253</v>
      </c>
      <c r="CG33">
        <v>1000</v>
      </c>
      <c r="CH33" t="s">
        <v>414</v>
      </c>
      <c r="CI33">
        <v>1110.1500000000001</v>
      </c>
      <c r="CJ33">
        <v>1175.8634999999999</v>
      </c>
      <c r="CK33">
        <v>1152.67</v>
      </c>
      <c r="CL33">
        <v>1.3005735999999999E-4</v>
      </c>
      <c r="CM33">
        <v>6.5004835999999994E-4</v>
      </c>
      <c r="CN33">
        <v>4.7597999359999997E-2</v>
      </c>
      <c r="CO33">
        <v>5.5000000000000003E-4</v>
      </c>
      <c r="CP33">
        <f t="shared" si="46"/>
        <v>1200.024285714286</v>
      </c>
      <c r="CQ33">
        <f t="shared" si="47"/>
        <v>1009.5258855135587</v>
      </c>
      <c r="CR33">
        <f t="shared" si="48"/>
        <v>0.84125454587167992</v>
      </c>
      <c r="CS33">
        <f t="shared" si="49"/>
        <v>0.16202127353234205</v>
      </c>
      <c r="CT33">
        <v>6</v>
      </c>
      <c r="CU33">
        <v>0.5</v>
      </c>
      <c r="CV33" t="s">
        <v>415</v>
      </c>
      <c r="CW33">
        <v>2</v>
      </c>
      <c r="CX33" t="b">
        <v>1</v>
      </c>
      <c r="CY33">
        <v>1658321834.0999999</v>
      </c>
      <c r="CZ33">
        <v>99.636142857142858</v>
      </c>
      <c r="DA33">
        <v>109.2195714285714</v>
      </c>
      <c r="DB33">
        <v>33.205271428571429</v>
      </c>
      <c r="DC33">
        <v>30.919885714285719</v>
      </c>
      <c r="DD33">
        <v>101.0701714285714</v>
      </c>
      <c r="DE33">
        <v>32.645485714285712</v>
      </c>
      <c r="DF33">
        <v>650.25142857142851</v>
      </c>
      <c r="DG33">
        <v>101.1528571428571</v>
      </c>
      <c r="DH33">
        <v>0.10004078571428569</v>
      </c>
      <c r="DI33">
        <v>33.502214285714288</v>
      </c>
      <c r="DJ33">
        <v>999.89999999999986</v>
      </c>
      <c r="DK33">
        <v>33.248814285714289</v>
      </c>
      <c r="DL33">
        <v>0</v>
      </c>
      <c r="DM33">
        <v>0</v>
      </c>
      <c r="DN33">
        <v>8995.8028571428567</v>
      </c>
      <c r="DO33">
        <v>0</v>
      </c>
      <c r="DP33">
        <v>1233.211428571429</v>
      </c>
      <c r="DQ33">
        <v>-9.5833899999999996</v>
      </c>
      <c r="DR33">
        <v>103.0581428571429</v>
      </c>
      <c r="DS33">
        <v>112.70442857142859</v>
      </c>
      <c r="DT33">
        <v>2.2854199999999998</v>
      </c>
      <c r="DU33">
        <v>109.2195714285714</v>
      </c>
      <c r="DV33">
        <v>30.919885714285719</v>
      </c>
      <c r="DW33">
        <v>3.3588100000000001</v>
      </c>
      <c r="DX33">
        <v>3.1276328571428569</v>
      </c>
      <c r="DY33">
        <v>25.92248571428572</v>
      </c>
      <c r="DZ33">
        <v>24.723457142857139</v>
      </c>
      <c r="EA33">
        <v>1200.024285714286</v>
      </c>
      <c r="EB33">
        <v>0.95800685714285716</v>
      </c>
      <c r="EC33">
        <v>4.199305714285715E-2</v>
      </c>
      <c r="ED33">
        <v>0</v>
      </c>
      <c r="EE33">
        <v>582.12628571428581</v>
      </c>
      <c r="EF33">
        <v>5.0001600000000002</v>
      </c>
      <c r="EG33">
        <v>8841.3742857142879</v>
      </c>
      <c r="EH33">
        <v>9515.3885714285716</v>
      </c>
      <c r="EI33">
        <v>48.5</v>
      </c>
      <c r="EJ33">
        <v>50.892714285714291</v>
      </c>
      <c r="EK33">
        <v>49.686999999999998</v>
      </c>
      <c r="EL33">
        <v>49.875</v>
      </c>
      <c r="EM33">
        <v>50.267714285714291</v>
      </c>
      <c r="EN33">
        <v>1144.841428571428</v>
      </c>
      <c r="EO33">
        <v>50.182857142857152</v>
      </c>
      <c r="EP33">
        <v>0</v>
      </c>
      <c r="EQ33">
        <v>764347.20000004768</v>
      </c>
      <c r="ER33">
        <v>0</v>
      </c>
      <c r="ES33">
        <v>583.50175999999999</v>
      </c>
      <c r="ET33">
        <v>-15.52292304407519</v>
      </c>
      <c r="EU33">
        <v>-125.3638462604837</v>
      </c>
      <c r="EV33">
        <v>8823.3312000000005</v>
      </c>
      <c r="EW33">
        <v>15</v>
      </c>
      <c r="EX33">
        <v>1658316094</v>
      </c>
      <c r="EY33" t="s">
        <v>416</v>
      </c>
      <c r="EZ33">
        <v>1658316090.5</v>
      </c>
      <c r="FA33">
        <v>1658316094</v>
      </c>
      <c r="FB33">
        <v>11</v>
      </c>
      <c r="FC33">
        <v>-0.13300000000000001</v>
      </c>
      <c r="FD33">
        <v>0.107</v>
      </c>
      <c r="FE33">
        <v>-1.72</v>
      </c>
      <c r="FF33">
        <v>0.44</v>
      </c>
      <c r="FG33">
        <v>415</v>
      </c>
      <c r="FH33">
        <v>29</v>
      </c>
      <c r="FI33">
        <v>0.15</v>
      </c>
      <c r="FJ33">
        <v>0.28000000000000003</v>
      </c>
      <c r="FK33">
        <v>-9.1272473170731718</v>
      </c>
      <c r="FL33">
        <v>-3.0710213937282371</v>
      </c>
      <c r="FM33">
        <v>0.30499740429942562</v>
      </c>
      <c r="FN33">
        <v>0</v>
      </c>
      <c r="FO33">
        <v>584.51185294117658</v>
      </c>
      <c r="FP33">
        <v>-15.59320090943436</v>
      </c>
      <c r="FQ33">
        <v>1.5429772430244539</v>
      </c>
      <c r="FR33">
        <v>0</v>
      </c>
      <c r="FS33">
        <v>2.2577139024390251</v>
      </c>
      <c r="FT33">
        <v>0.21507512195122189</v>
      </c>
      <c r="FU33">
        <v>2.1555744848890768E-2</v>
      </c>
      <c r="FV33">
        <v>0</v>
      </c>
      <c r="FW33">
        <v>0</v>
      </c>
      <c r="FX33">
        <v>3</v>
      </c>
      <c r="FY33" t="s">
        <v>429</v>
      </c>
      <c r="FZ33">
        <v>3.37323</v>
      </c>
      <c r="GA33">
        <v>2.8936299999999999</v>
      </c>
      <c r="GB33">
        <v>2.9155799999999999E-2</v>
      </c>
      <c r="GC33">
        <v>3.2028000000000001E-2</v>
      </c>
      <c r="GD33">
        <v>0.139205</v>
      </c>
      <c r="GE33">
        <v>0.135629</v>
      </c>
      <c r="GF33">
        <v>33797.800000000003</v>
      </c>
      <c r="GG33">
        <v>29286.6</v>
      </c>
      <c r="GH33">
        <v>31096.9</v>
      </c>
      <c r="GI33">
        <v>28177.3</v>
      </c>
      <c r="GJ33">
        <v>35239.199999999997</v>
      </c>
      <c r="GK33">
        <v>34350.199999999997</v>
      </c>
      <c r="GL33">
        <v>40519.300000000003</v>
      </c>
      <c r="GM33">
        <v>39260.300000000003</v>
      </c>
      <c r="GN33">
        <v>2.3786700000000001</v>
      </c>
      <c r="GO33">
        <v>1.69912</v>
      </c>
      <c r="GP33">
        <v>0</v>
      </c>
      <c r="GQ33">
        <v>6.2972299999999995E-2</v>
      </c>
      <c r="GR33">
        <v>999.9</v>
      </c>
      <c r="GS33">
        <v>32.234200000000001</v>
      </c>
      <c r="GT33">
        <v>67.7</v>
      </c>
      <c r="GU33">
        <v>32.200000000000003</v>
      </c>
      <c r="GV33">
        <v>32.323500000000003</v>
      </c>
      <c r="GW33">
        <v>50.331800000000001</v>
      </c>
      <c r="GX33">
        <v>40.793300000000002</v>
      </c>
      <c r="GY33">
        <v>1</v>
      </c>
      <c r="GZ33">
        <v>0.31886700000000001</v>
      </c>
      <c r="HA33">
        <v>0.80312099999999997</v>
      </c>
      <c r="HB33">
        <v>20.209399999999999</v>
      </c>
      <c r="HC33">
        <v>5.2157900000000001</v>
      </c>
      <c r="HD33">
        <v>11.968</v>
      </c>
      <c r="HE33">
        <v>4.9913499999999997</v>
      </c>
      <c r="HF33">
        <v>3.2926500000000001</v>
      </c>
      <c r="HG33">
        <v>8244.2999999999993</v>
      </c>
      <c r="HH33">
        <v>9999</v>
      </c>
      <c r="HI33">
        <v>9999</v>
      </c>
      <c r="HJ33">
        <v>969.3</v>
      </c>
      <c r="HK33">
        <v>4.9712100000000001</v>
      </c>
      <c r="HL33">
        <v>1.87374</v>
      </c>
      <c r="HM33">
        <v>1.86998</v>
      </c>
      <c r="HN33">
        <v>1.86947</v>
      </c>
      <c r="HO33">
        <v>1.8743399999999999</v>
      </c>
      <c r="HP33">
        <v>1.8709</v>
      </c>
      <c r="HQ33">
        <v>1.86646</v>
      </c>
      <c r="HR33">
        <v>1.8775599999999999</v>
      </c>
      <c r="HS33">
        <v>0</v>
      </c>
      <c r="HT33">
        <v>0</v>
      </c>
      <c r="HU33">
        <v>0</v>
      </c>
      <c r="HV33">
        <v>0</v>
      </c>
      <c r="HW33" t="s">
        <v>418</v>
      </c>
      <c r="HX33" t="s">
        <v>419</v>
      </c>
      <c r="HY33" t="s">
        <v>420</v>
      </c>
      <c r="HZ33" t="s">
        <v>420</v>
      </c>
      <c r="IA33" t="s">
        <v>420</v>
      </c>
      <c r="IB33" t="s">
        <v>420</v>
      </c>
      <c r="IC33">
        <v>0</v>
      </c>
      <c r="ID33">
        <v>100</v>
      </c>
      <c r="IE33">
        <v>100</v>
      </c>
      <c r="IF33">
        <v>-1.4350000000000001</v>
      </c>
      <c r="IG33">
        <v>0.56000000000000005</v>
      </c>
      <c r="IH33">
        <v>-1.4143203888967211</v>
      </c>
      <c r="II33">
        <v>1.7196870422270779E-5</v>
      </c>
      <c r="IJ33">
        <v>-2.1741833173098589E-6</v>
      </c>
      <c r="IK33">
        <v>9.0595066644434051E-10</v>
      </c>
      <c r="IL33">
        <v>-5.0132855213330413E-2</v>
      </c>
      <c r="IM33">
        <v>-1.2435942757381079E-3</v>
      </c>
      <c r="IN33">
        <v>8.3241555849602686E-4</v>
      </c>
      <c r="IO33">
        <v>-6.8006265696850886E-6</v>
      </c>
      <c r="IP33">
        <v>17</v>
      </c>
      <c r="IQ33">
        <v>2050</v>
      </c>
      <c r="IR33">
        <v>3</v>
      </c>
      <c r="IS33">
        <v>34</v>
      </c>
      <c r="IT33">
        <v>95.8</v>
      </c>
      <c r="IU33">
        <v>95.7</v>
      </c>
      <c r="IV33">
        <v>0.41870099999999999</v>
      </c>
      <c r="IW33">
        <v>2.5866699999999998</v>
      </c>
      <c r="IX33">
        <v>1.49902</v>
      </c>
      <c r="IY33">
        <v>2.3059099999999999</v>
      </c>
      <c r="IZ33">
        <v>1.69678</v>
      </c>
      <c r="JA33">
        <v>2.32056</v>
      </c>
      <c r="JB33">
        <v>37.050899999999999</v>
      </c>
      <c r="JC33">
        <v>14.8238</v>
      </c>
      <c r="JD33">
        <v>18</v>
      </c>
      <c r="JE33">
        <v>702.94799999999998</v>
      </c>
      <c r="JF33">
        <v>330.62400000000002</v>
      </c>
      <c r="JG33">
        <v>30.004300000000001</v>
      </c>
      <c r="JH33">
        <v>31.6844</v>
      </c>
      <c r="JI33">
        <v>30.002099999999999</v>
      </c>
      <c r="JJ33">
        <v>31.2316</v>
      </c>
      <c r="JK33">
        <v>31.224</v>
      </c>
      <c r="JL33">
        <v>8.4028500000000008</v>
      </c>
      <c r="JM33">
        <v>11.853999999999999</v>
      </c>
      <c r="JN33">
        <v>100</v>
      </c>
      <c r="JO33">
        <v>30</v>
      </c>
      <c r="JP33">
        <v>123.691</v>
      </c>
      <c r="JQ33">
        <v>30.9895</v>
      </c>
      <c r="JR33">
        <v>99.077299999999994</v>
      </c>
      <c r="JS33">
        <v>98.891099999999994</v>
      </c>
    </row>
    <row r="34" spans="1:279" x14ac:dyDescent="0.2">
      <c r="A34">
        <v>19</v>
      </c>
      <c r="B34">
        <v>1658321840.0999999</v>
      </c>
      <c r="C34">
        <v>71.5</v>
      </c>
      <c r="D34" t="s">
        <v>456</v>
      </c>
      <c r="E34" t="s">
        <v>457</v>
      </c>
      <c r="F34">
        <v>4</v>
      </c>
      <c r="G34">
        <v>1658321837.7874999</v>
      </c>
      <c r="H34">
        <f t="shared" si="0"/>
        <v>2.5880760441639281E-3</v>
      </c>
      <c r="I34">
        <f t="shared" si="1"/>
        <v>2.5880760441639281</v>
      </c>
      <c r="J34">
        <f t="shared" si="2"/>
        <v>0.7954889088721957</v>
      </c>
      <c r="K34">
        <f t="shared" si="3"/>
        <v>105.621375</v>
      </c>
      <c r="L34">
        <f t="shared" si="4"/>
        <v>93.834447067749721</v>
      </c>
      <c r="M34">
        <f t="shared" si="5"/>
        <v>9.5010093928753108</v>
      </c>
      <c r="N34">
        <f t="shared" si="6"/>
        <v>10.694469966225283</v>
      </c>
      <c r="O34">
        <f t="shared" si="7"/>
        <v>0.14661352095185154</v>
      </c>
      <c r="P34">
        <f t="shared" si="8"/>
        <v>2.7690029386089638</v>
      </c>
      <c r="Q34">
        <f t="shared" si="9"/>
        <v>0.14243338654360946</v>
      </c>
      <c r="R34">
        <f t="shared" si="10"/>
        <v>8.9386507867816586E-2</v>
      </c>
      <c r="S34">
        <f t="shared" si="11"/>
        <v>194.4311504874947</v>
      </c>
      <c r="T34">
        <f t="shared" si="12"/>
        <v>34.008655992613804</v>
      </c>
      <c r="U34">
        <f t="shared" si="13"/>
        <v>33.259824999999999</v>
      </c>
      <c r="V34">
        <f t="shared" si="14"/>
        <v>5.1263332216340274</v>
      </c>
      <c r="W34">
        <f t="shared" si="15"/>
        <v>64.69451193461137</v>
      </c>
      <c r="X34">
        <f t="shared" si="16"/>
        <v>3.3636578677693465</v>
      </c>
      <c r="Y34">
        <f t="shared" si="17"/>
        <v>5.1992939851978388</v>
      </c>
      <c r="Z34">
        <f t="shared" si="18"/>
        <v>1.7626753538646809</v>
      </c>
      <c r="AA34">
        <f t="shared" si="19"/>
        <v>-114.13415354762923</v>
      </c>
      <c r="AB34">
        <f t="shared" si="20"/>
        <v>37.652775138870517</v>
      </c>
      <c r="AC34">
        <f t="shared" si="21"/>
        <v>3.1260170323528707</v>
      </c>
      <c r="AD34">
        <f t="shared" si="22"/>
        <v>121.07578911108888</v>
      </c>
      <c r="AE34">
        <f t="shared" si="23"/>
        <v>10.27016730305523</v>
      </c>
      <c r="AF34">
        <f t="shared" si="24"/>
        <v>2.5679089794400372</v>
      </c>
      <c r="AG34">
        <f t="shared" si="25"/>
        <v>0.7954889088721957</v>
      </c>
      <c r="AH34">
        <v>119.4851051522698</v>
      </c>
      <c r="AI34">
        <v>112.2883575757575</v>
      </c>
      <c r="AJ34">
        <v>1.6760762189439899</v>
      </c>
      <c r="AK34">
        <v>62.966845710574418</v>
      </c>
      <c r="AL34">
        <f t="shared" si="26"/>
        <v>2.5880760441639281</v>
      </c>
      <c r="AM34">
        <v>30.928360630613479</v>
      </c>
      <c r="AN34">
        <v>33.227624848484837</v>
      </c>
      <c r="AO34">
        <v>1.707984240630372E-3</v>
      </c>
      <c r="AP34">
        <v>91.007338470613973</v>
      </c>
      <c r="AQ34">
        <v>6</v>
      </c>
      <c r="AR34">
        <v>1</v>
      </c>
      <c r="AS34">
        <f t="shared" si="27"/>
        <v>1</v>
      </c>
      <c r="AT34">
        <f t="shared" si="28"/>
        <v>0</v>
      </c>
      <c r="AU34">
        <f t="shared" si="29"/>
        <v>47295.426422830686</v>
      </c>
      <c r="AV34" t="s">
        <v>413</v>
      </c>
      <c r="AW34" t="s">
        <v>413</v>
      </c>
      <c r="AX34">
        <v>0</v>
      </c>
      <c r="AY34">
        <v>0</v>
      </c>
      <c r="AZ34" t="e">
        <f t="shared" si="30"/>
        <v>#DIV/0!</v>
      </c>
      <c r="BA34">
        <v>0</v>
      </c>
      <c r="BB34" t="s">
        <v>413</v>
      </c>
      <c r="BC34" t="s">
        <v>413</v>
      </c>
      <c r="BD34">
        <v>0</v>
      </c>
      <c r="BE34">
        <v>0</v>
      </c>
      <c r="BF34" t="e">
        <f t="shared" si="31"/>
        <v>#DIV/0!</v>
      </c>
      <c r="BG34">
        <v>0.5</v>
      </c>
      <c r="BH34">
        <f t="shared" si="32"/>
        <v>1009.5310872992201</v>
      </c>
      <c r="BI34">
        <f t="shared" si="33"/>
        <v>0.7954889088721957</v>
      </c>
      <c r="BJ34" t="e">
        <f t="shared" si="34"/>
        <v>#DIV/0!</v>
      </c>
      <c r="BK34">
        <f t="shared" si="35"/>
        <v>7.8797861589418954E-4</v>
      </c>
      <c r="BL34" t="e">
        <f t="shared" si="36"/>
        <v>#DIV/0!</v>
      </c>
      <c r="BM34" t="e">
        <f t="shared" si="37"/>
        <v>#DIV/0!</v>
      </c>
      <c r="BN34" t="s">
        <v>413</v>
      </c>
      <c r="BO34">
        <v>0</v>
      </c>
      <c r="BP34" t="e">
        <f t="shared" si="38"/>
        <v>#DIV/0!</v>
      </c>
      <c r="BQ34" t="e">
        <f t="shared" si="39"/>
        <v>#DIV/0!</v>
      </c>
      <c r="BR34" t="e">
        <f t="shared" si="40"/>
        <v>#DIV/0!</v>
      </c>
      <c r="BS34" t="e">
        <f t="shared" si="41"/>
        <v>#DIV/0!</v>
      </c>
      <c r="BT34" t="e">
        <f t="shared" si="42"/>
        <v>#DIV/0!</v>
      </c>
      <c r="BU34" t="e">
        <f t="shared" si="43"/>
        <v>#DIV/0!</v>
      </c>
      <c r="BV34" t="e">
        <f t="shared" si="44"/>
        <v>#DIV/0!</v>
      </c>
      <c r="BW34" t="e">
        <f t="shared" si="45"/>
        <v>#DIV/0!</v>
      </c>
      <c r="BX34" t="s">
        <v>413</v>
      </c>
      <c r="BY34" t="s">
        <v>413</v>
      </c>
      <c r="BZ34" t="s">
        <v>413</v>
      </c>
      <c r="CA34" t="s">
        <v>413</v>
      </c>
      <c r="CB34" t="s">
        <v>413</v>
      </c>
      <c r="CC34" t="s">
        <v>413</v>
      </c>
      <c r="CD34" t="s">
        <v>413</v>
      </c>
      <c r="CE34" t="s">
        <v>413</v>
      </c>
      <c r="CF34">
        <v>253</v>
      </c>
      <c r="CG34">
        <v>1000</v>
      </c>
      <c r="CH34" t="s">
        <v>414</v>
      </c>
      <c r="CI34">
        <v>1110.1500000000001</v>
      </c>
      <c r="CJ34">
        <v>1175.8634999999999</v>
      </c>
      <c r="CK34">
        <v>1152.67</v>
      </c>
      <c r="CL34">
        <v>1.3005735999999999E-4</v>
      </c>
      <c r="CM34">
        <v>6.5004835999999994E-4</v>
      </c>
      <c r="CN34">
        <v>4.7597999359999997E-2</v>
      </c>
      <c r="CO34">
        <v>5.5000000000000003E-4</v>
      </c>
      <c r="CP34">
        <f t="shared" si="46"/>
        <v>1200.03</v>
      </c>
      <c r="CQ34">
        <f t="shared" si="47"/>
        <v>1009.5310872992201</v>
      </c>
      <c r="CR34">
        <f t="shared" si="48"/>
        <v>0.84125487471081561</v>
      </c>
      <c r="CS34">
        <f t="shared" si="49"/>
        <v>0.16202190819187412</v>
      </c>
      <c r="CT34">
        <v>6</v>
      </c>
      <c r="CU34">
        <v>0.5</v>
      </c>
      <c r="CV34" t="s">
        <v>415</v>
      </c>
      <c r="CW34">
        <v>2</v>
      </c>
      <c r="CX34" t="b">
        <v>1</v>
      </c>
      <c r="CY34">
        <v>1658321837.7874999</v>
      </c>
      <c r="CZ34">
        <v>105.621375</v>
      </c>
      <c r="DA34">
        <v>115.34824999999999</v>
      </c>
      <c r="DB34">
        <v>33.220362499999993</v>
      </c>
      <c r="DC34">
        <v>30.9295875</v>
      </c>
      <c r="DD34">
        <v>107.057625</v>
      </c>
      <c r="DE34">
        <v>32.660125000000001</v>
      </c>
      <c r="DF34">
        <v>650.24337500000001</v>
      </c>
      <c r="DG34">
        <v>101.15300000000001</v>
      </c>
      <c r="DH34">
        <v>9.989474999999999E-2</v>
      </c>
      <c r="DI34">
        <v>33.512050000000002</v>
      </c>
      <c r="DJ34">
        <v>999.9</v>
      </c>
      <c r="DK34">
        <v>33.259824999999999</v>
      </c>
      <c r="DL34">
        <v>0</v>
      </c>
      <c r="DM34">
        <v>0</v>
      </c>
      <c r="DN34">
        <v>9007.8125</v>
      </c>
      <c r="DO34">
        <v>0</v>
      </c>
      <c r="DP34">
        <v>1250.64375</v>
      </c>
      <c r="DQ34">
        <v>-9.7267299999999999</v>
      </c>
      <c r="DR34">
        <v>109.250625</v>
      </c>
      <c r="DS34">
        <v>119.02975000000001</v>
      </c>
      <c r="DT34">
        <v>2.2907937500000002</v>
      </c>
      <c r="DU34">
        <v>115.34824999999999</v>
      </c>
      <c r="DV34">
        <v>30.9295875</v>
      </c>
      <c r="DW34">
        <v>3.3603375</v>
      </c>
      <c r="DX34">
        <v>3.1286174999999998</v>
      </c>
      <c r="DY34">
        <v>25.930162500000002</v>
      </c>
      <c r="DZ34">
        <v>24.728737500000001</v>
      </c>
      <c r="EA34">
        <v>1200.03</v>
      </c>
      <c r="EB34">
        <v>0.95799524999999996</v>
      </c>
      <c r="EC34">
        <v>4.2004887499999997E-2</v>
      </c>
      <c r="ED34">
        <v>0</v>
      </c>
      <c r="EE34">
        <v>581.12487499999997</v>
      </c>
      <c r="EF34">
        <v>5.0001600000000002</v>
      </c>
      <c r="EG34">
        <v>8817.9837499999994</v>
      </c>
      <c r="EH34">
        <v>9515.401249999999</v>
      </c>
      <c r="EI34">
        <v>48.53875</v>
      </c>
      <c r="EJ34">
        <v>50.936999999999998</v>
      </c>
      <c r="EK34">
        <v>49.702749999999988</v>
      </c>
      <c r="EL34">
        <v>49.898249999999997</v>
      </c>
      <c r="EM34">
        <v>50.304250000000003</v>
      </c>
      <c r="EN34">
        <v>1144.83375</v>
      </c>
      <c r="EO34">
        <v>50.196250000000013</v>
      </c>
      <c r="EP34">
        <v>0</v>
      </c>
      <c r="EQ34">
        <v>764351.40000009537</v>
      </c>
      <c r="ER34">
        <v>0</v>
      </c>
      <c r="ES34">
        <v>582.46438461538469</v>
      </c>
      <c r="ET34">
        <v>-16.130393161410851</v>
      </c>
      <c r="EU34">
        <v>181.465983212071</v>
      </c>
      <c r="EV34">
        <v>8810.3976923076916</v>
      </c>
      <c r="EW34">
        <v>15</v>
      </c>
      <c r="EX34">
        <v>1658316094</v>
      </c>
      <c r="EY34" t="s">
        <v>416</v>
      </c>
      <c r="EZ34">
        <v>1658316090.5</v>
      </c>
      <c r="FA34">
        <v>1658316094</v>
      </c>
      <c r="FB34">
        <v>11</v>
      </c>
      <c r="FC34">
        <v>-0.13300000000000001</v>
      </c>
      <c r="FD34">
        <v>0.107</v>
      </c>
      <c r="FE34">
        <v>-1.72</v>
      </c>
      <c r="FF34">
        <v>0.44</v>
      </c>
      <c r="FG34">
        <v>415</v>
      </c>
      <c r="FH34">
        <v>29</v>
      </c>
      <c r="FI34">
        <v>0.15</v>
      </c>
      <c r="FJ34">
        <v>0.28000000000000003</v>
      </c>
      <c r="FK34">
        <v>-9.3270902439024379</v>
      </c>
      <c r="FL34">
        <v>-2.7802237630662212</v>
      </c>
      <c r="FM34">
        <v>0.27589242217236709</v>
      </c>
      <c r="FN34">
        <v>0</v>
      </c>
      <c r="FO34">
        <v>583.59044117647056</v>
      </c>
      <c r="FP34">
        <v>-15.37636361906751</v>
      </c>
      <c r="FQ34">
        <v>1.516307379810977</v>
      </c>
      <c r="FR34">
        <v>0</v>
      </c>
      <c r="FS34">
        <v>2.270525121951219</v>
      </c>
      <c r="FT34">
        <v>0.16267233449476809</v>
      </c>
      <c r="FU34">
        <v>1.6371905013333521E-2</v>
      </c>
      <c r="FV34">
        <v>0</v>
      </c>
      <c r="FW34">
        <v>0</v>
      </c>
      <c r="FX34">
        <v>3</v>
      </c>
      <c r="FY34" t="s">
        <v>429</v>
      </c>
      <c r="FZ34">
        <v>3.3731300000000002</v>
      </c>
      <c r="GA34">
        <v>2.8938100000000002</v>
      </c>
      <c r="GB34">
        <v>3.0902300000000001E-2</v>
      </c>
      <c r="GC34">
        <v>3.3813900000000001E-2</v>
      </c>
      <c r="GD34">
        <v>0.13924300000000001</v>
      </c>
      <c r="GE34">
        <v>0.135658</v>
      </c>
      <c r="GF34">
        <v>33735.1</v>
      </c>
      <c r="GG34">
        <v>29231.4</v>
      </c>
      <c r="GH34">
        <v>31095.200000000001</v>
      </c>
      <c r="GI34">
        <v>28176.2</v>
      </c>
      <c r="GJ34">
        <v>35236</v>
      </c>
      <c r="GK34">
        <v>34348</v>
      </c>
      <c r="GL34">
        <v>40517.4</v>
      </c>
      <c r="GM34">
        <v>39259</v>
      </c>
      <c r="GN34">
        <v>2.3785699999999999</v>
      </c>
      <c r="GO34">
        <v>1.69902</v>
      </c>
      <c r="GP34">
        <v>0</v>
      </c>
      <c r="GQ34">
        <v>6.2674300000000002E-2</v>
      </c>
      <c r="GR34">
        <v>999.9</v>
      </c>
      <c r="GS34">
        <v>32.254199999999997</v>
      </c>
      <c r="GT34">
        <v>67.7</v>
      </c>
      <c r="GU34">
        <v>32.299999999999997</v>
      </c>
      <c r="GV34">
        <v>32.505499999999998</v>
      </c>
      <c r="GW34">
        <v>50.601799999999997</v>
      </c>
      <c r="GX34">
        <v>40.881399999999999</v>
      </c>
      <c r="GY34">
        <v>1</v>
      </c>
      <c r="GZ34">
        <v>0.32059700000000002</v>
      </c>
      <c r="HA34">
        <v>0.81855100000000003</v>
      </c>
      <c r="HB34">
        <v>20.209399999999999</v>
      </c>
      <c r="HC34">
        <v>5.2156399999999996</v>
      </c>
      <c r="HD34">
        <v>11.968</v>
      </c>
      <c r="HE34">
        <v>4.9909999999999997</v>
      </c>
      <c r="HF34">
        <v>3.2925499999999999</v>
      </c>
      <c r="HG34">
        <v>8244.6</v>
      </c>
      <c r="HH34">
        <v>9999</v>
      </c>
      <c r="HI34">
        <v>9999</v>
      </c>
      <c r="HJ34">
        <v>969.3</v>
      </c>
      <c r="HK34">
        <v>4.9712500000000004</v>
      </c>
      <c r="HL34">
        <v>1.87378</v>
      </c>
      <c r="HM34">
        <v>1.86998</v>
      </c>
      <c r="HN34">
        <v>1.86951</v>
      </c>
      <c r="HO34">
        <v>1.8743399999999999</v>
      </c>
      <c r="HP34">
        <v>1.8709</v>
      </c>
      <c r="HQ34">
        <v>1.86646</v>
      </c>
      <c r="HR34">
        <v>1.8775900000000001</v>
      </c>
      <c r="HS34">
        <v>0</v>
      </c>
      <c r="HT34">
        <v>0</v>
      </c>
      <c r="HU34">
        <v>0</v>
      </c>
      <c r="HV34">
        <v>0</v>
      </c>
      <c r="HW34" t="s">
        <v>418</v>
      </c>
      <c r="HX34" t="s">
        <v>419</v>
      </c>
      <c r="HY34" t="s">
        <v>420</v>
      </c>
      <c r="HZ34" t="s">
        <v>420</v>
      </c>
      <c r="IA34" t="s">
        <v>420</v>
      </c>
      <c r="IB34" t="s">
        <v>420</v>
      </c>
      <c r="IC34">
        <v>0</v>
      </c>
      <c r="ID34">
        <v>100</v>
      </c>
      <c r="IE34">
        <v>100</v>
      </c>
      <c r="IF34">
        <v>-1.4379999999999999</v>
      </c>
      <c r="IG34">
        <v>0.56059999999999999</v>
      </c>
      <c r="IH34">
        <v>-1.4143203888967211</v>
      </c>
      <c r="II34">
        <v>1.7196870422270779E-5</v>
      </c>
      <c r="IJ34">
        <v>-2.1741833173098589E-6</v>
      </c>
      <c r="IK34">
        <v>9.0595066644434051E-10</v>
      </c>
      <c r="IL34">
        <v>-5.0132855213330413E-2</v>
      </c>
      <c r="IM34">
        <v>-1.2435942757381079E-3</v>
      </c>
      <c r="IN34">
        <v>8.3241555849602686E-4</v>
      </c>
      <c r="IO34">
        <v>-6.8006265696850886E-6</v>
      </c>
      <c r="IP34">
        <v>17</v>
      </c>
      <c r="IQ34">
        <v>2050</v>
      </c>
      <c r="IR34">
        <v>3</v>
      </c>
      <c r="IS34">
        <v>34</v>
      </c>
      <c r="IT34">
        <v>95.8</v>
      </c>
      <c r="IU34">
        <v>95.8</v>
      </c>
      <c r="IV34">
        <v>0.43457000000000001</v>
      </c>
      <c r="IW34">
        <v>2.5842299999999998</v>
      </c>
      <c r="IX34">
        <v>1.49902</v>
      </c>
      <c r="IY34">
        <v>2.3059099999999999</v>
      </c>
      <c r="IZ34">
        <v>1.69678</v>
      </c>
      <c r="JA34">
        <v>2.2485400000000002</v>
      </c>
      <c r="JB34">
        <v>37.0747</v>
      </c>
      <c r="JC34">
        <v>14.8238</v>
      </c>
      <c r="JD34">
        <v>18</v>
      </c>
      <c r="JE34">
        <v>703.07299999999998</v>
      </c>
      <c r="JF34">
        <v>330.66800000000001</v>
      </c>
      <c r="JG34">
        <v>30.004300000000001</v>
      </c>
      <c r="JH34">
        <v>31.704599999999999</v>
      </c>
      <c r="JI34">
        <v>30.002099999999999</v>
      </c>
      <c r="JJ34">
        <v>31.248899999999999</v>
      </c>
      <c r="JK34">
        <v>31.2409</v>
      </c>
      <c r="JL34">
        <v>8.7059099999999994</v>
      </c>
      <c r="JM34">
        <v>11.853999999999999</v>
      </c>
      <c r="JN34">
        <v>100</v>
      </c>
      <c r="JO34">
        <v>30</v>
      </c>
      <c r="JP34">
        <v>130.37</v>
      </c>
      <c r="JQ34">
        <v>31</v>
      </c>
      <c r="JR34">
        <v>99.072299999999998</v>
      </c>
      <c r="JS34">
        <v>98.887600000000006</v>
      </c>
    </row>
    <row r="35" spans="1:279" x14ac:dyDescent="0.2">
      <c r="A35">
        <v>20</v>
      </c>
      <c r="B35">
        <v>1658321844.0999999</v>
      </c>
      <c r="C35">
        <v>75.5</v>
      </c>
      <c r="D35" t="s">
        <v>458</v>
      </c>
      <c r="E35" t="s">
        <v>459</v>
      </c>
      <c r="F35">
        <v>4</v>
      </c>
      <c r="G35">
        <v>1658321842.0999999</v>
      </c>
      <c r="H35">
        <f t="shared" si="0"/>
        <v>2.5880254787305022E-3</v>
      </c>
      <c r="I35">
        <f t="shared" si="1"/>
        <v>2.5880254787305024</v>
      </c>
      <c r="J35">
        <f t="shared" si="2"/>
        <v>0.886388539727064</v>
      </c>
      <c r="K35">
        <f t="shared" si="3"/>
        <v>112.6191428571429</v>
      </c>
      <c r="L35">
        <f t="shared" si="4"/>
        <v>99.60929991008318</v>
      </c>
      <c r="M35">
        <f t="shared" si="5"/>
        <v>10.085791739739129</v>
      </c>
      <c r="N35">
        <f t="shared" si="6"/>
        <v>11.403084067355175</v>
      </c>
      <c r="O35">
        <f t="shared" si="7"/>
        <v>0.14637246699448478</v>
      </c>
      <c r="P35">
        <f t="shared" si="8"/>
        <v>2.7666316828609236</v>
      </c>
      <c r="Q35">
        <f t="shared" si="9"/>
        <v>0.14220239486424416</v>
      </c>
      <c r="R35">
        <f t="shared" si="10"/>
        <v>8.924126548244736E-2</v>
      </c>
      <c r="S35">
        <f t="shared" si="11"/>
        <v>194.42997946963933</v>
      </c>
      <c r="T35">
        <f t="shared" si="12"/>
        <v>34.023528653707785</v>
      </c>
      <c r="U35">
        <f t="shared" si="13"/>
        <v>33.275442857142863</v>
      </c>
      <c r="V35">
        <f t="shared" si="14"/>
        <v>5.1308249659502367</v>
      </c>
      <c r="W35">
        <f t="shared" si="15"/>
        <v>64.67492755504793</v>
      </c>
      <c r="X35">
        <f t="shared" si="16"/>
        <v>3.3653659700629426</v>
      </c>
      <c r="Y35">
        <f t="shared" si="17"/>
        <v>5.2035094545695753</v>
      </c>
      <c r="Z35">
        <f t="shared" si="18"/>
        <v>1.7654589958872942</v>
      </c>
      <c r="AA35">
        <f t="shared" si="19"/>
        <v>-114.13192361201514</v>
      </c>
      <c r="AB35">
        <f t="shared" si="20"/>
        <v>37.450601152939129</v>
      </c>
      <c r="AC35">
        <f t="shared" si="21"/>
        <v>3.1123555367795941</v>
      </c>
      <c r="AD35">
        <f t="shared" si="22"/>
        <v>120.86101254734292</v>
      </c>
      <c r="AE35">
        <f t="shared" si="23"/>
        <v>10.426379566710606</v>
      </c>
      <c r="AF35">
        <f t="shared" si="24"/>
        <v>2.5746900083285622</v>
      </c>
      <c r="AG35">
        <f t="shared" si="25"/>
        <v>0.886388539727064</v>
      </c>
      <c r="AH35">
        <v>126.33344866017551</v>
      </c>
      <c r="AI35">
        <v>119.018406060606</v>
      </c>
      <c r="AJ35">
        <v>1.68446656902586</v>
      </c>
      <c r="AK35">
        <v>62.966845710574418</v>
      </c>
      <c r="AL35">
        <f t="shared" si="26"/>
        <v>2.5880254787305024</v>
      </c>
      <c r="AM35">
        <v>30.9385922856688</v>
      </c>
      <c r="AN35">
        <v>33.240861212121217</v>
      </c>
      <c r="AO35">
        <v>1.14040201717935E-3</v>
      </c>
      <c r="AP35">
        <v>91.007338470613973</v>
      </c>
      <c r="AQ35">
        <v>6</v>
      </c>
      <c r="AR35">
        <v>1</v>
      </c>
      <c r="AS35">
        <f t="shared" si="27"/>
        <v>1</v>
      </c>
      <c r="AT35">
        <f t="shared" si="28"/>
        <v>0</v>
      </c>
      <c r="AU35">
        <f t="shared" si="29"/>
        <v>47228.06948019797</v>
      </c>
      <c r="AV35" t="s">
        <v>413</v>
      </c>
      <c r="AW35" t="s">
        <v>413</v>
      </c>
      <c r="AX35">
        <v>0</v>
      </c>
      <c r="AY35">
        <v>0</v>
      </c>
      <c r="AZ35" t="e">
        <f t="shared" si="30"/>
        <v>#DIV/0!</v>
      </c>
      <c r="BA35">
        <v>0</v>
      </c>
      <c r="BB35" t="s">
        <v>413</v>
      </c>
      <c r="BC35" t="s">
        <v>413</v>
      </c>
      <c r="BD35">
        <v>0</v>
      </c>
      <c r="BE35">
        <v>0</v>
      </c>
      <c r="BF35" t="e">
        <f t="shared" si="31"/>
        <v>#DIV/0!</v>
      </c>
      <c r="BG35">
        <v>0.5</v>
      </c>
      <c r="BH35">
        <f t="shared" si="32"/>
        <v>1009.5250712277923</v>
      </c>
      <c r="BI35">
        <f t="shared" si="33"/>
        <v>0.886388539727064</v>
      </c>
      <c r="BJ35" t="e">
        <f t="shared" si="34"/>
        <v>#DIV/0!</v>
      </c>
      <c r="BK35">
        <f t="shared" si="35"/>
        <v>8.780252863349211E-4</v>
      </c>
      <c r="BL35" t="e">
        <f t="shared" si="36"/>
        <v>#DIV/0!</v>
      </c>
      <c r="BM35" t="e">
        <f t="shared" si="37"/>
        <v>#DIV/0!</v>
      </c>
      <c r="BN35" t="s">
        <v>413</v>
      </c>
      <c r="BO35">
        <v>0</v>
      </c>
      <c r="BP35" t="e">
        <f t="shared" si="38"/>
        <v>#DIV/0!</v>
      </c>
      <c r="BQ35" t="e">
        <f t="shared" si="39"/>
        <v>#DIV/0!</v>
      </c>
      <c r="BR35" t="e">
        <f t="shared" si="40"/>
        <v>#DIV/0!</v>
      </c>
      <c r="BS35" t="e">
        <f t="shared" si="41"/>
        <v>#DIV/0!</v>
      </c>
      <c r="BT35" t="e">
        <f t="shared" si="42"/>
        <v>#DIV/0!</v>
      </c>
      <c r="BU35" t="e">
        <f t="shared" si="43"/>
        <v>#DIV/0!</v>
      </c>
      <c r="BV35" t="e">
        <f t="shared" si="44"/>
        <v>#DIV/0!</v>
      </c>
      <c r="BW35" t="e">
        <f t="shared" si="45"/>
        <v>#DIV/0!</v>
      </c>
      <c r="BX35" t="s">
        <v>413</v>
      </c>
      <c r="BY35" t="s">
        <v>413</v>
      </c>
      <c r="BZ35" t="s">
        <v>413</v>
      </c>
      <c r="CA35" t="s">
        <v>413</v>
      </c>
      <c r="CB35" t="s">
        <v>413</v>
      </c>
      <c r="CC35" t="s">
        <v>413</v>
      </c>
      <c r="CD35" t="s">
        <v>413</v>
      </c>
      <c r="CE35" t="s">
        <v>413</v>
      </c>
      <c r="CF35">
        <v>253</v>
      </c>
      <c r="CG35">
        <v>1000</v>
      </c>
      <c r="CH35" t="s">
        <v>414</v>
      </c>
      <c r="CI35">
        <v>1110.1500000000001</v>
      </c>
      <c r="CJ35">
        <v>1175.8634999999999</v>
      </c>
      <c r="CK35">
        <v>1152.67</v>
      </c>
      <c r="CL35">
        <v>1.3005735999999999E-4</v>
      </c>
      <c r="CM35">
        <v>6.5004835999999994E-4</v>
      </c>
      <c r="CN35">
        <v>4.7597999359999997E-2</v>
      </c>
      <c r="CO35">
        <v>5.5000000000000003E-4</v>
      </c>
      <c r="CP35">
        <f t="shared" si="46"/>
        <v>1200.022857142857</v>
      </c>
      <c r="CQ35">
        <f t="shared" si="47"/>
        <v>1009.5250712277923</v>
      </c>
      <c r="CR35">
        <f t="shared" si="48"/>
        <v>0.84125486878756439</v>
      </c>
      <c r="CS35">
        <f t="shared" si="49"/>
        <v>0.16202189675999928</v>
      </c>
      <c r="CT35">
        <v>6</v>
      </c>
      <c r="CU35">
        <v>0.5</v>
      </c>
      <c r="CV35" t="s">
        <v>415</v>
      </c>
      <c r="CW35">
        <v>2</v>
      </c>
      <c r="CX35" t="b">
        <v>1</v>
      </c>
      <c r="CY35">
        <v>1658321842.0999999</v>
      </c>
      <c r="CZ35">
        <v>112.6191428571429</v>
      </c>
      <c r="DA35">
        <v>122.5071428571429</v>
      </c>
      <c r="DB35">
        <v>33.237028571428567</v>
      </c>
      <c r="DC35">
        <v>30.94031428571429</v>
      </c>
      <c r="DD35">
        <v>114.0582857142857</v>
      </c>
      <c r="DE35">
        <v>32.676257142857153</v>
      </c>
      <c r="DF35">
        <v>650.26328571428564</v>
      </c>
      <c r="DG35">
        <v>101.15342857142861</v>
      </c>
      <c r="DH35">
        <v>0.10008640000000001</v>
      </c>
      <c r="DI35">
        <v>33.526528571428578</v>
      </c>
      <c r="DJ35">
        <v>999.89999999999986</v>
      </c>
      <c r="DK35">
        <v>33.275442857142863</v>
      </c>
      <c r="DL35">
        <v>0</v>
      </c>
      <c r="DM35">
        <v>0</v>
      </c>
      <c r="DN35">
        <v>8995.1785714285706</v>
      </c>
      <c r="DO35">
        <v>0</v>
      </c>
      <c r="DP35">
        <v>1249.761428571428</v>
      </c>
      <c r="DQ35">
        <v>-9.888007142857143</v>
      </c>
      <c r="DR35">
        <v>116.4907142857143</v>
      </c>
      <c r="DS35">
        <v>126.4182857142857</v>
      </c>
      <c r="DT35">
        <v>2.2967214285714279</v>
      </c>
      <c r="DU35">
        <v>122.5071428571429</v>
      </c>
      <c r="DV35">
        <v>30.94031428571429</v>
      </c>
      <c r="DW35">
        <v>3.362034285714286</v>
      </c>
      <c r="DX35">
        <v>3.1297128571428572</v>
      </c>
      <c r="DY35">
        <v>25.938671428571428</v>
      </c>
      <c r="DZ35">
        <v>24.734571428571432</v>
      </c>
      <c r="EA35">
        <v>1200.022857142857</v>
      </c>
      <c r="EB35">
        <v>0.95799571428571428</v>
      </c>
      <c r="EC35">
        <v>4.2004414285714289E-2</v>
      </c>
      <c r="ED35">
        <v>0</v>
      </c>
      <c r="EE35">
        <v>580.03014285714289</v>
      </c>
      <c r="EF35">
        <v>5.0001600000000002</v>
      </c>
      <c r="EG35">
        <v>8832.4942857142851</v>
      </c>
      <c r="EH35">
        <v>9515.341428571428</v>
      </c>
      <c r="EI35">
        <v>48.561999999999998</v>
      </c>
      <c r="EJ35">
        <v>50.936999999999998</v>
      </c>
      <c r="EK35">
        <v>49.75</v>
      </c>
      <c r="EL35">
        <v>49.936999999999998</v>
      </c>
      <c r="EM35">
        <v>50.347999999999999</v>
      </c>
      <c r="EN35">
        <v>1144.8271428571429</v>
      </c>
      <c r="EO35">
        <v>50.195714285714288</v>
      </c>
      <c r="EP35">
        <v>0</v>
      </c>
      <c r="EQ35">
        <v>764355.60000014305</v>
      </c>
      <c r="ER35">
        <v>0</v>
      </c>
      <c r="ES35">
        <v>581.30988000000002</v>
      </c>
      <c r="ET35">
        <v>-15.928384578464019</v>
      </c>
      <c r="EU35">
        <v>72.399230906181032</v>
      </c>
      <c r="EV35">
        <v>8826.4671999999991</v>
      </c>
      <c r="EW35">
        <v>15</v>
      </c>
      <c r="EX35">
        <v>1658316094</v>
      </c>
      <c r="EY35" t="s">
        <v>416</v>
      </c>
      <c r="EZ35">
        <v>1658316090.5</v>
      </c>
      <c r="FA35">
        <v>1658316094</v>
      </c>
      <c r="FB35">
        <v>11</v>
      </c>
      <c r="FC35">
        <v>-0.13300000000000001</v>
      </c>
      <c r="FD35">
        <v>0.107</v>
      </c>
      <c r="FE35">
        <v>-1.72</v>
      </c>
      <c r="FF35">
        <v>0.44</v>
      </c>
      <c r="FG35">
        <v>415</v>
      </c>
      <c r="FH35">
        <v>29</v>
      </c>
      <c r="FI35">
        <v>0.15</v>
      </c>
      <c r="FJ35">
        <v>0.28000000000000003</v>
      </c>
      <c r="FK35">
        <v>-9.5065236585365849</v>
      </c>
      <c r="FL35">
        <v>-2.4778923344947819</v>
      </c>
      <c r="FM35">
        <v>0.24550467573666751</v>
      </c>
      <c r="FN35">
        <v>0</v>
      </c>
      <c r="FO35">
        <v>582.47167647058825</v>
      </c>
      <c r="FP35">
        <v>-15.886065699477349</v>
      </c>
      <c r="FQ35">
        <v>1.5696499182674319</v>
      </c>
      <c r="FR35">
        <v>0</v>
      </c>
      <c r="FS35">
        <v>2.2804085365853659</v>
      </c>
      <c r="FT35">
        <v>0.12225825783972449</v>
      </c>
      <c r="FU35">
        <v>1.226776174965194E-2</v>
      </c>
      <c r="FV35">
        <v>0</v>
      </c>
      <c r="FW35">
        <v>0</v>
      </c>
      <c r="FX35">
        <v>3</v>
      </c>
      <c r="FY35" t="s">
        <v>429</v>
      </c>
      <c r="FZ35">
        <v>3.3729800000000001</v>
      </c>
      <c r="GA35">
        <v>2.89364</v>
      </c>
      <c r="GB35">
        <v>3.2645500000000001E-2</v>
      </c>
      <c r="GC35">
        <v>3.5619999999999999E-2</v>
      </c>
      <c r="GD35">
        <v>0.13927999999999999</v>
      </c>
      <c r="GE35">
        <v>0.135681</v>
      </c>
      <c r="GF35">
        <v>33673.199999999997</v>
      </c>
      <c r="GG35">
        <v>29175.1</v>
      </c>
      <c r="GH35">
        <v>31094.2</v>
      </c>
      <c r="GI35">
        <v>28174.799999999999</v>
      </c>
      <c r="GJ35">
        <v>35233.199999999997</v>
      </c>
      <c r="GK35">
        <v>34345.800000000003</v>
      </c>
      <c r="GL35">
        <v>40515.9</v>
      </c>
      <c r="GM35">
        <v>39257.5</v>
      </c>
      <c r="GN35">
        <v>2.3786499999999999</v>
      </c>
      <c r="GO35">
        <v>1.69845</v>
      </c>
      <c r="GP35">
        <v>0</v>
      </c>
      <c r="GQ35">
        <v>6.2122900000000002E-2</v>
      </c>
      <c r="GR35">
        <v>999.9</v>
      </c>
      <c r="GS35">
        <v>32.272599999999997</v>
      </c>
      <c r="GT35">
        <v>67.7</v>
      </c>
      <c r="GU35">
        <v>32.299999999999997</v>
      </c>
      <c r="GV35">
        <v>32.502099999999999</v>
      </c>
      <c r="GW35">
        <v>50.601799999999997</v>
      </c>
      <c r="GX35">
        <v>41.3782</v>
      </c>
      <c r="GY35">
        <v>1</v>
      </c>
      <c r="GZ35">
        <v>0.32232699999999997</v>
      </c>
      <c r="HA35">
        <v>0.83435199999999998</v>
      </c>
      <c r="HB35">
        <v>20.209099999999999</v>
      </c>
      <c r="HC35">
        <v>5.2159399999999998</v>
      </c>
      <c r="HD35">
        <v>11.968</v>
      </c>
      <c r="HE35">
        <v>4.9910500000000004</v>
      </c>
      <c r="HF35">
        <v>3.2925800000000001</v>
      </c>
      <c r="HG35">
        <v>8244.6</v>
      </c>
      <c r="HH35">
        <v>9999</v>
      </c>
      <c r="HI35">
        <v>9999</v>
      </c>
      <c r="HJ35">
        <v>969.3</v>
      </c>
      <c r="HK35">
        <v>4.9712100000000001</v>
      </c>
      <c r="HL35">
        <v>1.8737600000000001</v>
      </c>
      <c r="HM35">
        <v>1.87</v>
      </c>
      <c r="HN35">
        <v>1.8694999999999999</v>
      </c>
      <c r="HO35">
        <v>1.87435</v>
      </c>
      <c r="HP35">
        <v>1.8709100000000001</v>
      </c>
      <c r="HQ35">
        <v>1.86646</v>
      </c>
      <c r="HR35">
        <v>1.87758</v>
      </c>
      <c r="HS35">
        <v>0</v>
      </c>
      <c r="HT35">
        <v>0</v>
      </c>
      <c r="HU35">
        <v>0</v>
      </c>
      <c r="HV35">
        <v>0</v>
      </c>
      <c r="HW35" t="s">
        <v>418</v>
      </c>
      <c r="HX35" t="s">
        <v>419</v>
      </c>
      <c r="HY35" t="s">
        <v>420</v>
      </c>
      <c r="HZ35" t="s">
        <v>420</v>
      </c>
      <c r="IA35" t="s">
        <v>420</v>
      </c>
      <c r="IB35" t="s">
        <v>420</v>
      </c>
      <c r="IC35">
        <v>0</v>
      </c>
      <c r="ID35">
        <v>100</v>
      </c>
      <c r="IE35">
        <v>100</v>
      </c>
      <c r="IF35">
        <v>-1.44</v>
      </c>
      <c r="IG35">
        <v>0.56100000000000005</v>
      </c>
      <c r="IH35">
        <v>-1.4143203888967211</v>
      </c>
      <c r="II35">
        <v>1.7196870422270779E-5</v>
      </c>
      <c r="IJ35">
        <v>-2.1741833173098589E-6</v>
      </c>
      <c r="IK35">
        <v>9.0595066644434051E-10</v>
      </c>
      <c r="IL35">
        <v>-5.0132855213330413E-2</v>
      </c>
      <c r="IM35">
        <v>-1.2435942757381079E-3</v>
      </c>
      <c r="IN35">
        <v>8.3241555849602686E-4</v>
      </c>
      <c r="IO35">
        <v>-6.8006265696850886E-6</v>
      </c>
      <c r="IP35">
        <v>17</v>
      </c>
      <c r="IQ35">
        <v>2050</v>
      </c>
      <c r="IR35">
        <v>3</v>
      </c>
      <c r="IS35">
        <v>34</v>
      </c>
      <c r="IT35">
        <v>95.9</v>
      </c>
      <c r="IU35">
        <v>95.8</v>
      </c>
      <c r="IV35">
        <v>0.44799800000000001</v>
      </c>
      <c r="IW35">
        <v>2.5744600000000002</v>
      </c>
      <c r="IX35">
        <v>1.49902</v>
      </c>
      <c r="IY35">
        <v>2.3059099999999999</v>
      </c>
      <c r="IZ35">
        <v>1.69678</v>
      </c>
      <c r="JA35">
        <v>2.2888199999999999</v>
      </c>
      <c r="JB35">
        <v>37.0747</v>
      </c>
      <c r="JC35">
        <v>14.8413</v>
      </c>
      <c r="JD35">
        <v>18</v>
      </c>
      <c r="JE35">
        <v>703.34500000000003</v>
      </c>
      <c r="JF35">
        <v>330.46600000000001</v>
      </c>
      <c r="JG35">
        <v>30.0044</v>
      </c>
      <c r="JH35">
        <v>31.7241</v>
      </c>
      <c r="JI35">
        <v>30.002099999999999</v>
      </c>
      <c r="JJ35">
        <v>31.266400000000001</v>
      </c>
      <c r="JK35">
        <v>31.258800000000001</v>
      </c>
      <c r="JL35">
        <v>8.9952500000000004</v>
      </c>
      <c r="JM35">
        <v>11.853999999999999</v>
      </c>
      <c r="JN35">
        <v>100</v>
      </c>
      <c r="JO35">
        <v>30</v>
      </c>
      <c r="JP35">
        <v>137.05000000000001</v>
      </c>
      <c r="JQ35">
        <v>31.0062</v>
      </c>
      <c r="JR35">
        <v>99.068700000000007</v>
      </c>
      <c r="JS35">
        <v>98.883300000000006</v>
      </c>
    </row>
    <row r="36" spans="1:279" x14ac:dyDescent="0.2">
      <c r="A36">
        <v>21</v>
      </c>
      <c r="B36">
        <v>1658321848.0999999</v>
      </c>
      <c r="C36">
        <v>79.5</v>
      </c>
      <c r="D36" t="s">
        <v>460</v>
      </c>
      <c r="E36" t="s">
        <v>461</v>
      </c>
      <c r="F36">
        <v>4</v>
      </c>
      <c r="G36">
        <v>1658321845.7874999</v>
      </c>
      <c r="H36">
        <f t="shared" si="0"/>
        <v>2.5876807808896643E-3</v>
      </c>
      <c r="I36">
        <f t="shared" si="1"/>
        <v>2.5876807808896642</v>
      </c>
      <c r="J36">
        <f t="shared" si="2"/>
        <v>0.99599959923195247</v>
      </c>
      <c r="K36">
        <f t="shared" si="3"/>
        <v>118.60975000000001</v>
      </c>
      <c r="L36">
        <f t="shared" si="4"/>
        <v>104.19946664891496</v>
      </c>
      <c r="M36">
        <f t="shared" si="5"/>
        <v>10.550729526824243</v>
      </c>
      <c r="N36">
        <f t="shared" si="6"/>
        <v>12.00984450055506</v>
      </c>
      <c r="O36">
        <f t="shared" si="7"/>
        <v>0.14617515920261601</v>
      </c>
      <c r="P36">
        <f t="shared" si="8"/>
        <v>2.7647278589585378</v>
      </c>
      <c r="Q36">
        <f t="shared" si="9"/>
        <v>0.14201337375863632</v>
      </c>
      <c r="R36">
        <f t="shared" si="10"/>
        <v>8.9122408755341373E-2</v>
      </c>
      <c r="S36">
        <f t="shared" si="11"/>
        <v>194.40694048756328</v>
      </c>
      <c r="T36">
        <f t="shared" si="12"/>
        <v>34.031314659882987</v>
      </c>
      <c r="U36">
        <f t="shared" si="13"/>
        <v>33.287012500000003</v>
      </c>
      <c r="V36">
        <f t="shared" si="14"/>
        <v>5.1341546385286314</v>
      </c>
      <c r="W36">
        <f t="shared" si="15"/>
        <v>64.671287124233245</v>
      </c>
      <c r="X36">
        <f t="shared" si="16"/>
        <v>3.3665935229377637</v>
      </c>
      <c r="Y36">
        <f t="shared" si="17"/>
        <v>5.2057005088990316</v>
      </c>
      <c r="Z36">
        <f t="shared" si="18"/>
        <v>1.7675611155908677</v>
      </c>
      <c r="AA36">
        <f t="shared" si="19"/>
        <v>-114.1167224372342</v>
      </c>
      <c r="AB36">
        <f t="shared" si="20"/>
        <v>36.821435508358753</v>
      </c>
      <c r="AC36">
        <f t="shared" si="21"/>
        <v>3.062461719857045</v>
      </c>
      <c r="AD36">
        <f t="shared" si="22"/>
        <v>120.17411527854489</v>
      </c>
      <c r="AE36">
        <f t="shared" si="23"/>
        <v>10.486381471571891</v>
      </c>
      <c r="AF36">
        <f t="shared" si="24"/>
        <v>2.5757136783390875</v>
      </c>
      <c r="AG36">
        <f t="shared" si="25"/>
        <v>0.99599959923195247</v>
      </c>
      <c r="AH36">
        <v>133.12230905076689</v>
      </c>
      <c r="AI36">
        <v>125.7298666666666</v>
      </c>
      <c r="AJ36">
        <v>1.6773521449656339</v>
      </c>
      <c r="AK36">
        <v>62.966845710574418</v>
      </c>
      <c r="AL36">
        <f t="shared" si="26"/>
        <v>2.5876807808896642</v>
      </c>
      <c r="AM36">
        <v>30.949491777212518</v>
      </c>
      <c r="AN36">
        <v>33.254873939393917</v>
      </c>
      <c r="AO36">
        <v>5.4090690761260656E-4</v>
      </c>
      <c r="AP36">
        <v>91.007338470613973</v>
      </c>
      <c r="AQ36">
        <v>6</v>
      </c>
      <c r="AR36">
        <v>1</v>
      </c>
      <c r="AS36">
        <f t="shared" si="27"/>
        <v>1</v>
      </c>
      <c r="AT36">
        <f t="shared" si="28"/>
        <v>0</v>
      </c>
      <c r="AU36">
        <f t="shared" si="29"/>
        <v>47174.65639800646</v>
      </c>
      <c r="AV36" t="s">
        <v>413</v>
      </c>
      <c r="AW36" t="s">
        <v>413</v>
      </c>
      <c r="AX36">
        <v>0</v>
      </c>
      <c r="AY36">
        <v>0</v>
      </c>
      <c r="AZ36" t="e">
        <f t="shared" si="30"/>
        <v>#DIV/0!</v>
      </c>
      <c r="BA36">
        <v>0</v>
      </c>
      <c r="BB36" t="s">
        <v>413</v>
      </c>
      <c r="BC36" t="s">
        <v>413</v>
      </c>
      <c r="BD36">
        <v>0</v>
      </c>
      <c r="BE36">
        <v>0</v>
      </c>
      <c r="BF36" t="e">
        <f t="shared" si="31"/>
        <v>#DIV/0!</v>
      </c>
      <c r="BG36">
        <v>0.5</v>
      </c>
      <c r="BH36">
        <f t="shared" si="32"/>
        <v>1009.4077872992555</v>
      </c>
      <c r="BI36">
        <f t="shared" si="33"/>
        <v>0.99599959923195247</v>
      </c>
      <c r="BJ36" t="e">
        <f t="shared" si="34"/>
        <v>#DIV/0!</v>
      </c>
      <c r="BK36">
        <f t="shared" si="35"/>
        <v>9.8671677766309137E-4</v>
      </c>
      <c r="BL36" t="e">
        <f t="shared" si="36"/>
        <v>#DIV/0!</v>
      </c>
      <c r="BM36" t="e">
        <f t="shared" si="37"/>
        <v>#DIV/0!</v>
      </c>
      <c r="BN36" t="s">
        <v>413</v>
      </c>
      <c r="BO36">
        <v>0</v>
      </c>
      <c r="BP36" t="e">
        <f t="shared" si="38"/>
        <v>#DIV/0!</v>
      </c>
      <c r="BQ36" t="e">
        <f t="shared" si="39"/>
        <v>#DIV/0!</v>
      </c>
      <c r="BR36" t="e">
        <f t="shared" si="40"/>
        <v>#DIV/0!</v>
      </c>
      <c r="BS36" t="e">
        <f t="shared" si="41"/>
        <v>#DIV/0!</v>
      </c>
      <c r="BT36" t="e">
        <f t="shared" si="42"/>
        <v>#DIV/0!</v>
      </c>
      <c r="BU36" t="e">
        <f t="shared" si="43"/>
        <v>#DIV/0!</v>
      </c>
      <c r="BV36" t="e">
        <f t="shared" si="44"/>
        <v>#DIV/0!</v>
      </c>
      <c r="BW36" t="e">
        <f t="shared" si="45"/>
        <v>#DIV/0!</v>
      </c>
      <c r="BX36" t="s">
        <v>413</v>
      </c>
      <c r="BY36" t="s">
        <v>413</v>
      </c>
      <c r="BZ36" t="s">
        <v>413</v>
      </c>
      <c r="CA36" t="s">
        <v>413</v>
      </c>
      <c r="CB36" t="s">
        <v>413</v>
      </c>
      <c r="CC36" t="s">
        <v>413</v>
      </c>
      <c r="CD36" t="s">
        <v>413</v>
      </c>
      <c r="CE36" t="s">
        <v>413</v>
      </c>
      <c r="CF36">
        <v>253</v>
      </c>
      <c r="CG36">
        <v>1000</v>
      </c>
      <c r="CH36" t="s">
        <v>414</v>
      </c>
      <c r="CI36">
        <v>1110.1500000000001</v>
      </c>
      <c r="CJ36">
        <v>1175.8634999999999</v>
      </c>
      <c r="CK36">
        <v>1152.67</v>
      </c>
      <c r="CL36">
        <v>1.3005735999999999E-4</v>
      </c>
      <c r="CM36">
        <v>6.5004835999999994E-4</v>
      </c>
      <c r="CN36">
        <v>4.7597999359999997E-2</v>
      </c>
      <c r="CO36">
        <v>5.5000000000000003E-4</v>
      </c>
      <c r="CP36">
        <f t="shared" si="46"/>
        <v>1199.88375</v>
      </c>
      <c r="CQ36">
        <f t="shared" si="47"/>
        <v>1009.4077872992555</v>
      </c>
      <c r="CR36">
        <f t="shared" si="48"/>
        <v>0.84125465262718613</v>
      </c>
      <c r="CS36">
        <f t="shared" si="49"/>
        <v>0.16202147957046945</v>
      </c>
      <c r="CT36">
        <v>6</v>
      </c>
      <c r="CU36">
        <v>0.5</v>
      </c>
      <c r="CV36" t="s">
        <v>415</v>
      </c>
      <c r="CW36">
        <v>2</v>
      </c>
      <c r="CX36" t="b">
        <v>1</v>
      </c>
      <c r="CY36">
        <v>1658321845.7874999</v>
      </c>
      <c r="CZ36">
        <v>118.60975000000001</v>
      </c>
      <c r="DA36">
        <v>128.56800000000001</v>
      </c>
      <c r="DB36">
        <v>33.248624999999997</v>
      </c>
      <c r="DC36">
        <v>30.950900000000001</v>
      </c>
      <c r="DD36">
        <v>120.05200000000001</v>
      </c>
      <c r="DE36">
        <v>32.687512499999997</v>
      </c>
      <c r="DF36">
        <v>650.22787500000004</v>
      </c>
      <c r="DG36">
        <v>101.155125</v>
      </c>
      <c r="DH36">
        <v>9.9995262500000001E-2</v>
      </c>
      <c r="DI36">
        <v>33.534050000000001</v>
      </c>
      <c r="DJ36">
        <v>999.9</v>
      </c>
      <c r="DK36">
        <v>33.287012500000003</v>
      </c>
      <c r="DL36">
        <v>0</v>
      </c>
      <c r="DM36">
        <v>0</v>
      </c>
      <c r="DN36">
        <v>8984.9225000000006</v>
      </c>
      <c r="DO36">
        <v>0</v>
      </c>
      <c r="DP36">
        <v>1271.68875</v>
      </c>
      <c r="DQ36">
        <v>-9.9582425000000008</v>
      </c>
      <c r="DR36">
        <v>122.68925</v>
      </c>
      <c r="DS36">
        <v>132.674375</v>
      </c>
      <c r="DT36">
        <v>2.2977325</v>
      </c>
      <c r="DU36">
        <v>128.56800000000001</v>
      </c>
      <c r="DV36">
        <v>30.950900000000001</v>
      </c>
      <c r="DW36">
        <v>3.3632612499999999</v>
      </c>
      <c r="DX36">
        <v>3.1308362500000002</v>
      </c>
      <c r="DY36">
        <v>25.944849999999999</v>
      </c>
      <c r="DZ36">
        <v>24.740600000000001</v>
      </c>
      <c r="EA36">
        <v>1199.88375</v>
      </c>
      <c r="EB36">
        <v>0.95800425</v>
      </c>
      <c r="EC36">
        <v>4.19958125E-2</v>
      </c>
      <c r="ED36">
        <v>0</v>
      </c>
      <c r="EE36">
        <v>579.13550000000009</v>
      </c>
      <c r="EF36">
        <v>5.0001600000000002</v>
      </c>
      <c r="EG36">
        <v>8844.9975000000013</v>
      </c>
      <c r="EH36">
        <v>9514.2787500000013</v>
      </c>
      <c r="EI36">
        <v>48.577749999999988</v>
      </c>
      <c r="EJ36">
        <v>50.976374999999997</v>
      </c>
      <c r="EK36">
        <v>49.75</v>
      </c>
      <c r="EL36">
        <v>49.992125000000001</v>
      </c>
      <c r="EM36">
        <v>50.375</v>
      </c>
      <c r="EN36">
        <v>1144.7025000000001</v>
      </c>
      <c r="EO36">
        <v>50.181250000000013</v>
      </c>
      <c r="EP36">
        <v>0</v>
      </c>
      <c r="EQ36">
        <v>764359.20000004768</v>
      </c>
      <c r="ER36">
        <v>0</v>
      </c>
      <c r="ES36">
        <v>580.37832000000003</v>
      </c>
      <c r="ET36">
        <v>-14.93515381669873</v>
      </c>
      <c r="EU36">
        <v>72.542307464074113</v>
      </c>
      <c r="EV36">
        <v>8833.0444000000007</v>
      </c>
      <c r="EW36">
        <v>15</v>
      </c>
      <c r="EX36">
        <v>1658316094</v>
      </c>
      <c r="EY36" t="s">
        <v>416</v>
      </c>
      <c r="EZ36">
        <v>1658316090.5</v>
      </c>
      <c r="FA36">
        <v>1658316094</v>
      </c>
      <c r="FB36">
        <v>11</v>
      </c>
      <c r="FC36">
        <v>-0.13300000000000001</v>
      </c>
      <c r="FD36">
        <v>0.107</v>
      </c>
      <c r="FE36">
        <v>-1.72</v>
      </c>
      <c r="FF36">
        <v>0.44</v>
      </c>
      <c r="FG36">
        <v>415</v>
      </c>
      <c r="FH36">
        <v>29</v>
      </c>
      <c r="FI36">
        <v>0.15</v>
      </c>
      <c r="FJ36">
        <v>0.28000000000000003</v>
      </c>
      <c r="FK36">
        <v>-9.6617458536585357</v>
      </c>
      <c r="FL36">
        <v>-2.2911123344947941</v>
      </c>
      <c r="FM36">
        <v>0.22784209690448379</v>
      </c>
      <c r="FN36">
        <v>0</v>
      </c>
      <c r="FO36">
        <v>581.39041176470585</v>
      </c>
      <c r="FP36">
        <v>-15.44898395320115</v>
      </c>
      <c r="FQ36">
        <v>1.528810401002868</v>
      </c>
      <c r="FR36">
        <v>0</v>
      </c>
      <c r="FS36">
        <v>2.287587073170732</v>
      </c>
      <c r="FT36">
        <v>8.8068083623695462E-2</v>
      </c>
      <c r="FU36">
        <v>8.8942903702188478E-3</v>
      </c>
      <c r="FV36">
        <v>1</v>
      </c>
      <c r="FW36">
        <v>1</v>
      </c>
      <c r="FX36">
        <v>3</v>
      </c>
      <c r="FY36" t="s">
        <v>417</v>
      </c>
      <c r="FZ36">
        <v>3.37296</v>
      </c>
      <c r="GA36">
        <v>2.8936199999999999</v>
      </c>
      <c r="GB36">
        <v>3.4364800000000001E-2</v>
      </c>
      <c r="GC36">
        <v>3.7346799999999999E-2</v>
      </c>
      <c r="GD36">
        <v>0.13931499999999999</v>
      </c>
      <c r="GE36">
        <v>0.135716</v>
      </c>
      <c r="GF36">
        <v>33611.4</v>
      </c>
      <c r="GG36">
        <v>29122.1</v>
      </c>
      <c r="GH36">
        <v>31092.5</v>
      </c>
      <c r="GI36">
        <v>28174.1</v>
      </c>
      <c r="GJ36">
        <v>35230</v>
      </c>
      <c r="GK36">
        <v>34343.9</v>
      </c>
      <c r="GL36">
        <v>40513.699999999997</v>
      </c>
      <c r="GM36">
        <v>39256.9</v>
      </c>
      <c r="GN36">
        <v>2.3782999999999999</v>
      </c>
      <c r="GO36">
        <v>1.6984300000000001</v>
      </c>
      <c r="GP36">
        <v>0</v>
      </c>
      <c r="GQ36">
        <v>6.1996299999999997E-2</v>
      </c>
      <c r="GR36">
        <v>999.9</v>
      </c>
      <c r="GS36">
        <v>32.2896</v>
      </c>
      <c r="GT36">
        <v>67.7</v>
      </c>
      <c r="GU36">
        <v>32.299999999999997</v>
      </c>
      <c r="GV36">
        <v>32.503799999999998</v>
      </c>
      <c r="GW36">
        <v>50.691800000000001</v>
      </c>
      <c r="GX36">
        <v>41.6907</v>
      </c>
      <c r="GY36">
        <v>1</v>
      </c>
      <c r="GZ36">
        <v>0.32394600000000001</v>
      </c>
      <c r="HA36">
        <v>0.849526</v>
      </c>
      <c r="HB36">
        <v>20.209099999999999</v>
      </c>
      <c r="HC36">
        <v>5.2156399999999996</v>
      </c>
      <c r="HD36">
        <v>11.968</v>
      </c>
      <c r="HE36">
        <v>4.9909499999999998</v>
      </c>
      <c r="HF36">
        <v>3.2925</v>
      </c>
      <c r="HG36">
        <v>8244.7999999999993</v>
      </c>
      <c r="HH36">
        <v>9999</v>
      </c>
      <c r="HI36">
        <v>9999</v>
      </c>
      <c r="HJ36">
        <v>969.3</v>
      </c>
      <c r="HK36">
        <v>4.9711999999999996</v>
      </c>
      <c r="HL36">
        <v>1.8737600000000001</v>
      </c>
      <c r="HM36">
        <v>1.86998</v>
      </c>
      <c r="HN36">
        <v>1.86951</v>
      </c>
      <c r="HO36">
        <v>1.87432</v>
      </c>
      <c r="HP36">
        <v>1.8709100000000001</v>
      </c>
      <c r="HQ36">
        <v>1.86646</v>
      </c>
      <c r="HR36">
        <v>1.8775900000000001</v>
      </c>
      <c r="HS36">
        <v>0</v>
      </c>
      <c r="HT36">
        <v>0</v>
      </c>
      <c r="HU36">
        <v>0</v>
      </c>
      <c r="HV36">
        <v>0</v>
      </c>
      <c r="HW36" t="s">
        <v>418</v>
      </c>
      <c r="HX36" t="s">
        <v>419</v>
      </c>
      <c r="HY36" t="s">
        <v>420</v>
      </c>
      <c r="HZ36" t="s">
        <v>420</v>
      </c>
      <c r="IA36" t="s">
        <v>420</v>
      </c>
      <c r="IB36" t="s">
        <v>420</v>
      </c>
      <c r="IC36">
        <v>0</v>
      </c>
      <c r="ID36">
        <v>100</v>
      </c>
      <c r="IE36">
        <v>100</v>
      </c>
      <c r="IF36">
        <v>-1.444</v>
      </c>
      <c r="IG36">
        <v>0.56140000000000001</v>
      </c>
      <c r="IH36">
        <v>-1.4143203888967211</v>
      </c>
      <c r="II36">
        <v>1.7196870422270779E-5</v>
      </c>
      <c r="IJ36">
        <v>-2.1741833173098589E-6</v>
      </c>
      <c r="IK36">
        <v>9.0595066644434051E-10</v>
      </c>
      <c r="IL36">
        <v>-5.0132855213330413E-2</v>
      </c>
      <c r="IM36">
        <v>-1.2435942757381079E-3</v>
      </c>
      <c r="IN36">
        <v>8.3241555849602686E-4</v>
      </c>
      <c r="IO36">
        <v>-6.8006265696850886E-6</v>
      </c>
      <c r="IP36">
        <v>17</v>
      </c>
      <c r="IQ36">
        <v>2050</v>
      </c>
      <c r="IR36">
        <v>3</v>
      </c>
      <c r="IS36">
        <v>34</v>
      </c>
      <c r="IT36">
        <v>96</v>
      </c>
      <c r="IU36">
        <v>95.9</v>
      </c>
      <c r="IV36">
        <v>0.462646</v>
      </c>
      <c r="IW36">
        <v>2.5695800000000002</v>
      </c>
      <c r="IX36">
        <v>1.49902</v>
      </c>
      <c r="IY36">
        <v>2.3059099999999999</v>
      </c>
      <c r="IZ36">
        <v>1.69678</v>
      </c>
      <c r="JA36">
        <v>2.3877000000000002</v>
      </c>
      <c r="JB36">
        <v>37.098599999999998</v>
      </c>
      <c r="JC36">
        <v>14.8413</v>
      </c>
      <c r="JD36">
        <v>18</v>
      </c>
      <c r="JE36">
        <v>703.27599999999995</v>
      </c>
      <c r="JF36">
        <v>330.55399999999997</v>
      </c>
      <c r="JG36">
        <v>30.004300000000001</v>
      </c>
      <c r="JH36">
        <v>31.744</v>
      </c>
      <c r="JI36">
        <v>30.001999999999999</v>
      </c>
      <c r="JJ36">
        <v>31.284400000000002</v>
      </c>
      <c r="JK36">
        <v>31.276299999999999</v>
      </c>
      <c r="JL36">
        <v>9.2911400000000004</v>
      </c>
      <c r="JM36">
        <v>11.853999999999999</v>
      </c>
      <c r="JN36">
        <v>100</v>
      </c>
      <c r="JO36">
        <v>30</v>
      </c>
      <c r="JP36">
        <v>143.72900000000001</v>
      </c>
      <c r="JQ36">
        <v>31.008199999999999</v>
      </c>
      <c r="JR36">
        <v>99.063400000000001</v>
      </c>
      <c r="JS36">
        <v>98.881399999999999</v>
      </c>
    </row>
    <row r="37" spans="1:279" x14ac:dyDescent="0.2">
      <c r="A37">
        <v>22</v>
      </c>
      <c r="B37">
        <v>1658321852.0999999</v>
      </c>
      <c r="C37">
        <v>83.5</v>
      </c>
      <c r="D37" t="s">
        <v>462</v>
      </c>
      <c r="E37" t="s">
        <v>463</v>
      </c>
      <c r="F37">
        <v>4</v>
      </c>
      <c r="G37">
        <v>1658321850.0999999</v>
      </c>
      <c r="H37">
        <f t="shared" si="0"/>
        <v>2.5896271594735101E-3</v>
      </c>
      <c r="I37">
        <f t="shared" si="1"/>
        <v>2.5896271594735101</v>
      </c>
      <c r="J37">
        <f t="shared" si="2"/>
        <v>1.2310092250960276</v>
      </c>
      <c r="K37">
        <f t="shared" si="3"/>
        <v>125.5508571428571</v>
      </c>
      <c r="L37">
        <f t="shared" si="4"/>
        <v>108.353131393947</v>
      </c>
      <c r="M37">
        <f t="shared" si="5"/>
        <v>10.97149295081744</v>
      </c>
      <c r="N37">
        <f t="shared" si="6"/>
        <v>12.712879880727613</v>
      </c>
      <c r="O37">
        <f t="shared" si="7"/>
        <v>0.1462748880406477</v>
      </c>
      <c r="P37">
        <f t="shared" si="8"/>
        <v>2.7757103769456424</v>
      </c>
      <c r="Q37">
        <f t="shared" si="9"/>
        <v>0.14212349401015603</v>
      </c>
      <c r="R37">
        <f t="shared" si="10"/>
        <v>8.9190356225169937E-2</v>
      </c>
      <c r="S37">
        <f t="shared" si="11"/>
        <v>194.4309116124648</v>
      </c>
      <c r="T37">
        <f t="shared" si="12"/>
        <v>34.035378061796798</v>
      </c>
      <c r="U37">
        <f t="shared" si="13"/>
        <v>33.291842857142861</v>
      </c>
      <c r="V37">
        <f t="shared" si="14"/>
        <v>5.1355453419618975</v>
      </c>
      <c r="W37">
        <f t="shared" si="15"/>
        <v>64.67601140015644</v>
      </c>
      <c r="X37">
        <f t="shared" si="16"/>
        <v>3.368020083286912</v>
      </c>
      <c r="Y37">
        <f t="shared" si="17"/>
        <v>5.207525959584399</v>
      </c>
      <c r="Z37">
        <f t="shared" si="18"/>
        <v>1.7675252586749854</v>
      </c>
      <c r="AA37">
        <f t="shared" si="19"/>
        <v>-114.2025577327818</v>
      </c>
      <c r="AB37">
        <f t="shared" si="20"/>
        <v>37.182282768057753</v>
      </c>
      <c r="AC37">
        <f t="shared" si="21"/>
        <v>3.0804050761836539</v>
      </c>
      <c r="AD37">
        <f t="shared" si="22"/>
        <v>120.49104172392441</v>
      </c>
      <c r="AE37">
        <f t="shared" si="23"/>
        <v>10.548337182443381</v>
      </c>
      <c r="AF37">
        <f t="shared" si="24"/>
        <v>2.5805945039603326</v>
      </c>
      <c r="AG37">
        <f t="shared" si="25"/>
        <v>1.2310092250960276</v>
      </c>
      <c r="AH37">
        <v>139.8358420798497</v>
      </c>
      <c r="AI37">
        <v>132.33648484848479</v>
      </c>
      <c r="AJ37">
        <v>1.6468848964474081</v>
      </c>
      <c r="AK37">
        <v>62.966845710574418</v>
      </c>
      <c r="AL37">
        <f t="shared" si="26"/>
        <v>2.5896271594735101</v>
      </c>
      <c r="AM37">
        <v>30.958588232629399</v>
      </c>
      <c r="AN37">
        <v>33.266593939393921</v>
      </c>
      <c r="AO37">
        <v>3.8567511219135379E-4</v>
      </c>
      <c r="AP37">
        <v>91.007338470613973</v>
      </c>
      <c r="AQ37">
        <v>6</v>
      </c>
      <c r="AR37">
        <v>1</v>
      </c>
      <c r="AS37">
        <f t="shared" si="27"/>
        <v>1</v>
      </c>
      <c r="AT37">
        <f t="shared" si="28"/>
        <v>0</v>
      </c>
      <c r="AU37">
        <f t="shared" si="29"/>
        <v>47475.464661865102</v>
      </c>
      <c r="AV37" t="s">
        <v>413</v>
      </c>
      <c r="AW37" t="s">
        <v>413</v>
      </c>
      <c r="AX37">
        <v>0</v>
      </c>
      <c r="AY37">
        <v>0</v>
      </c>
      <c r="AZ37" t="e">
        <f t="shared" si="30"/>
        <v>#DIV/0!</v>
      </c>
      <c r="BA37">
        <v>0</v>
      </c>
      <c r="BB37" t="s">
        <v>413</v>
      </c>
      <c r="BC37" t="s">
        <v>413</v>
      </c>
      <c r="BD37">
        <v>0</v>
      </c>
      <c r="BE37">
        <v>0</v>
      </c>
      <c r="BF37" t="e">
        <f t="shared" si="31"/>
        <v>#DIV/0!</v>
      </c>
      <c r="BG37">
        <v>0.5</v>
      </c>
      <c r="BH37">
        <f t="shared" si="32"/>
        <v>1009.5287997992045</v>
      </c>
      <c r="BI37">
        <f t="shared" si="33"/>
        <v>1.2310092250960276</v>
      </c>
      <c r="BJ37" t="e">
        <f t="shared" si="34"/>
        <v>#DIV/0!</v>
      </c>
      <c r="BK37">
        <f t="shared" si="35"/>
        <v>1.2193899028347438E-3</v>
      </c>
      <c r="BL37" t="e">
        <f t="shared" si="36"/>
        <v>#DIV/0!</v>
      </c>
      <c r="BM37" t="e">
        <f t="shared" si="37"/>
        <v>#DIV/0!</v>
      </c>
      <c r="BN37" t="s">
        <v>413</v>
      </c>
      <c r="BO37">
        <v>0</v>
      </c>
      <c r="BP37" t="e">
        <f t="shared" si="38"/>
        <v>#DIV/0!</v>
      </c>
      <c r="BQ37" t="e">
        <f t="shared" si="39"/>
        <v>#DIV/0!</v>
      </c>
      <c r="BR37" t="e">
        <f t="shared" si="40"/>
        <v>#DIV/0!</v>
      </c>
      <c r="BS37" t="e">
        <f t="shared" si="41"/>
        <v>#DIV/0!</v>
      </c>
      <c r="BT37" t="e">
        <f t="shared" si="42"/>
        <v>#DIV/0!</v>
      </c>
      <c r="BU37" t="e">
        <f t="shared" si="43"/>
        <v>#DIV/0!</v>
      </c>
      <c r="BV37" t="e">
        <f t="shared" si="44"/>
        <v>#DIV/0!</v>
      </c>
      <c r="BW37" t="e">
        <f t="shared" si="45"/>
        <v>#DIV/0!</v>
      </c>
      <c r="BX37" t="s">
        <v>413</v>
      </c>
      <c r="BY37" t="s">
        <v>413</v>
      </c>
      <c r="BZ37" t="s">
        <v>413</v>
      </c>
      <c r="CA37" t="s">
        <v>413</v>
      </c>
      <c r="CB37" t="s">
        <v>413</v>
      </c>
      <c r="CC37" t="s">
        <v>413</v>
      </c>
      <c r="CD37" t="s">
        <v>413</v>
      </c>
      <c r="CE37" t="s">
        <v>413</v>
      </c>
      <c r="CF37">
        <v>253</v>
      </c>
      <c r="CG37">
        <v>1000</v>
      </c>
      <c r="CH37" t="s">
        <v>414</v>
      </c>
      <c r="CI37">
        <v>1110.1500000000001</v>
      </c>
      <c r="CJ37">
        <v>1175.8634999999999</v>
      </c>
      <c r="CK37">
        <v>1152.67</v>
      </c>
      <c r="CL37">
        <v>1.3005735999999999E-4</v>
      </c>
      <c r="CM37">
        <v>6.5004835999999994E-4</v>
      </c>
      <c r="CN37">
        <v>4.7597999359999997E-2</v>
      </c>
      <c r="CO37">
        <v>5.5000000000000003E-4</v>
      </c>
      <c r="CP37">
        <f t="shared" si="46"/>
        <v>1200.027142857143</v>
      </c>
      <c r="CQ37">
        <f t="shared" si="47"/>
        <v>1009.5287997992045</v>
      </c>
      <c r="CR37">
        <f t="shared" si="48"/>
        <v>0.84125497144641148</v>
      </c>
      <c r="CS37">
        <f t="shared" si="49"/>
        <v>0.16202209489157429</v>
      </c>
      <c r="CT37">
        <v>6</v>
      </c>
      <c r="CU37">
        <v>0.5</v>
      </c>
      <c r="CV37" t="s">
        <v>415</v>
      </c>
      <c r="CW37">
        <v>2</v>
      </c>
      <c r="CX37" t="b">
        <v>1</v>
      </c>
      <c r="CY37">
        <v>1658321850.0999999</v>
      </c>
      <c r="CZ37">
        <v>125.5508571428571</v>
      </c>
      <c r="DA37">
        <v>135.58357142857139</v>
      </c>
      <c r="DB37">
        <v>33.262157142857141</v>
      </c>
      <c r="DC37">
        <v>30.960057142857149</v>
      </c>
      <c r="DD37">
        <v>126.9962857142857</v>
      </c>
      <c r="DE37">
        <v>32.700657142857153</v>
      </c>
      <c r="DF37">
        <v>650.21285714285716</v>
      </c>
      <c r="DG37">
        <v>101.1571428571428</v>
      </c>
      <c r="DH37">
        <v>9.9671871428571437E-2</v>
      </c>
      <c r="DI37">
        <v>33.540314285714288</v>
      </c>
      <c r="DJ37">
        <v>999.89999999999986</v>
      </c>
      <c r="DK37">
        <v>33.291842857142861</v>
      </c>
      <c r="DL37">
        <v>0</v>
      </c>
      <c r="DM37">
        <v>0</v>
      </c>
      <c r="DN37">
        <v>9043.1271428571417</v>
      </c>
      <c r="DO37">
        <v>0</v>
      </c>
      <c r="DP37">
        <v>1280.8271428571429</v>
      </c>
      <c r="DQ37">
        <v>-10.03253142857143</v>
      </c>
      <c r="DR37">
        <v>129.8705714285714</v>
      </c>
      <c r="DS37">
        <v>139.91528571428569</v>
      </c>
      <c r="DT37">
        <v>2.3021242857142852</v>
      </c>
      <c r="DU37">
        <v>135.58357142857139</v>
      </c>
      <c r="DV37">
        <v>30.960057142857149</v>
      </c>
      <c r="DW37">
        <v>3.3647085714285718</v>
      </c>
      <c r="DX37">
        <v>3.1318299999999999</v>
      </c>
      <c r="DY37">
        <v>25.952085714285719</v>
      </c>
      <c r="DZ37">
        <v>24.745928571428571</v>
      </c>
      <c r="EA37">
        <v>1200.027142857143</v>
      </c>
      <c r="EB37">
        <v>0.95799199999999995</v>
      </c>
      <c r="EC37">
        <v>4.2008200000000002E-2</v>
      </c>
      <c r="ED37">
        <v>0</v>
      </c>
      <c r="EE37">
        <v>578.11142857142852</v>
      </c>
      <c r="EF37">
        <v>5.0001600000000002</v>
      </c>
      <c r="EG37">
        <v>8838.4985714285722</v>
      </c>
      <c r="EH37">
        <v>9515.3700000000008</v>
      </c>
      <c r="EI37">
        <v>48.607000000000014</v>
      </c>
      <c r="EJ37">
        <v>51.017714285714291</v>
      </c>
      <c r="EK37">
        <v>49.803142857142859</v>
      </c>
      <c r="EL37">
        <v>50.035428571428568</v>
      </c>
      <c r="EM37">
        <v>50.392714285714291</v>
      </c>
      <c r="EN37">
        <v>1144.8271428571429</v>
      </c>
      <c r="EO37">
        <v>50.2</v>
      </c>
      <c r="EP37">
        <v>0</v>
      </c>
      <c r="EQ37">
        <v>764363.40000009537</v>
      </c>
      <c r="ER37">
        <v>0</v>
      </c>
      <c r="ES37">
        <v>579.39523076923081</v>
      </c>
      <c r="ET37">
        <v>-14.861811978509261</v>
      </c>
      <c r="EU37">
        <v>111.92136758194459</v>
      </c>
      <c r="EV37">
        <v>8833.5807692307699</v>
      </c>
      <c r="EW37">
        <v>15</v>
      </c>
      <c r="EX37">
        <v>1658316094</v>
      </c>
      <c r="EY37" t="s">
        <v>416</v>
      </c>
      <c r="EZ37">
        <v>1658316090.5</v>
      </c>
      <c r="FA37">
        <v>1658316094</v>
      </c>
      <c r="FB37">
        <v>11</v>
      </c>
      <c r="FC37">
        <v>-0.13300000000000001</v>
      </c>
      <c r="FD37">
        <v>0.107</v>
      </c>
      <c r="FE37">
        <v>-1.72</v>
      </c>
      <c r="FF37">
        <v>0.44</v>
      </c>
      <c r="FG37">
        <v>415</v>
      </c>
      <c r="FH37">
        <v>29</v>
      </c>
      <c r="FI37">
        <v>0.15</v>
      </c>
      <c r="FJ37">
        <v>0.28000000000000003</v>
      </c>
      <c r="FK37">
        <v>-9.7912004878048791</v>
      </c>
      <c r="FL37">
        <v>-1.8582953310104411</v>
      </c>
      <c r="FM37">
        <v>0.18848176191709329</v>
      </c>
      <c r="FN37">
        <v>0</v>
      </c>
      <c r="FO37">
        <v>580.47550000000001</v>
      </c>
      <c r="FP37">
        <v>-14.986967137703919</v>
      </c>
      <c r="FQ37">
        <v>1.483977153185472</v>
      </c>
      <c r="FR37">
        <v>0</v>
      </c>
      <c r="FS37">
        <v>2.2928187804878051</v>
      </c>
      <c r="FT37">
        <v>6.6362508710804138E-2</v>
      </c>
      <c r="FU37">
        <v>6.750289675851842E-3</v>
      </c>
      <c r="FV37">
        <v>1</v>
      </c>
      <c r="FW37">
        <v>1</v>
      </c>
      <c r="FX37">
        <v>3</v>
      </c>
      <c r="FY37" t="s">
        <v>417</v>
      </c>
      <c r="FZ37">
        <v>3.3730600000000002</v>
      </c>
      <c r="GA37">
        <v>2.89385</v>
      </c>
      <c r="GB37">
        <v>3.6050899999999997E-2</v>
      </c>
      <c r="GC37">
        <v>3.9072799999999998E-2</v>
      </c>
      <c r="GD37">
        <v>0.139347</v>
      </c>
      <c r="GE37">
        <v>0.135736</v>
      </c>
      <c r="GF37">
        <v>33551.199999999997</v>
      </c>
      <c r="GG37">
        <v>29067.9</v>
      </c>
      <c r="GH37">
        <v>31091.1</v>
      </c>
      <c r="GI37">
        <v>28172.3</v>
      </c>
      <c r="GJ37">
        <v>35227.300000000003</v>
      </c>
      <c r="GK37">
        <v>34341</v>
      </c>
      <c r="GL37">
        <v>40512</v>
      </c>
      <c r="GM37">
        <v>39254.400000000001</v>
      </c>
      <c r="GN37">
        <v>2.3782000000000001</v>
      </c>
      <c r="GO37">
        <v>1.6981299999999999</v>
      </c>
      <c r="GP37">
        <v>0</v>
      </c>
      <c r="GQ37">
        <v>6.0983000000000002E-2</v>
      </c>
      <c r="GR37">
        <v>999.9</v>
      </c>
      <c r="GS37">
        <v>32.303899999999999</v>
      </c>
      <c r="GT37">
        <v>67.7</v>
      </c>
      <c r="GU37">
        <v>32.299999999999997</v>
      </c>
      <c r="GV37">
        <v>32.503799999999998</v>
      </c>
      <c r="GW37">
        <v>50.271799999999999</v>
      </c>
      <c r="GX37">
        <v>41.546500000000002</v>
      </c>
      <c r="GY37">
        <v>1</v>
      </c>
      <c r="GZ37">
        <v>0.32565300000000003</v>
      </c>
      <c r="HA37">
        <v>0.86435499999999998</v>
      </c>
      <c r="HB37">
        <v>20.208600000000001</v>
      </c>
      <c r="HC37">
        <v>5.2156399999999996</v>
      </c>
      <c r="HD37">
        <v>11.968</v>
      </c>
      <c r="HE37">
        <v>4.9912000000000001</v>
      </c>
      <c r="HF37">
        <v>3.2925</v>
      </c>
      <c r="HG37">
        <v>8244.7999999999993</v>
      </c>
      <c r="HH37">
        <v>9999</v>
      </c>
      <c r="HI37">
        <v>9999</v>
      </c>
      <c r="HJ37">
        <v>969.3</v>
      </c>
      <c r="HK37">
        <v>4.9712100000000001</v>
      </c>
      <c r="HL37">
        <v>1.8737600000000001</v>
      </c>
      <c r="HM37">
        <v>1.86999</v>
      </c>
      <c r="HN37">
        <v>1.8694900000000001</v>
      </c>
      <c r="HO37">
        <v>1.8743399999999999</v>
      </c>
      <c r="HP37">
        <v>1.8709</v>
      </c>
      <c r="HQ37">
        <v>1.86646</v>
      </c>
      <c r="HR37">
        <v>1.87758</v>
      </c>
      <c r="HS37">
        <v>0</v>
      </c>
      <c r="HT37">
        <v>0</v>
      </c>
      <c r="HU37">
        <v>0</v>
      </c>
      <c r="HV37">
        <v>0</v>
      </c>
      <c r="HW37" t="s">
        <v>418</v>
      </c>
      <c r="HX37" t="s">
        <v>419</v>
      </c>
      <c r="HY37" t="s">
        <v>420</v>
      </c>
      <c r="HZ37" t="s">
        <v>420</v>
      </c>
      <c r="IA37" t="s">
        <v>420</v>
      </c>
      <c r="IB37" t="s">
        <v>420</v>
      </c>
      <c r="IC37">
        <v>0</v>
      </c>
      <c r="ID37">
        <v>100</v>
      </c>
      <c r="IE37">
        <v>100</v>
      </c>
      <c r="IF37">
        <v>-1.4470000000000001</v>
      </c>
      <c r="IG37">
        <v>0.56169999999999998</v>
      </c>
      <c r="IH37">
        <v>-1.4143203888967211</v>
      </c>
      <c r="II37">
        <v>1.7196870422270779E-5</v>
      </c>
      <c r="IJ37">
        <v>-2.1741833173098589E-6</v>
      </c>
      <c r="IK37">
        <v>9.0595066644434051E-10</v>
      </c>
      <c r="IL37">
        <v>-5.0132855213330413E-2</v>
      </c>
      <c r="IM37">
        <v>-1.2435942757381079E-3</v>
      </c>
      <c r="IN37">
        <v>8.3241555849602686E-4</v>
      </c>
      <c r="IO37">
        <v>-6.8006265696850886E-6</v>
      </c>
      <c r="IP37">
        <v>17</v>
      </c>
      <c r="IQ37">
        <v>2050</v>
      </c>
      <c r="IR37">
        <v>3</v>
      </c>
      <c r="IS37">
        <v>34</v>
      </c>
      <c r="IT37">
        <v>96</v>
      </c>
      <c r="IU37">
        <v>96</v>
      </c>
      <c r="IV37">
        <v>0.478516</v>
      </c>
      <c r="IW37">
        <v>2.5708000000000002</v>
      </c>
      <c r="IX37">
        <v>1.49902</v>
      </c>
      <c r="IY37">
        <v>2.3059099999999999</v>
      </c>
      <c r="IZ37">
        <v>1.69678</v>
      </c>
      <c r="JA37">
        <v>2.4060100000000002</v>
      </c>
      <c r="JB37">
        <v>37.122500000000002</v>
      </c>
      <c r="JC37">
        <v>14.8413</v>
      </c>
      <c r="JD37">
        <v>18</v>
      </c>
      <c r="JE37">
        <v>703.41200000000003</v>
      </c>
      <c r="JF37">
        <v>330.49700000000001</v>
      </c>
      <c r="JG37">
        <v>30.004200000000001</v>
      </c>
      <c r="JH37">
        <v>31.7639</v>
      </c>
      <c r="JI37">
        <v>30.002099999999999</v>
      </c>
      <c r="JJ37">
        <v>31.302600000000002</v>
      </c>
      <c r="JK37">
        <v>31.2942</v>
      </c>
      <c r="JL37">
        <v>9.5934299999999997</v>
      </c>
      <c r="JM37">
        <v>11.853999999999999</v>
      </c>
      <c r="JN37">
        <v>100</v>
      </c>
      <c r="JO37">
        <v>30</v>
      </c>
      <c r="JP37">
        <v>150.40799999999999</v>
      </c>
      <c r="JQ37">
        <v>31.006</v>
      </c>
      <c r="JR37">
        <v>99.059200000000004</v>
      </c>
      <c r="JS37">
        <v>98.875200000000007</v>
      </c>
    </row>
    <row r="38" spans="1:279" x14ac:dyDescent="0.2">
      <c r="A38">
        <v>23</v>
      </c>
      <c r="B38">
        <v>1658321856.0999999</v>
      </c>
      <c r="C38">
        <v>87.5</v>
      </c>
      <c r="D38" t="s">
        <v>464</v>
      </c>
      <c r="E38" t="s">
        <v>465</v>
      </c>
      <c r="F38">
        <v>4</v>
      </c>
      <c r="G38">
        <v>1658321853.7874999</v>
      </c>
      <c r="H38">
        <f t="shared" si="0"/>
        <v>2.5957405443952897E-3</v>
      </c>
      <c r="I38">
        <f t="shared" si="1"/>
        <v>2.5957405443952899</v>
      </c>
      <c r="J38">
        <f t="shared" si="2"/>
        <v>1.3352423266189553</v>
      </c>
      <c r="K38">
        <f t="shared" si="3"/>
        <v>131.43375</v>
      </c>
      <c r="L38">
        <f t="shared" si="4"/>
        <v>112.95751533304782</v>
      </c>
      <c r="M38">
        <f t="shared" si="5"/>
        <v>11.438038111677885</v>
      </c>
      <c r="N38">
        <f t="shared" si="6"/>
        <v>13.308935109171189</v>
      </c>
      <c r="O38">
        <f t="shared" si="7"/>
        <v>0.14669358556030213</v>
      </c>
      <c r="P38">
        <f t="shared" si="8"/>
        <v>2.7706865250880641</v>
      </c>
      <c r="Q38">
        <f t="shared" si="9"/>
        <v>0.14251141927864888</v>
      </c>
      <c r="R38">
        <f t="shared" si="10"/>
        <v>8.9435456653683451E-2</v>
      </c>
      <c r="S38">
        <f t="shared" si="11"/>
        <v>194.43037011246372</v>
      </c>
      <c r="T38">
        <f t="shared" si="12"/>
        <v>34.04270728038977</v>
      </c>
      <c r="U38">
        <f t="shared" si="13"/>
        <v>33.294250000000012</v>
      </c>
      <c r="V38">
        <f t="shared" si="14"/>
        <v>5.1362385024618922</v>
      </c>
      <c r="W38">
        <f t="shared" si="15"/>
        <v>64.671575913128066</v>
      </c>
      <c r="X38">
        <f t="shared" si="16"/>
        <v>3.3693299439795137</v>
      </c>
      <c r="Y38">
        <f t="shared" si="17"/>
        <v>5.2099085207162137</v>
      </c>
      <c r="Z38">
        <f t="shared" si="18"/>
        <v>1.7669085584823785</v>
      </c>
      <c r="AA38">
        <f t="shared" si="19"/>
        <v>-114.47215800783228</v>
      </c>
      <c r="AB38">
        <f t="shared" si="20"/>
        <v>37.976282140234261</v>
      </c>
      <c r="AC38">
        <f t="shared" si="21"/>
        <v>3.1520527714492346</v>
      </c>
      <c r="AD38">
        <f t="shared" si="22"/>
        <v>121.08654701631494</v>
      </c>
      <c r="AE38">
        <f t="shared" si="23"/>
        <v>10.753306435299184</v>
      </c>
      <c r="AF38">
        <f t="shared" si="24"/>
        <v>2.5847298521179778</v>
      </c>
      <c r="AG38">
        <f t="shared" si="25"/>
        <v>1.3352423266189553</v>
      </c>
      <c r="AH38">
        <v>146.64117467309899</v>
      </c>
      <c r="AI38">
        <v>138.97581818181811</v>
      </c>
      <c r="AJ38">
        <v>1.664353503950351</v>
      </c>
      <c r="AK38">
        <v>62.966845710574418</v>
      </c>
      <c r="AL38">
        <f t="shared" si="26"/>
        <v>2.5957405443952899</v>
      </c>
      <c r="AM38">
        <v>30.96727974060267</v>
      </c>
      <c r="AN38">
        <v>33.281043636363641</v>
      </c>
      <c r="AO38">
        <v>3.0463288457163582E-4</v>
      </c>
      <c r="AP38">
        <v>91.007338470613973</v>
      </c>
      <c r="AQ38">
        <v>6</v>
      </c>
      <c r="AR38">
        <v>1</v>
      </c>
      <c r="AS38">
        <f t="shared" si="27"/>
        <v>1</v>
      </c>
      <c r="AT38">
        <f t="shared" si="28"/>
        <v>0</v>
      </c>
      <c r="AU38">
        <f t="shared" si="29"/>
        <v>47336.106733456611</v>
      </c>
      <c r="AV38" t="s">
        <v>413</v>
      </c>
      <c r="AW38" t="s">
        <v>413</v>
      </c>
      <c r="AX38">
        <v>0</v>
      </c>
      <c r="AY38">
        <v>0</v>
      </c>
      <c r="AZ38" t="e">
        <f t="shared" si="30"/>
        <v>#DIV/0!</v>
      </c>
      <c r="BA38">
        <v>0</v>
      </c>
      <c r="BB38" t="s">
        <v>413</v>
      </c>
      <c r="BC38" t="s">
        <v>413</v>
      </c>
      <c r="BD38">
        <v>0</v>
      </c>
      <c r="BE38">
        <v>0</v>
      </c>
      <c r="BF38" t="e">
        <f t="shared" si="31"/>
        <v>#DIV/0!</v>
      </c>
      <c r="BG38">
        <v>0.5</v>
      </c>
      <c r="BH38">
        <f t="shared" si="32"/>
        <v>1009.525949799204</v>
      </c>
      <c r="BI38">
        <f t="shared" si="33"/>
        <v>1.3352423266189553</v>
      </c>
      <c r="BJ38" t="e">
        <f t="shared" si="34"/>
        <v>#DIV/0!</v>
      </c>
      <c r="BK38">
        <f t="shared" si="35"/>
        <v>1.3226428967819369E-3</v>
      </c>
      <c r="BL38" t="e">
        <f t="shared" si="36"/>
        <v>#DIV/0!</v>
      </c>
      <c r="BM38" t="e">
        <f t="shared" si="37"/>
        <v>#DIV/0!</v>
      </c>
      <c r="BN38" t="s">
        <v>413</v>
      </c>
      <c r="BO38">
        <v>0</v>
      </c>
      <c r="BP38" t="e">
        <f t="shared" si="38"/>
        <v>#DIV/0!</v>
      </c>
      <c r="BQ38" t="e">
        <f t="shared" si="39"/>
        <v>#DIV/0!</v>
      </c>
      <c r="BR38" t="e">
        <f t="shared" si="40"/>
        <v>#DIV/0!</v>
      </c>
      <c r="BS38" t="e">
        <f t="shared" si="41"/>
        <v>#DIV/0!</v>
      </c>
      <c r="BT38" t="e">
        <f t="shared" si="42"/>
        <v>#DIV/0!</v>
      </c>
      <c r="BU38" t="e">
        <f t="shared" si="43"/>
        <v>#DIV/0!</v>
      </c>
      <c r="BV38" t="e">
        <f t="shared" si="44"/>
        <v>#DIV/0!</v>
      </c>
      <c r="BW38" t="e">
        <f t="shared" si="45"/>
        <v>#DIV/0!</v>
      </c>
      <c r="BX38" t="s">
        <v>413</v>
      </c>
      <c r="BY38" t="s">
        <v>413</v>
      </c>
      <c r="BZ38" t="s">
        <v>413</v>
      </c>
      <c r="CA38" t="s">
        <v>413</v>
      </c>
      <c r="CB38" t="s">
        <v>413</v>
      </c>
      <c r="CC38" t="s">
        <v>413</v>
      </c>
      <c r="CD38" t="s">
        <v>413</v>
      </c>
      <c r="CE38" t="s">
        <v>413</v>
      </c>
      <c r="CF38">
        <v>253</v>
      </c>
      <c r="CG38">
        <v>1000</v>
      </c>
      <c r="CH38" t="s">
        <v>414</v>
      </c>
      <c r="CI38">
        <v>1110.1500000000001</v>
      </c>
      <c r="CJ38">
        <v>1175.8634999999999</v>
      </c>
      <c r="CK38">
        <v>1152.67</v>
      </c>
      <c r="CL38">
        <v>1.3005735999999999E-4</v>
      </c>
      <c r="CM38">
        <v>6.5004835999999994E-4</v>
      </c>
      <c r="CN38">
        <v>4.7597999359999997E-2</v>
      </c>
      <c r="CO38">
        <v>5.5000000000000003E-4</v>
      </c>
      <c r="CP38">
        <f t="shared" si="46"/>
        <v>1200.0237500000001</v>
      </c>
      <c r="CQ38">
        <f t="shared" si="47"/>
        <v>1009.525949799204</v>
      </c>
      <c r="CR38">
        <f t="shared" si="48"/>
        <v>0.84125497499462321</v>
      </c>
      <c r="CS38">
        <f t="shared" si="49"/>
        <v>0.16202210173962284</v>
      </c>
      <c r="CT38">
        <v>6</v>
      </c>
      <c r="CU38">
        <v>0.5</v>
      </c>
      <c r="CV38" t="s">
        <v>415</v>
      </c>
      <c r="CW38">
        <v>2</v>
      </c>
      <c r="CX38" t="b">
        <v>1</v>
      </c>
      <c r="CY38">
        <v>1658321853.7874999</v>
      </c>
      <c r="CZ38">
        <v>131.43375</v>
      </c>
      <c r="DA38">
        <v>141.669625</v>
      </c>
      <c r="DB38">
        <v>33.274162500000003</v>
      </c>
      <c r="DC38">
        <v>30.968512499999999</v>
      </c>
      <c r="DD38">
        <v>132.88187500000001</v>
      </c>
      <c r="DE38">
        <v>32.712274999999998</v>
      </c>
      <c r="DF38">
        <v>650.24399999999991</v>
      </c>
      <c r="DG38">
        <v>101.15962500000001</v>
      </c>
      <c r="DH38">
        <v>0.10002185</v>
      </c>
      <c r="DI38">
        <v>33.548487500000007</v>
      </c>
      <c r="DJ38">
        <v>999.9</v>
      </c>
      <c r="DK38">
        <v>33.294250000000012</v>
      </c>
      <c r="DL38">
        <v>0</v>
      </c>
      <c r="DM38">
        <v>0</v>
      </c>
      <c r="DN38">
        <v>9016.1712499999994</v>
      </c>
      <c r="DO38">
        <v>0</v>
      </c>
      <c r="DP38">
        <v>1283.385</v>
      </c>
      <c r="DQ38">
        <v>-10.235962499999999</v>
      </c>
      <c r="DR38">
        <v>135.95762500000001</v>
      </c>
      <c r="DS38">
        <v>146.197</v>
      </c>
      <c r="DT38">
        <v>2.3056424999999998</v>
      </c>
      <c r="DU38">
        <v>141.669625</v>
      </c>
      <c r="DV38">
        <v>30.968512499999999</v>
      </c>
      <c r="DW38">
        <v>3.3660025</v>
      </c>
      <c r="DX38">
        <v>3.132765</v>
      </c>
      <c r="DY38">
        <v>25.958600000000001</v>
      </c>
      <c r="DZ38">
        <v>24.750912499999998</v>
      </c>
      <c r="EA38">
        <v>1200.0237500000001</v>
      </c>
      <c r="EB38">
        <v>0.95799199999999995</v>
      </c>
      <c r="EC38">
        <v>4.2008200000000002E-2</v>
      </c>
      <c r="ED38">
        <v>0</v>
      </c>
      <c r="EE38">
        <v>577.26025000000004</v>
      </c>
      <c r="EF38">
        <v>5.0001600000000002</v>
      </c>
      <c r="EG38">
        <v>8831.1549999999988</v>
      </c>
      <c r="EH38">
        <v>9515.3287500000006</v>
      </c>
      <c r="EI38">
        <v>48.679250000000003</v>
      </c>
      <c r="EJ38">
        <v>51.03875</v>
      </c>
      <c r="EK38">
        <v>49.796499999999988</v>
      </c>
      <c r="EL38">
        <v>50.061999999999998</v>
      </c>
      <c r="EM38">
        <v>50.413749999999993</v>
      </c>
      <c r="EN38">
        <v>1144.82375</v>
      </c>
      <c r="EO38">
        <v>50.2</v>
      </c>
      <c r="EP38">
        <v>0</v>
      </c>
      <c r="EQ38">
        <v>764367</v>
      </c>
      <c r="ER38">
        <v>0</v>
      </c>
      <c r="ES38">
        <v>578.53715384615384</v>
      </c>
      <c r="ET38">
        <v>-14.83651284613576</v>
      </c>
      <c r="EU38">
        <v>-28.37264955376493</v>
      </c>
      <c r="EV38">
        <v>8837.1530769230758</v>
      </c>
      <c r="EW38">
        <v>15</v>
      </c>
      <c r="EX38">
        <v>1658316094</v>
      </c>
      <c r="EY38" t="s">
        <v>416</v>
      </c>
      <c r="EZ38">
        <v>1658316090.5</v>
      </c>
      <c r="FA38">
        <v>1658316094</v>
      </c>
      <c r="FB38">
        <v>11</v>
      </c>
      <c r="FC38">
        <v>-0.13300000000000001</v>
      </c>
      <c r="FD38">
        <v>0.107</v>
      </c>
      <c r="FE38">
        <v>-1.72</v>
      </c>
      <c r="FF38">
        <v>0.44</v>
      </c>
      <c r="FG38">
        <v>415</v>
      </c>
      <c r="FH38">
        <v>29</v>
      </c>
      <c r="FI38">
        <v>0.15</v>
      </c>
      <c r="FJ38">
        <v>0.28000000000000003</v>
      </c>
      <c r="FK38">
        <v>-9.921924146341464</v>
      </c>
      <c r="FL38">
        <v>-1.6771693379791079</v>
      </c>
      <c r="FM38">
        <v>0.169959671787243</v>
      </c>
      <c r="FN38">
        <v>0</v>
      </c>
      <c r="FO38">
        <v>579.42197058823535</v>
      </c>
      <c r="FP38">
        <v>-14.885271210246239</v>
      </c>
      <c r="FQ38">
        <v>1.4756164511483409</v>
      </c>
      <c r="FR38">
        <v>0</v>
      </c>
      <c r="FS38">
        <v>2.2972126829268289</v>
      </c>
      <c r="FT38">
        <v>5.4291010452966512E-2</v>
      </c>
      <c r="FU38">
        <v>5.4661651177573059E-3</v>
      </c>
      <c r="FV38">
        <v>1</v>
      </c>
      <c r="FW38">
        <v>1</v>
      </c>
      <c r="FX38">
        <v>3</v>
      </c>
      <c r="FY38" t="s">
        <v>417</v>
      </c>
      <c r="FZ38">
        <v>3.3731499999999999</v>
      </c>
      <c r="GA38">
        <v>2.89377</v>
      </c>
      <c r="GB38">
        <v>3.7729199999999997E-2</v>
      </c>
      <c r="GC38">
        <v>4.0847799999999997E-2</v>
      </c>
      <c r="GD38">
        <v>0.139381</v>
      </c>
      <c r="GE38">
        <v>0.13575999999999999</v>
      </c>
      <c r="GF38">
        <v>33491.599999999999</v>
      </c>
      <c r="GG38">
        <v>29013.9</v>
      </c>
      <c r="GH38">
        <v>31090.1</v>
      </c>
      <c r="GI38">
        <v>28172.1</v>
      </c>
      <c r="GJ38">
        <v>35225.1</v>
      </c>
      <c r="GK38">
        <v>34339.9</v>
      </c>
      <c r="GL38">
        <v>40510.9</v>
      </c>
      <c r="GM38">
        <v>39254.199999999997</v>
      </c>
      <c r="GN38">
        <v>2.3779499999999998</v>
      </c>
      <c r="GO38">
        <v>1.6976199999999999</v>
      </c>
      <c r="GP38">
        <v>0</v>
      </c>
      <c r="GQ38">
        <v>6.0602999999999997E-2</v>
      </c>
      <c r="GR38">
        <v>999.9</v>
      </c>
      <c r="GS38">
        <v>32.318199999999997</v>
      </c>
      <c r="GT38">
        <v>67.7</v>
      </c>
      <c r="GU38">
        <v>32.299999999999997</v>
      </c>
      <c r="GV38">
        <v>32.503399999999999</v>
      </c>
      <c r="GW38">
        <v>50.061799999999998</v>
      </c>
      <c r="GX38">
        <v>41.057699999999997</v>
      </c>
      <c r="GY38">
        <v>1</v>
      </c>
      <c r="GZ38">
        <v>0.32727099999999998</v>
      </c>
      <c r="HA38">
        <v>0.87416099999999997</v>
      </c>
      <c r="HB38">
        <v>20.2087</v>
      </c>
      <c r="HC38">
        <v>5.2157900000000001</v>
      </c>
      <c r="HD38">
        <v>11.968</v>
      </c>
      <c r="HE38">
        <v>4.9908999999999999</v>
      </c>
      <c r="HF38">
        <v>3.2925300000000002</v>
      </c>
      <c r="HG38">
        <v>8244.7999999999993</v>
      </c>
      <c r="HH38">
        <v>9999</v>
      </c>
      <c r="HI38">
        <v>9999</v>
      </c>
      <c r="HJ38">
        <v>969.3</v>
      </c>
      <c r="HK38">
        <v>4.9711999999999996</v>
      </c>
      <c r="HL38">
        <v>1.8737699999999999</v>
      </c>
      <c r="HM38">
        <v>1.87001</v>
      </c>
      <c r="HN38">
        <v>1.8694999999999999</v>
      </c>
      <c r="HO38">
        <v>1.8743300000000001</v>
      </c>
      <c r="HP38">
        <v>1.8709100000000001</v>
      </c>
      <c r="HQ38">
        <v>1.86646</v>
      </c>
      <c r="HR38">
        <v>1.87758</v>
      </c>
      <c r="HS38">
        <v>0</v>
      </c>
      <c r="HT38">
        <v>0</v>
      </c>
      <c r="HU38">
        <v>0</v>
      </c>
      <c r="HV38">
        <v>0</v>
      </c>
      <c r="HW38" t="s">
        <v>418</v>
      </c>
      <c r="HX38" t="s">
        <v>419</v>
      </c>
      <c r="HY38" t="s">
        <v>420</v>
      </c>
      <c r="HZ38" t="s">
        <v>420</v>
      </c>
      <c r="IA38" t="s">
        <v>420</v>
      </c>
      <c r="IB38" t="s">
        <v>420</v>
      </c>
      <c r="IC38">
        <v>0</v>
      </c>
      <c r="ID38">
        <v>100</v>
      </c>
      <c r="IE38">
        <v>100</v>
      </c>
      <c r="IF38">
        <v>-1.45</v>
      </c>
      <c r="IG38">
        <v>0.56210000000000004</v>
      </c>
      <c r="IH38">
        <v>-1.4143203888967211</v>
      </c>
      <c r="II38">
        <v>1.7196870422270779E-5</v>
      </c>
      <c r="IJ38">
        <v>-2.1741833173098589E-6</v>
      </c>
      <c r="IK38">
        <v>9.0595066644434051E-10</v>
      </c>
      <c r="IL38">
        <v>-5.0132855213330413E-2</v>
      </c>
      <c r="IM38">
        <v>-1.2435942757381079E-3</v>
      </c>
      <c r="IN38">
        <v>8.3241555849602686E-4</v>
      </c>
      <c r="IO38">
        <v>-6.8006265696850886E-6</v>
      </c>
      <c r="IP38">
        <v>17</v>
      </c>
      <c r="IQ38">
        <v>2050</v>
      </c>
      <c r="IR38">
        <v>3</v>
      </c>
      <c r="IS38">
        <v>34</v>
      </c>
      <c r="IT38">
        <v>96.1</v>
      </c>
      <c r="IU38">
        <v>96</v>
      </c>
      <c r="IV38">
        <v>0.49316399999999999</v>
      </c>
      <c r="IW38">
        <v>2.5720200000000002</v>
      </c>
      <c r="IX38">
        <v>1.49902</v>
      </c>
      <c r="IY38">
        <v>2.3059099999999999</v>
      </c>
      <c r="IZ38">
        <v>1.69678</v>
      </c>
      <c r="JA38">
        <v>2.36328</v>
      </c>
      <c r="JB38">
        <v>37.122500000000002</v>
      </c>
      <c r="JC38">
        <v>14.8325</v>
      </c>
      <c r="JD38">
        <v>18</v>
      </c>
      <c r="JE38">
        <v>703.41700000000003</v>
      </c>
      <c r="JF38">
        <v>330.334</v>
      </c>
      <c r="JG38">
        <v>30.003399999999999</v>
      </c>
      <c r="JH38">
        <v>31.784800000000001</v>
      </c>
      <c r="JI38">
        <v>30.001999999999999</v>
      </c>
      <c r="JJ38">
        <v>31.319900000000001</v>
      </c>
      <c r="JK38">
        <v>31.311800000000002</v>
      </c>
      <c r="JL38">
        <v>9.8900900000000007</v>
      </c>
      <c r="JM38">
        <v>11.853999999999999</v>
      </c>
      <c r="JN38">
        <v>100</v>
      </c>
      <c r="JO38">
        <v>30</v>
      </c>
      <c r="JP38">
        <v>157.08600000000001</v>
      </c>
      <c r="JQ38">
        <v>30.998899999999999</v>
      </c>
      <c r="JR38">
        <v>99.056299999999993</v>
      </c>
      <c r="JS38">
        <v>98.874600000000001</v>
      </c>
    </row>
    <row r="39" spans="1:279" x14ac:dyDescent="0.2">
      <c r="A39">
        <v>24</v>
      </c>
      <c r="B39">
        <v>1658321860.0999999</v>
      </c>
      <c r="C39">
        <v>91.5</v>
      </c>
      <c r="D39" t="s">
        <v>466</v>
      </c>
      <c r="E39" t="s">
        <v>467</v>
      </c>
      <c r="F39">
        <v>4</v>
      </c>
      <c r="G39">
        <v>1658321858.0999999</v>
      </c>
      <c r="H39">
        <f t="shared" si="0"/>
        <v>2.6005252944544185E-3</v>
      </c>
      <c r="I39">
        <f t="shared" si="1"/>
        <v>2.6005252944544184</v>
      </c>
      <c r="J39">
        <f t="shared" si="2"/>
        <v>1.5109357460226125</v>
      </c>
      <c r="K39">
        <f t="shared" si="3"/>
        <v>138.4134285714286</v>
      </c>
      <c r="L39">
        <f t="shared" si="4"/>
        <v>117.81291662931098</v>
      </c>
      <c r="M39">
        <f t="shared" si="5"/>
        <v>11.929643429498855</v>
      </c>
      <c r="N39">
        <f t="shared" si="6"/>
        <v>14.015635092941414</v>
      </c>
      <c r="O39">
        <f t="shared" si="7"/>
        <v>0.14682734348271026</v>
      </c>
      <c r="P39">
        <f t="shared" si="8"/>
        <v>2.773283555634257</v>
      </c>
      <c r="Q39">
        <f t="shared" si="9"/>
        <v>0.1426414672153227</v>
      </c>
      <c r="R39">
        <f t="shared" si="10"/>
        <v>8.9517061377122079E-2</v>
      </c>
      <c r="S39">
        <f t="shared" si="11"/>
        <v>194.42627104116124</v>
      </c>
      <c r="T39">
        <f t="shared" si="12"/>
        <v>34.05190284043875</v>
      </c>
      <c r="U39">
        <f t="shared" si="13"/>
        <v>33.305214285714293</v>
      </c>
      <c r="V39">
        <f t="shared" si="14"/>
        <v>5.139396806312063</v>
      </c>
      <c r="W39">
        <f t="shared" si="15"/>
        <v>64.661982230851336</v>
      </c>
      <c r="X39">
        <f t="shared" si="16"/>
        <v>3.3708961152530499</v>
      </c>
      <c r="Y39">
        <f t="shared" si="17"/>
        <v>5.2131035872338876</v>
      </c>
      <c r="Z39">
        <f t="shared" si="18"/>
        <v>1.7685006910590131</v>
      </c>
      <c r="AA39">
        <f t="shared" si="19"/>
        <v>-114.68316548543986</v>
      </c>
      <c r="AB39">
        <f t="shared" si="20"/>
        <v>38.010543275169702</v>
      </c>
      <c r="AC39">
        <f t="shared" si="21"/>
        <v>3.1522802944983543</v>
      </c>
      <c r="AD39">
        <f t="shared" si="22"/>
        <v>120.90592912538943</v>
      </c>
      <c r="AE39">
        <f t="shared" si="23"/>
        <v>11.024510157092763</v>
      </c>
      <c r="AF39">
        <f t="shared" si="24"/>
        <v>2.5908276249276581</v>
      </c>
      <c r="AG39">
        <f t="shared" si="25"/>
        <v>1.5109357460226125</v>
      </c>
      <c r="AH39">
        <v>153.60161589848281</v>
      </c>
      <c r="AI39">
        <v>145.7021393939394</v>
      </c>
      <c r="AJ39">
        <v>1.6818021635228679</v>
      </c>
      <c r="AK39">
        <v>62.966845710574418</v>
      </c>
      <c r="AL39">
        <f t="shared" si="26"/>
        <v>2.6005252944544184</v>
      </c>
      <c r="AM39">
        <v>30.976981981759359</v>
      </c>
      <c r="AN39">
        <v>33.295042424242418</v>
      </c>
      <c r="AO39">
        <v>2.9438776271856318E-4</v>
      </c>
      <c r="AP39">
        <v>91.007338470613973</v>
      </c>
      <c r="AQ39">
        <v>6</v>
      </c>
      <c r="AR39">
        <v>1</v>
      </c>
      <c r="AS39">
        <f t="shared" si="27"/>
        <v>1</v>
      </c>
      <c r="AT39">
        <f t="shared" si="28"/>
        <v>0</v>
      </c>
      <c r="AU39">
        <f t="shared" si="29"/>
        <v>47405.78995189409</v>
      </c>
      <c r="AV39" t="s">
        <v>413</v>
      </c>
      <c r="AW39" t="s">
        <v>413</v>
      </c>
      <c r="AX39">
        <v>0</v>
      </c>
      <c r="AY39">
        <v>0</v>
      </c>
      <c r="AZ39" t="e">
        <f t="shared" si="30"/>
        <v>#DIV/0!</v>
      </c>
      <c r="BA39">
        <v>0</v>
      </c>
      <c r="BB39" t="s">
        <v>413</v>
      </c>
      <c r="BC39" t="s">
        <v>413</v>
      </c>
      <c r="BD39">
        <v>0</v>
      </c>
      <c r="BE39">
        <v>0</v>
      </c>
      <c r="BF39" t="e">
        <f t="shared" si="31"/>
        <v>#DIV/0!</v>
      </c>
      <c r="BG39">
        <v>0.5</v>
      </c>
      <c r="BH39">
        <f t="shared" si="32"/>
        <v>1009.5090855135552</v>
      </c>
      <c r="BI39">
        <f t="shared" si="33"/>
        <v>1.5109357460226125</v>
      </c>
      <c r="BJ39" t="e">
        <f t="shared" si="34"/>
        <v>#DIV/0!</v>
      </c>
      <c r="BK39">
        <f t="shared" si="35"/>
        <v>1.4967034647875137E-3</v>
      </c>
      <c r="BL39" t="e">
        <f t="shared" si="36"/>
        <v>#DIV/0!</v>
      </c>
      <c r="BM39" t="e">
        <f t="shared" si="37"/>
        <v>#DIV/0!</v>
      </c>
      <c r="BN39" t="s">
        <v>413</v>
      </c>
      <c r="BO39">
        <v>0</v>
      </c>
      <c r="BP39" t="e">
        <f t="shared" si="38"/>
        <v>#DIV/0!</v>
      </c>
      <c r="BQ39" t="e">
        <f t="shared" si="39"/>
        <v>#DIV/0!</v>
      </c>
      <c r="BR39" t="e">
        <f t="shared" si="40"/>
        <v>#DIV/0!</v>
      </c>
      <c r="BS39" t="e">
        <f t="shared" si="41"/>
        <v>#DIV/0!</v>
      </c>
      <c r="BT39" t="e">
        <f t="shared" si="42"/>
        <v>#DIV/0!</v>
      </c>
      <c r="BU39" t="e">
        <f t="shared" si="43"/>
        <v>#DIV/0!</v>
      </c>
      <c r="BV39" t="e">
        <f t="shared" si="44"/>
        <v>#DIV/0!</v>
      </c>
      <c r="BW39" t="e">
        <f t="shared" si="45"/>
        <v>#DIV/0!</v>
      </c>
      <c r="BX39" t="s">
        <v>413</v>
      </c>
      <c r="BY39" t="s">
        <v>413</v>
      </c>
      <c r="BZ39" t="s">
        <v>413</v>
      </c>
      <c r="CA39" t="s">
        <v>413</v>
      </c>
      <c r="CB39" t="s">
        <v>413</v>
      </c>
      <c r="CC39" t="s">
        <v>413</v>
      </c>
      <c r="CD39" t="s">
        <v>413</v>
      </c>
      <c r="CE39" t="s">
        <v>413</v>
      </c>
      <c r="CF39">
        <v>253</v>
      </c>
      <c r="CG39">
        <v>1000</v>
      </c>
      <c r="CH39" t="s">
        <v>414</v>
      </c>
      <c r="CI39">
        <v>1110.1500000000001</v>
      </c>
      <c r="CJ39">
        <v>1175.8634999999999</v>
      </c>
      <c r="CK39">
        <v>1152.67</v>
      </c>
      <c r="CL39">
        <v>1.3005735999999999E-4</v>
      </c>
      <c r="CM39">
        <v>6.5004835999999994E-4</v>
      </c>
      <c r="CN39">
        <v>4.7597999359999997E-2</v>
      </c>
      <c r="CO39">
        <v>5.5000000000000003E-4</v>
      </c>
      <c r="CP39">
        <f t="shared" si="46"/>
        <v>1200.004285714286</v>
      </c>
      <c r="CQ39">
        <f t="shared" si="47"/>
        <v>1009.5090855135552</v>
      </c>
      <c r="CR39">
        <f t="shared" si="48"/>
        <v>0.84125456678070021</v>
      </c>
      <c r="CS39">
        <f t="shared" si="49"/>
        <v>0.16202131388675139</v>
      </c>
      <c r="CT39">
        <v>6</v>
      </c>
      <c r="CU39">
        <v>0.5</v>
      </c>
      <c r="CV39" t="s">
        <v>415</v>
      </c>
      <c r="CW39">
        <v>2</v>
      </c>
      <c r="CX39" t="b">
        <v>1</v>
      </c>
      <c r="CY39">
        <v>1658321858.0999999</v>
      </c>
      <c r="CZ39">
        <v>138.4134285714286</v>
      </c>
      <c r="DA39">
        <v>148.917</v>
      </c>
      <c r="DB39">
        <v>33.289771428571427</v>
      </c>
      <c r="DC39">
        <v>30.97871428571429</v>
      </c>
      <c r="DD39">
        <v>139.8652857142857</v>
      </c>
      <c r="DE39">
        <v>32.727414285714289</v>
      </c>
      <c r="DF39">
        <v>650.24257142857152</v>
      </c>
      <c r="DG39">
        <v>101.15942857142861</v>
      </c>
      <c r="DH39">
        <v>9.9786214285714298E-2</v>
      </c>
      <c r="DI39">
        <v>33.559442857142862</v>
      </c>
      <c r="DJ39">
        <v>999.89999999999986</v>
      </c>
      <c r="DK39">
        <v>33.305214285714293</v>
      </c>
      <c r="DL39">
        <v>0</v>
      </c>
      <c r="DM39">
        <v>0</v>
      </c>
      <c r="DN39">
        <v>9030.0028571428556</v>
      </c>
      <c r="DO39">
        <v>0</v>
      </c>
      <c r="DP39">
        <v>1283.551428571428</v>
      </c>
      <c r="DQ39">
        <v>-10.503685714285711</v>
      </c>
      <c r="DR39">
        <v>143.18</v>
      </c>
      <c r="DS39">
        <v>153.67785714285711</v>
      </c>
      <c r="DT39">
        <v>2.311057142857142</v>
      </c>
      <c r="DU39">
        <v>148.917</v>
      </c>
      <c r="DV39">
        <v>30.97871428571429</v>
      </c>
      <c r="DW39">
        <v>3.367571428571428</v>
      </c>
      <c r="DX39">
        <v>3.133787142857142</v>
      </c>
      <c r="DY39">
        <v>25.96648571428571</v>
      </c>
      <c r="DZ39">
        <v>24.756399999999999</v>
      </c>
      <c r="EA39">
        <v>1200.004285714286</v>
      </c>
      <c r="EB39">
        <v>0.95800685714285716</v>
      </c>
      <c r="EC39">
        <v>4.1993228571428572E-2</v>
      </c>
      <c r="ED39">
        <v>0</v>
      </c>
      <c r="EE39">
        <v>576.05585714285723</v>
      </c>
      <c r="EF39">
        <v>5.0001600000000002</v>
      </c>
      <c r="EG39">
        <v>8820.1399999999976</v>
      </c>
      <c r="EH39">
        <v>9515.238571428572</v>
      </c>
      <c r="EI39">
        <v>48.686999999999998</v>
      </c>
      <c r="EJ39">
        <v>51.088999999999999</v>
      </c>
      <c r="EK39">
        <v>49.803142857142859</v>
      </c>
      <c r="EL39">
        <v>50.088999999999999</v>
      </c>
      <c r="EM39">
        <v>50.463999999999999</v>
      </c>
      <c r="EN39">
        <v>1144.821428571428</v>
      </c>
      <c r="EO39">
        <v>50.182857142857152</v>
      </c>
      <c r="EP39">
        <v>0</v>
      </c>
      <c r="EQ39">
        <v>764371.20000004768</v>
      </c>
      <c r="ER39">
        <v>0</v>
      </c>
      <c r="ES39">
        <v>577.4190000000001</v>
      </c>
      <c r="ET39">
        <v>-14.86261538831811</v>
      </c>
      <c r="EU39">
        <v>-131.2492305468212</v>
      </c>
      <c r="EV39">
        <v>8832.246799999999</v>
      </c>
      <c r="EW39">
        <v>15</v>
      </c>
      <c r="EX39">
        <v>1658316094</v>
      </c>
      <c r="EY39" t="s">
        <v>416</v>
      </c>
      <c r="EZ39">
        <v>1658316090.5</v>
      </c>
      <c r="FA39">
        <v>1658316094</v>
      </c>
      <c r="FB39">
        <v>11</v>
      </c>
      <c r="FC39">
        <v>-0.13300000000000001</v>
      </c>
      <c r="FD39">
        <v>0.107</v>
      </c>
      <c r="FE39">
        <v>-1.72</v>
      </c>
      <c r="FF39">
        <v>0.44</v>
      </c>
      <c r="FG39">
        <v>415</v>
      </c>
      <c r="FH39">
        <v>29</v>
      </c>
      <c r="FI39">
        <v>0.15</v>
      </c>
      <c r="FJ39">
        <v>0.28000000000000003</v>
      </c>
      <c r="FK39">
        <v>-10.072484390243901</v>
      </c>
      <c r="FL39">
        <v>-2.151930522648096</v>
      </c>
      <c r="FM39">
        <v>0.2231561062164811</v>
      </c>
      <c r="FN39">
        <v>0</v>
      </c>
      <c r="FO39">
        <v>578.34941176470579</v>
      </c>
      <c r="FP39">
        <v>-14.50313216920962</v>
      </c>
      <c r="FQ39">
        <v>1.4388119101546111</v>
      </c>
      <c r="FR39">
        <v>0</v>
      </c>
      <c r="FS39">
        <v>2.301234390243903</v>
      </c>
      <c r="FT39">
        <v>5.3633519163767497E-2</v>
      </c>
      <c r="FU39">
        <v>5.3955573634559646E-3</v>
      </c>
      <c r="FV39">
        <v>1</v>
      </c>
      <c r="FW39">
        <v>1</v>
      </c>
      <c r="FX39">
        <v>3</v>
      </c>
      <c r="FY39" t="s">
        <v>417</v>
      </c>
      <c r="FZ39">
        <v>3.3731100000000001</v>
      </c>
      <c r="GA39">
        <v>2.8938000000000001</v>
      </c>
      <c r="GB39">
        <v>3.9416100000000003E-2</v>
      </c>
      <c r="GC39">
        <v>4.2575000000000002E-2</v>
      </c>
      <c r="GD39">
        <v>0.13941500000000001</v>
      </c>
      <c r="GE39">
        <v>0.13578299999999999</v>
      </c>
      <c r="GF39">
        <v>33431.599999999999</v>
      </c>
      <c r="GG39">
        <v>28960.6</v>
      </c>
      <c r="GH39">
        <v>31089</v>
      </c>
      <c r="GI39">
        <v>28171.200000000001</v>
      </c>
      <c r="GJ39">
        <v>35222.5</v>
      </c>
      <c r="GK39">
        <v>34337.9</v>
      </c>
      <c r="GL39">
        <v>40509.5</v>
      </c>
      <c r="GM39">
        <v>39252.9</v>
      </c>
      <c r="GN39">
        <v>2.3772700000000002</v>
      </c>
      <c r="GO39">
        <v>1.69743</v>
      </c>
      <c r="GP39">
        <v>0</v>
      </c>
      <c r="GQ39">
        <v>6.0327400000000003E-2</v>
      </c>
      <c r="GR39">
        <v>999.9</v>
      </c>
      <c r="GS39">
        <v>32.331000000000003</v>
      </c>
      <c r="GT39">
        <v>67.7</v>
      </c>
      <c r="GU39">
        <v>32.299999999999997</v>
      </c>
      <c r="GV39">
        <v>32.504199999999997</v>
      </c>
      <c r="GW39">
        <v>49.851799999999997</v>
      </c>
      <c r="GX39">
        <v>40.8093</v>
      </c>
      <c r="GY39">
        <v>1</v>
      </c>
      <c r="GZ39">
        <v>0.32890000000000003</v>
      </c>
      <c r="HA39">
        <v>0.88313699999999995</v>
      </c>
      <c r="HB39">
        <v>20.2087</v>
      </c>
      <c r="HC39">
        <v>5.2165400000000002</v>
      </c>
      <c r="HD39">
        <v>11.968</v>
      </c>
      <c r="HE39">
        <v>4.9913499999999997</v>
      </c>
      <c r="HF39">
        <v>3.2926799999999998</v>
      </c>
      <c r="HG39">
        <v>8245</v>
      </c>
      <c r="HH39">
        <v>9999</v>
      </c>
      <c r="HI39">
        <v>9999</v>
      </c>
      <c r="HJ39">
        <v>969.3</v>
      </c>
      <c r="HK39">
        <v>4.9712100000000001</v>
      </c>
      <c r="HL39">
        <v>1.8737699999999999</v>
      </c>
      <c r="HM39">
        <v>1.8699699999999999</v>
      </c>
      <c r="HN39">
        <v>1.8694999999999999</v>
      </c>
      <c r="HO39">
        <v>1.8743300000000001</v>
      </c>
      <c r="HP39">
        <v>1.8709</v>
      </c>
      <c r="HQ39">
        <v>1.86646</v>
      </c>
      <c r="HR39">
        <v>1.87757</v>
      </c>
      <c r="HS39">
        <v>0</v>
      </c>
      <c r="HT39">
        <v>0</v>
      </c>
      <c r="HU39">
        <v>0</v>
      </c>
      <c r="HV39">
        <v>0</v>
      </c>
      <c r="HW39" t="s">
        <v>418</v>
      </c>
      <c r="HX39" t="s">
        <v>419</v>
      </c>
      <c r="HY39" t="s">
        <v>420</v>
      </c>
      <c r="HZ39" t="s">
        <v>420</v>
      </c>
      <c r="IA39" t="s">
        <v>420</v>
      </c>
      <c r="IB39" t="s">
        <v>420</v>
      </c>
      <c r="IC39">
        <v>0</v>
      </c>
      <c r="ID39">
        <v>100</v>
      </c>
      <c r="IE39">
        <v>100</v>
      </c>
      <c r="IF39">
        <v>-1.454</v>
      </c>
      <c r="IG39">
        <v>0.56259999999999999</v>
      </c>
      <c r="IH39">
        <v>-1.4143203888967211</v>
      </c>
      <c r="II39">
        <v>1.7196870422270779E-5</v>
      </c>
      <c r="IJ39">
        <v>-2.1741833173098589E-6</v>
      </c>
      <c r="IK39">
        <v>9.0595066644434051E-10</v>
      </c>
      <c r="IL39">
        <v>-5.0132855213330413E-2</v>
      </c>
      <c r="IM39">
        <v>-1.2435942757381079E-3</v>
      </c>
      <c r="IN39">
        <v>8.3241555849602686E-4</v>
      </c>
      <c r="IO39">
        <v>-6.8006265696850886E-6</v>
      </c>
      <c r="IP39">
        <v>17</v>
      </c>
      <c r="IQ39">
        <v>2050</v>
      </c>
      <c r="IR39">
        <v>3</v>
      </c>
      <c r="IS39">
        <v>34</v>
      </c>
      <c r="IT39">
        <v>96.2</v>
      </c>
      <c r="IU39">
        <v>96.1</v>
      </c>
      <c r="IV39">
        <v>0.50903299999999996</v>
      </c>
      <c r="IW39">
        <v>2.5781200000000002</v>
      </c>
      <c r="IX39">
        <v>1.49902</v>
      </c>
      <c r="IY39">
        <v>2.3059099999999999</v>
      </c>
      <c r="IZ39">
        <v>1.69678</v>
      </c>
      <c r="JA39">
        <v>2.2888199999999999</v>
      </c>
      <c r="JB39">
        <v>37.122500000000002</v>
      </c>
      <c r="JC39">
        <v>14.815</v>
      </c>
      <c r="JD39">
        <v>18</v>
      </c>
      <c r="JE39">
        <v>703.08799999999997</v>
      </c>
      <c r="JF39">
        <v>330.33</v>
      </c>
      <c r="JG39">
        <v>30.0029</v>
      </c>
      <c r="JH39">
        <v>31.805499999999999</v>
      </c>
      <c r="JI39">
        <v>30.001999999999999</v>
      </c>
      <c r="JJ39">
        <v>31.338200000000001</v>
      </c>
      <c r="JK39">
        <v>31.329499999999999</v>
      </c>
      <c r="JL39">
        <v>10.190799999999999</v>
      </c>
      <c r="JM39">
        <v>11.853999999999999</v>
      </c>
      <c r="JN39">
        <v>100</v>
      </c>
      <c r="JO39">
        <v>30</v>
      </c>
      <c r="JP39">
        <v>163.76400000000001</v>
      </c>
      <c r="JQ39">
        <v>30.998999999999999</v>
      </c>
      <c r="JR39">
        <v>99.052800000000005</v>
      </c>
      <c r="JS39">
        <v>98.871300000000005</v>
      </c>
    </row>
    <row r="40" spans="1:279" x14ac:dyDescent="0.2">
      <c r="A40">
        <v>25</v>
      </c>
      <c r="B40">
        <v>1658321864.0999999</v>
      </c>
      <c r="C40">
        <v>95.5</v>
      </c>
      <c r="D40" t="s">
        <v>468</v>
      </c>
      <c r="E40" t="s">
        <v>469</v>
      </c>
      <c r="F40">
        <v>4</v>
      </c>
      <c r="G40">
        <v>1658321861.7874999</v>
      </c>
      <c r="H40">
        <f t="shared" si="0"/>
        <v>2.6007507057217278E-3</v>
      </c>
      <c r="I40">
        <f t="shared" si="1"/>
        <v>2.6007507057217278</v>
      </c>
      <c r="J40">
        <f t="shared" si="2"/>
        <v>1.6496785288033462</v>
      </c>
      <c r="K40">
        <f t="shared" si="3"/>
        <v>144.38849999999999</v>
      </c>
      <c r="L40">
        <f t="shared" si="4"/>
        <v>122.09347320060462</v>
      </c>
      <c r="M40">
        <f t="shared" si="5"/>
        <v>12.362851672753427</v>
      </c>
      <c r="N40">
        <f t="shared" si="6"/>
        <v>14.620385201250205</v>
      </c>
      <c r="O40">
        <f t="shared" si="7"/>
        <v>0.14686080794828738</v>
      </c>
      <c r="P40">
        <f t="shared" si="8"/>
        <v>2.7719274792262376</v>
      </c>
      <c r="Q40">
        <f t="shared" si="9"/>
        <v>0.14267106690227221</v>
      </c>
      <c r="R40">
        <f t="shared" si="10"/>
        <v>8.9535892317890192E-2</v>
      </c>
      <c r="S40">
        <f t="shared" si="11"/>
        <v>194.42322523749823</v>
      </c>
      <c r="T40">
        <f t="shared" si="12"/>
        <v>34.064784976488106</v>
      </c>
      <c r="U40">
        <f t="shared" si="13"/>
        <v>33.3085375</v>
      </c>
      <c r="V40">
        <f t="shared" si="14"/>
        <v>5.1403544042943174</v>
      </c>
      <c r="W40">
        <f t="shared" si="15"/>
        <v>64.639397833381281</v>
      </c>
      <c r="X40">
        <f t="shared" si="16"/>
        <v>3.3721227360507591</v>
      </c>
      <c r="Y40">
        <f t="shared" si="17"/>
        <v>5.2168226330680891</v>
      </c>
      <c r="Z40">
        <f t="shared" si="18"/>
        <v>1.7682316682435584</v>
      </c>
      <c r="AA40">
        <f t="shared" si="19"/>
        <v>-114.69310612232819</v>
      </c>
      <c r="AB40">
        <f t="shared" si="20"/>
        <v>39.399896670660603</v>
      </c>
      <c r="AC40">
        <f t="shared" si="21"/>
        <v>3.2693574753786079</v>
      </c>
      <c r="AD40">
        <f t="shared" si="22"/>
        <v>122.39937326120923</v>
      </c>
      <c r="AE40">
        <f t="shared" si="23"/>
        <v>11.180277778772238</v>
      </c>
      <c r="AF40">
        <f t="shared" si="24"/>
        <v>2.5922837366984992</v>
      </c>
      <c r="AG40">
        <f t="shared" si="25"/>
        <v>1.6496785288033462</v>
      </c>
      <c r="AH40">
        <v>160.45566050648779</v>
      </c>
      <c r="AI40">
        <v>152.4157757575756</v>
      </c>
      <c r="AJ40">
        <v>1.683992853350891</v>
      </c>
      <c r="AK40">
        <v>62.966845710574418</v>
      </c>
      <c r="AL40">
        <f t="shared" si="26"/>
        <v>2.6007507057217278</v>
      </c>
      <c r="AM40">
        <v>30.988783501708522</v>
      </c>
      <c r="AN40">
        <v>33.307055151515151</v>
      </c>
      <c r="AO40">
        <v>3.0083847860379331E-4</v>
      </c>
      <c r="AP40">
        <v>91.007338470613973</v>
      </c>
      <c r="AQ40">
        <v>6</v>
      </c>
      <c r="AR40">
        <v>1</v>
      </c>
      <c r="AS40">
        <f t="shared" si="27"/>
        <v>1</v>
      </c>
      <c r="AT40">
        <f t="shared" si="28"/>
        <v>0</v>
      </c>
      <c r="AU40">
        <f t="shared" si="29"/>
        <v>47366.531091556688</v>
      </c>
      <c r="AV40" t="s">
        <v>413</v>
      </c>
      <c r="AW40" t="s">
        <v>413</v>
      </c>
      <c r="AX40">
        <v>0</v>
      </c>
      <c r="AY40">
        <v>0</v>
      </c>
      <c r="AZ40" t="e">
        <f t="shared" si="30"/>
        <v>#DIV/0!</v>
      </c>
      <c r="BA40">
        <v>0</v>
      </c>
      <c r="BB40" t="s">
        <v>413</v>
      </c>
      <c r="BC40" t="s">
        <v>413</v>
      </c>
      <c r="BD40">
        <v>0</v>
      </c>
      <c r="BE40">
        <v>0</v>
      </c>
      <c r="BF40" t="e">
        <f t="shared" si="31"/>
        <v>#DIV/0!</v>
      </c>
      <c r="BG40">
        <v>0.5</v>
      </c>
      <c r="BH40">
        <f t="shared" si="32"/>
        <v>1009.4900622992219</v>
      </c>
      <c r="BI40">
        <f t="shared" si="33"/>
        <v>1.6496785288033462</v>
      </c>
      <c r="BJ40" t="e">
        <f t="shared" si="34"/>
        <v>#DIV/0!</v>
      </c>
      <c r="BK40">
        <f t="shared" si="35"/>
        <v>1.6341701522509557E-3</v>
      </c>
      <c r="BL40" t="e">
        <f t="shared" si="36"/>
        <v>#DIV/0!</v>
      </c>
      <c r="BM40" t="e">
        <f t="shared" si="37"/>
        <v>#DIV/0!</v>
      </c>
      <c r="BN40" t="s">
        <v>413</v>
      </c>
      <c r="BO40">
        <v>0</v>
      </c>
      <c r="BP40" t="e">
        <f t="shared" si="38"/>
        <v>#DIV/0!</v>
      </c>
      <c r="BQ40" t="e">
        <f t="shared" si="39"/>
        <v>#DIV/0!</v>
      </c>
      <c r="BR40" t="e">
        <f t="shared" si="40"/>
        <v>#DIV/0!</v>
      </c>
      <c r="BS40" t="e">
        <f t="shared" si="41"/>
        <v>#DIV/0!</v>
      </c>
      <c r="BT40" t="e">
        <f t="shared" si="42"/>
        <v>#DIV/0!</v>
      </c>
      <c r="BU40" t="e">
        <f t="shared" si="43"/>
        <v>#DIV/0!</v>
      </c>
      <c r="BV40" t="e">
        <f t="shared" si="44"/>
        <v>#DIV/0!</v>
      </c>
      <c r="BW40" t="e">
        <f t="shared" si="45"/>
        <v>#DIV/0!</v>
      </c>
      <c r="BX40" t="s">
        <v>413</v>
      </c>
      <c r="BY40" t="s">
        <v>413</v>
      </c>
      <c r="BZ40" t="s">
        <v>413</v>
      </c>
      <c r="CA40" t="s">
        <v>413</v>
      </c>
      <c r="CB40" t="s">
        <v>413</v>
      </c>
      <c r="CC40" t="s">
        <v>413</v>
      </c>
      <c r="CD40" t="s">
        <v>413</v>
      </c>
      <c r="CE40" t="s">
        <v>413</v>
      </c>
      <c r="CF40">
        <v>253</v>
      </c>
      <c r="CG40">
        <v>1000</v>
      </c>
      <c r="CH40" t="s">
        <v>414</v>
      </c>
      <c r="CI40">
        <v>1110.1500000000001</v>
      </c>
      <c r="CJ40">
        <v>1175.8634999999999</v>
      </c>
      <c r="CK40">
        <v>1152.67</v>
      </c>
      <c r="CL40">
        <v>1.3005735999999999E-4</v>
      </c>
      <c r="CM40">
        <v>6.5004835999999994E-4</v>
      </c>
      <c r="CN40">
        <v>4.7597999359999997E-2</v>
      </c>
      <c r="CO40">
        <v>5.5000000000000003E-4</v>
      </c>
      <c r="CP40">
        <f t="shared" si="46"/>
        <v>1199.98125</v>
      </c>
      <c r="CQ40">
        <f t="shared" si="47"/>
        <v>1009.4900622992219</v>
      </c>
      <c r="CR40">
        <f t="shared" si="48"/>
        <v>0.84125486318992226</v>
      </c>
      <c r="CS40">
        <f t="shared" si="49"/>
        <v>0.16202188595654993</v>
      </c>
      <c r="CT40">
        <v>6</v>
      </c>
      <c r="CU40">
        <v>0.5</v>
      </c>
      <c r="CV40" t="s">
        <v>415</v>
      </c>
      <c r="CW40">
        <v>2</v>
      </c>
      <c r="CX40" t="b">
        <v>1</v>
      </c>
      <c r="CY40">
        <v>1658321861.7874999</v>
      </c>
      <c r="CZ40">
        <v>144.38849999999999</v>
      </c>
      <c r="DA40">
        <v>155.050625</v>
      </c>
      <c r="DB40">
        <v>33.302525000000003</v>
      </c>
      <c r="DC40">
        <v>30.990124999999999</v>
      </c>
      <c r="DD40">
        <v>145.843625</v>
      </c>
      <c r="DE40">
        <v>32.739787499999998</v>
      </c>
      <c r="DF40">
        <v>650.2216249999999</v>
      </c>
      <c r="DG40">
        <v>101.157375</v>
      </c>
      <c r="DH40">
        <v>9.9894112500000007E-2</v>
      </c>
      <c r="DI40">
        <v>33.572187499999998</v>
      </c>
      <c r="DJ40">
        <v>999.9</v>
      </c>
      <c r="DK40">
        <v>33.3085375</v>
      </c>
      <c r="DL40">
        <v>0</v>
      </c>
      <c r="DM40">
        <v>0</v>
      </c>
      <c r="DN40">
        <v>9022.9712500000005</v>
      </c>
      <c r="DO40">
        <v>0</v>
      </c>
      <c r="DP40">
        <v>1283.1624999999999</v>
      </c>
      <c r="DQ40">
        <v>-10.6623</v>
      </c>
      <c r="DR40">
        <v>149.36250000000001</v>
      </c>
      <c r="DS40">
        <v>160.00925000000001</v>
      </c>
      <c r="DT40">
        <v>2.3123787500000001</v>
      </c>
      <c r="DU40">
        <v>155.050625</v>
      </c>
      <c r="DV40">
        <v>30.990124999999999</v>
      </c>
      <c r="DW40">
        <v>3.368795</v>
      </c>
      <c r="DX40">
        <v>3.1348812499999998</v>
      </c>
      <c r="DY40">
        <v>25.9726125</v>
      </c>
      <c r="DZ40">
        <v>24.762225000000001</v>
      </c>
      <c r="EA40">
        <v>1199.98125</v>
      </c>
      <c r="EB40">
        <v>0.95799599999999996</v>
      </c>
      <c r="EC40">
        <v>4.2004149999999997E-2</v>
      </c>
      <c r="ED40">
        <v>0</v>
      </c>
      <c r="EE40">
        <v>575.36400000000003</v>
      </c>
      <c r="EF40">
        <v>5.0001600000000002</v>
      </c>
      <c r="EG40">
        <v>8809.0987499999992</v>
      </c>
      <c r="EH40">
        <v>9515.0037499999999</v>
      </c>
      <c r="EI40">
        <v>48.686999999999998</v>
      </c>
      <c r="EJ40">
        <v>51.125</v>
      </c>
      <c r="EK40">
        <v>49.867125000000001</v>
      </c>
      <c r="EL40">
        <v>50.125</v>
      </c>
      <c r="EM40">
        <v>50.468499999999999</v>
      </c>
      <c r="EN40">
        <v>1144.7874999999999</v>
      </c>
      <c r="EO40">
        <v>50.193750000000001</v>
      </c>
      <c r="EP40">
        <v>0</v>
      </c>
      <c r="EQ40">
        <v>764375.40000009537</v>
      </c>
      <c r="ER40">
        <v>0</v>
      </c>
      <c r="ES40">
        <v>576.51619230769234</v>
      </c>
      <c r="ET40">
        <v>-12.867726516409389</v>
      </c>
      <c r="EU40">
        <v>-154.23760690938849</v>
      </c>
      <c r="EV40">
        <v>8822.8480769230773</v>
      </c>
      <c r="EW40">
        <v>15</v>
      </c>
      <c r="EX40">
        <v>1658316094</v>
      </c>
      <c r="EY40" t="s">
        <v>416</v>
      </c>
      <c r="EZ40">
        <v>1658316090.5</v>
      </c>
      <c r="FA40">
        <v>1658316094</v>
      </c>
      <c r="FB40">
        <v>11</v>
      </c>
      <c r="FC40">
        <v>-0.13300000000000001</v>
      </c>
      <c r="FD40">
        <v>0.107</v>
      </c>
      <c r="FE40">
        <v>-1.72</v>
      </c>
      <c r="FF40">
        <v>0.44</v>
      </c>
      <c r="FG40">
        <v>415</v>
      </c>
      <c r="FH40">
        <v>29</v>
      </c>
      <c r="FI40">
        <v>0.15</v>
      </c>
      <c r="FJ40">
        <v>0.28000000000000003</v>
      </c>
      <c r="FK40">
        <v>-10.228365121951221</v>
      </c>
      <c r="FL40">
        <v>-2.575521533101067</v>
      </c>
      <c r="FM40">
        <v>0.26282231981100601</v>
      </c>
      <c r="FN40">
        <v>0</v>
      </c>
      <c r="FO40">
        <v>577.37455882352947</v>
      </c>
      <c r="FP40">
        <v>-14.494102377799971</v>
      </c>
      <c r="FQ40">
        <v>1.4369516179823689</v>
      </c>
      <c r="FR40">
        <v>0</v>
      </c>
      <c r="FS40">
        <v>2.304779024390244</v>
      </c>
      <c r="FT40">
        <v>5.72525435540071E-2</v>
      </c>
      <c r="FU40">
        <v>5.7331325472452944E-3</v>
      </c>
      <c r="FV40">
        <v>1</v>
      </c>
      <c r="FW40">
        <v>1</v>
      </c>
      <c r="FX40">
        <v>3</v>
      </c>
      <c r="FY40" t="s">
        <v>417</v>
      </c>
      <c r="FZ40">
        <v>3.37297</v>
      </c>
      <c r="GA40">
        <v>2.8938199999999998</v>
      </c>
      <c r="GB40">
        <v>4.1088800000000002E-2</v>
      </c>
      <c r="GC40">
        <v>4.4309899999999999E-2</v>
      </c>
      <c r="GD40">
        <v>0.13944000000000001</v>
      </c>
      <c r="GE40">
        <v>0.13581499999999999</v>
      </c>
      <c r="GF40">
        <v>33371.800000000003</v>
      </c>
      <c r="GG40">
        <v>28906.2</v>
      </c>
      <c r="GH40">
        <v>31087.599999999999</v>
      </c>
      <c r="GI40">
        <v>28169.4</v>
      </c>
      <c r="GJ40">
        <v>35220.1</v>
      </c>
      <c r="GK40">
        <v>34334.800000000003</v>
      </c>
      <c r="GL40">
        <v>40507.800000000003</v>
      </c>
      <c r="GM40">
        <v>39250.800000000003</v>
      </c>
      <c r="GN40">
        <v>2.3775200000000001</v>
      </c>
      <c r="GO40">
        <v>1.69695</v>
      </c>
      <c r="GP40">
        <v>0</v>
      </c>
      <c r="GQ40">
        <v>5.98133E-2</v>
      </c>
      <c r="GR40">
        <v>999.9</v>
      </c>
      <c r="GS40">
        <v>32.340000000000003</v>
      </c>
      <c r="GT40">
        <v>67.7</v>
      </c>
      <c r="GU40">
        <v>32.299999999999997</v>
      </c>
      <c r="GV40">
        <v>32.503399999999999</v>
      </c>
      <c r="GW40">
        <v>49.971800000000002</v>
      </c>
      <c r="GX40">
        <v>40.933500000000002</v>
      </c>
      <c r="GY40">
        <v>1</v>
      </c>
      <c r="GZ40">
        <v>0.33043400000000001</v>
      </c>
      <c r="HA40">
        <v>0.89176699999999998</v>
      </c>
      <c r="HB40">
        <v>20.2087</v>
      </c>
      <c r="HC40">
        <v>5.21624</v>
      </c>
      <c r="HD40">
        <v>11.968</v>
      </c>
      <c r="HE40">
        <v>4.99125</v>
      </c>
      <c r="HF40">
        <v>3.2927</v>
      </c>
      <c r="HG40">
        <v>8245</v>
      </c>
      <c r="HH40">
        <v>9999</v>
      </c>
      <c r="HI40">
        <v>9999</v>
      </c>
      <c r="HJ40">
        <v>969.3</v>
      </c>
      <c r="HK40">
        <v>4.9712199999999998</v>
      </c>
      <c r="HL40">
        <v>1.87375</v>
      </c>
      <c r="HM40">
        <v>1.8699600000000001</v>
      </c>
      <c r="HN40">
        <v>1.8694999999999999</v>
      </c>
      <c r="HO40">
        <v>1.8743399999999999</v>
      </c>
      <c r="HP40">
        <v>1.8709199999999999</v>
      </c>
      <c r="HQ40">
        <v>1.86646</v>
      </c>
      <c r="HR40">
        <v>1.87757</v>
      </c>
      <c r="HS40">
        <v>0</v>
      </c>
      <c r="HT40">
        <v>0</v>
      </c>
      <c r="HU40">
        <v>0</v>
      </c>
      <c r="HV40">
        <v>0</v>
      </c>
      <c r="HW40" t="s">
        <v>418</v>
      </c>
      <c r="HX40" t="s">
        <v>419</v>
      </c>
      <c r="HY40" t="s">
        <v>420</v>
      </c>
      <c r="HZ40" t="s">
        <v>420</v>
      </c>
      <c r="IA40" t="s">
        <v>420</v>
      </c>
      <c r="IB40" t="s">
        <v>420</v>
      </c>
      <c r="IC40">
        <v>0</v>
      </c>
      <c r="ID40">
        <v>100</v>
      </c>
      <c r="IE40">
        <v>100</v>
      </c>
      <c r="IF40">
        <v>-1.4570000000000001</v>
      </c>
      <c r="IG40">
        <v>0.56289999999999996</v>
      </c>
      <c r="IH40">
        <v>-1.4143203888967211</v>
      </c>
      <c r="II40">
        <v>1.7196870422270779E-5</v>
      </c>
      <c r="IJ40">
        <v>-2.1741833173098589E-6</v>
      </c>
      <c r="IK40">
        <v>9.0595066644434051E-10</v>
      </c>
      <c r="IL40">
        <v>-5.0132855213330413E-2</v>
      </c>
      <c r="IM40">
        <v>-1.2435942757381079E-3</v>
      </c>
      <c r="IN40">
        <v>8.3241555849602686E-4</v>
      </c>
      <c r="IO40">
        <v>-6.8006265696850886E-6</v>
      </c>
      <c r="IP40">
        <v>17</v>
      </c>
      <c r="IQ40">
        <v>2050</v>
      </c>
      <c r="IR40">
        <v>3</v>
      </c>
      <c r="IS40">
        <v>34</v>
      </c>
      <c r="IT40">
        <v>96.2</v>
      </c>
      <c r="IU40">
        <v>96.2</v>
      </c>
      <c r="IV40">
        <v>0.52246099999999995</v>
      </c>
      <c r="IW40">
        <v>2.5769000000000002</v>
      </c>
      <c r="IX40">
        <v>1.49902</v>
      </c>
      <c r="IY40">
        <v>2.3059099999999999</v>
      </c>
      <c r="IZ40">
        <v>1.69678</v>
      </c>
      <c r="JA40">
        <v>2.2485400000000002</v>
      </c>
      <c r="JB40">
        <v>37.146299999999997</v>
      </c>
      <c r="JC40">
        <v>14.815</v>
      </c>
      <c r="JD40">
        <v>18</v>
      </c>
      <c r="JE40">
        <v>703.49800000000005</v>
      </c>
      <c r="JF40">
        <v>330.17599999999999</v>
      </c>
      <c r="JG40">
        <v>30.002700000000001</v>
      </c>
      <c r="JH40">
        <v>31.825399999999998</v>
      </c>
      <c r="JI40">
        <v>30.001999999999999</v>
      </c>
      <c r="JJ40">
        <v>31.355499999999999</v>
      </c>
      <c r="JK40">
        <v>31.346800000000002</v>
      </c>
      <c r="JL40">
        <v>10.489000000000001</v>
      </c>
      <c r="JM40">
        <v>11.853999999999999</v>
      </c>
      <c r="JN40">
        <v>100</v>
      </c>
      <c r="JO40">
        <v>30</v>
      </c>
      <c r="JP40">
        <v>170.44300000000001</v>
      </c>
      <c r="JQ40">
        <v>30.998999999999999</v>
      </c>
      <c r="JR40">
        <v>99.048500000000004</v>
      </c>
      <c r="JS40">
        <v>98.865600000000001</v>
      </c>
    </row>
    <row r="41" spans="1:279" x14ac:dyDescent="0.2">
      <c r="A41">
        <v>26</v>
      </c>
      <c r="B41">
        <v>1658321868.0999999</v>
      </c>
      <c r="C41">
        <v>99.5</v>
      </c>
      <c r="D41" t="s">
        <v>470</v>
      </c>
      <c r="E41" t="s">
        <v>471</v>
      </c>
      <c r="F41">
        <v>4</v>
      </c>
      <c r="G41">
        <v>1658321866.0999999</v>
      </c>
      <c r="H41">
        <f t="shared" si="0"/>
        <v>2.5991416755193389E-3</v>
      </c>
      <c r="I41">
        <f t="shared" si="1"/>
        <v>2.5991416755193391</v>
      </c>
      <c r="J41">
        <f t="shared" si="2"/>
        <v>1.861745390541595</v>
      </c>
      <c r="K41">
        <f t="shared" si="3"/>
        <v>151.42357142857139</v>
      </c>
      <c r="L41">
        <f t="shared" si="4"/>
        <v>126.5745031024567</v>
      </c>
      <c r="M41">
        <f t="shared" si="5"/>
        <v>12.816852800365675</v>
      </c>
      <c r="N41">
        <f t="shared" si="6"/>
        <v>15.333053481827088</v>
      </c>
      <c r="O41">
        <f t="shared" si="7"/>
        <v>0.14673770797136243</v>
      </c>
      <c r="P41">
        <f t="shared" si="8"/>
        <v>2.7698580003794495</v>
      </c>
      <c r="Q41">
        <f t="shared" si="9"/>
        <v>0.14255185085678104</v>
      </c>
      <c r="R41">
        <f t="shared" si="10"/>
        <v>8.9461043447621347E-2</v>
      </c>
      <c r="S41">
        <f t="shared" si="11"/>
        <v>194.43022761246343</v>
      </c>
      <c r="T41">
        <f t="shared" si="12"/>
        <v>34.074758725066665</v>
      </c>
      <c r="U41">
        <f t="shared" si="13"/>
        <v>33.31381428571428</v>
      </c>
      <c r="V41">
        <f t="shared" si="14"/>
        <v>5.1418752508931211</v>
      </c>
      <c r="W41">
        <f t="shared" si="15"/>
        <v>64.627809250587532</v>
      </c>
      <c r="X41">
        <f t="shared" si="16"/>
        <v>3.3732457278815815</v>
      </c>
      <c r="Y41">
        <f t="shared" si="17"/>
        <v>5.219495704708442</v>
      </c>
      <c r="Z41">
        <f t="shared" si="18"/>
        <v>1.7686295230115396</v>
      </c>
      <c r="AA41">
        <f t="shared" si="19"/>
        <v>-114.62214789040284</v>
      </c>
      <c r="AB41">
        <f t="shared" si="20"/>
        <v>39.949662889138288</v>
      </c>
      <c r="AC41">
        <f t="shared" si="21"/>
        <v>3.3176875773560046</v>
      </c>
      <c r="AD41">
        <f t="shared" si="22"/>
        <v>123.07543018855486</v>
      </c>
      <c r="AE41">
        <f t="shared" si="23"/>
        <v>11.407428319427392</v>
      </c>
      <c r="AF41">
        <f t="shared" si="24"/>
        <v>2.5921294238233212</v>
      </c>
      <c r="AG41">
        <f t="shared" si="25"/>
        <v>1.861745390541595</v>
      </c>
      <c r="AH41">
        <v>167.43027912454551</v>
      </c>
      <c r="AI41">
        <v>159.172606060606</v>
      </c>
      <c r="AJ41">
        <v>1.6881496416965911</v>
      </c>
      <c r="AK41">
        <v>62.966845710574418</v>
      </c>
      <c r="AL41">
        <f t="shared" si="26"/>
        <v>2.5991416755193391</v>
      </c>
      <c r="AM41">
        <v>30.999091203463419</v>
      </c>
      <c r="AN41">
        <v>33.316798787878767</v>
      </c>
      <c r="AO41">
        <v>1.3552646449691949E-4</v>
      </c>
      <c r="AP41">
        <v>91.007338470613973</v>
      </c>
      <c r="AQ41">
        <v>6</v>
      </c>
      <c r="AR41">
        <v>1</v>
      </c>
      <c r="AS41">
        <f t="shared" si="27"/>
        <v>1</v>
      </c>
      <c r="AT41">
        <f t="shared" si="28"/>
        <v>0</v>
      </c>
      <c r="AU41">
        <f t="shared" si="29"/>
        <v>47308.270392545557</v>
      </c>
      <c r="AV41" t="s">
        <v>413</v>
      </c>
      <c r="AW41" t="s">
        <v>413</v>
      </c>
      <c r="AX41">
        <v>0</v>
      </c>
      <c r="AY41">
        <v>0</v>
      </c>
      <c r="AZ41" t="e">
        <f t="shared" si="30"/>
        <v>#DIV/0!</v>
      </c>
      <c r="BA41">
        <v>0</v>
      </c>
      <c r="BB41" t="s">
        <v>413</v>
      </c>
      <c r="BC41" t="s">
        <v>413</v>
      </c>
      <c r="BD41">
        <v>0</v>
      </c>
      <c r="BE41">
        <v>0</v>
      </c>
      <c r="BF41" t="e">
        <f t="shared" si="31"/>
        <v>#DIV/0!</v>
      </c>
      <c r="BG41">
        <v>0.5</v>
      </c>
      <c r="BH41">
        <f t="shared" si="32"/>
        <v>1009.5251997992037</v>
      </c>
      <c r="BI41">
        <f t="shared" si="33"/>
        <v>1.861745390541595</v>
      </c>
      <c r="BJ41" t="e">
        <f t="shared" si="34"/>
        <v>#DIV/0!</v>
      </c>
      <c r="BK41">
        <f t="shared" si="35"/>
        <v>1.8441792150526795E-3</v>
      </c>
      <c r="BL41" t="e">
        <f t="shared" si="36"/>
        <v>#DIV/0!</v>
      </c>
      <c r="BM41" t="e">
        <f t="shared" si="37"/>
        <v>#DIV/0!</v>
      </c>
      <c r="BN41" t="s">
        <v>413</v>
      </c>
      <c r="BO41">
        <v>0</v>
      </c>
      <c r="BP41" t="e">
        <f t="shared" si="38"/>
        <v>#DIV/0!</v>
      </c>
      <c r="BQ41" t="e">
        <f t="shared" si="39"/>
        <v>#DIV/0!</v>
      </c>
      <c r="BR41" t="e">
        <f t="shared" si="40"/>
        <v>#DIV/0!</v>
      </c>
      <c r="BS41" t="e">
        <f t="shared" si="41"/>
        <v>#DIV/0!</v>
      </c>
      <c r="BT41" t="e">
        <f t="shared" si="42"/>
        <v>#DIV/0!</v>
      </c>
      <c r="BU41" t="e">
        <f t="shared" si="43"/>
        <v>#DIV/0!</v>
      </c>
      <c r="BV41" t="e">
        <f t="shared" si="44"/>
        <v>#DIV/0!</v>
      </c>
      <c r="BW41" t="e">
        <f t="shared" si="45"/>
        <v>#DIV/0!</v>
      </c>
      <c r="BX41" t="s">
        <v>413</v>
      </c>
      <c r="BY41" t="s">
        <v>413</v>
      </c>
      <c r="BZ41" t="s">
        <v>413</v>
      </c>
      <c r="CA41" t="s">
        <v>413</v>
      </c>
      <c r="CB41" t="s">
        <v>413</v>
      </c>
      <c r="CC41" t="s">
        <v>413</v>
      </c>
      <c r="CD41" t="s">
        <v>413</v>
      </c>
      <c r="CE41" t="s">
        <v>413</v>
      </c>
      <c r="CF41">
        <v>253</v>
      </c>
      <c r="CG41">
        <v>1000</v>
      </c>
      <c r="CH41" t="s">
        <v>414</v>
      </c>
      <c r="CI41">
        <v>1110.1500000000001</v>
      </c>
      <c r="CJ41">
        <v>1175.8634999999999</v>
      </c>
      <c r="CK41">
        <v>1152.67</v>
      </c>
      <c r="CL41">
        <v>1.3005735999999999E-4</v>
      </c>
      <c r="CM41">
        <v>6.5004835999999994E-4</v>
      </c>
      <c r="CN41">
        <v>4.7597999359999997E-2</v>
      </c>
      <c r="CO41">
        <v>5.5000000000000003E-4</v>
      </c>
      <c r="CP41">
        <f t="shared" si="46"/>
        <v>1200.022857142857</v>
      </c>
      <c r="CQ41">
        <f t="shared" si="47"/>
        <v>1009.5251997992037</v>
      </c>
      <c r="CR41">
        <f t="shared" si="48"/>
        <v>0.84125497592836651</v>
      </c>
      <c r="CS41">
        <f t="shared" si="49"/>
        <v>0.16202210354174731</v>
      </c>
      <c r="CT41">
        <v>6</v>
      </c>
      <c r="CU41">
        <v>0.5</v>
      </c>
      <c r="CV41" t="s">
        <v>415</v>
      </c>
      <c r="CW41">
        <v>2</v>
      </c>
      <c r="CX41" t="b">
        <v>1</v>
      </c>
      <c r="CY41">
        <v>1658321866.0999999</v>
      </c>
      <c r="CZ41">
        <v>151.42357142857139</v>
      </c>
      <c r="DA41">
        <v>162.31200000000001</v>
      </c>
      <c r="DB41">
        <v>33.312928571428571</v>
      </c>
      <c r="DC41">
        <v>31.000714285714281</v>
      </c>
      <c r="DD41">
        <v>152.88285714285709</v>
      </c>
      <c r="DE41">
        <v>32.749871428571431</v>
      </c>
      <c r="DF41">
        <v>650.22814285714287</v>
      </c>
      <c r="DG41">
        <v>101.15942857142851</v>
      </c>
      <c r="DH41">
        <v>9.9928457142857155E-2</v>
      </c>
      <c r="DI41">
        <v>33.58134285714285</v>
      </c>
      <c r="DJ41">
        <v>999.89999999999986</v>
      </c>
      <c r="DK41">
        <v>33.31381428571428</v>
      </c>
      <c r="DL41">
        <v>0</v>
      </c>
      <c r="DM41">
        <v>0</v>
      </c>
      <c r="DN41">
        <v>9011.7842857142859</v>
      </c>
      <c r="DO41">
        <v>0</v>
      </c>
      <c r="DP41">
        <v>1282.255714285714</v>
      </c>
      <c r="DQ41">
        <v>-10.888442857142859</v>
      </c>
      <c r="DR41">
        <v>156.64185714285711</v>
      </c>
      <c r="DS41">
        <v>167.5047142857143</v>
      </c>
      <c r="DT41">
        <v>2.3122185714285708</v>
      </c>
      <c r="DU41">
        <v>162.31200000000001</v>
      </c>
      <c r="DV41">
        <v>31.000714285714281</v>
      </c>
      <c r="DW41">
        <v>3.369925714285714</v>
      </c>
      <c r="DX41">
        <v>3.1360199999999998</v>
      </c>
      <c r="DY41">
        <v>25.978271428571428</v>
      </c>
      <c r="DZ41">
        <v>24.7683</v>
      </c>
      <c r="EA41">
        <v>1200.022857142857</v>
      </c>
      <c r="EB41">
        <v>0.95799199999999995</v>
      </c>
      <c r="EC41">
        <v>4.2008200000000002E-2</v>
      </c>
      <c r="ED41">
        <v>0</v>
      </c>
      <c r="EE41">
        <v>574.55128571428565</v>
      </c>
      <c r="EF41">
        <v>5.0001600000000002</v>
      </c>
      <c r="EG41">
        <v>8798.1357142857141</v>
      </c>
      <c r="EH41">
        <v>9515.3385714285705</v>
      </c>
      <c r="EI41">
        <v>48.713999999999999</v>
      </c>
      <c r="EJ41">
        <v>51.133857142857153</v>
      </c>
      <c r="EK41">
        <v>49.875</v>
      </c>
      <c r="EL41">
        <v>50.125</v>
      </c>
      <c r="EM41">
        <v>50.5</v>
      </c>
      <c r="EN41">
        <v>1144.8228571428569</v>
      </c>
      <c r="EO41">
        <v>50.2</v>
      </c>
      <c r="EP41">
        <v>0</v>
      </c>
      <c r="EQ41">
        <v>764379.60000014305</v>
      </c>
      <c r="ER41">
        <v>0</v>
      </c>
      <c r="ES41">
        <v>575.51624000000004</v>
      </c>
      <c r="ET41">
        <v>-12.745230769476841</v>
      </c>
      <c r="EU41">
        <v>-164.3738458699315</v>
      </c>
      <c r="EV41">
        <v>8811.2432000000008</v>
      </c>
      <c r="EW41">
        <v>15</v>
      </c>
      <c r="EX41">
        <v>1658316094</v>
      </c>
      <c r="EY41" t="s">
        <v>416</v>
      </c>
      <c r="EZ41">
        <v>1658316090.5</v>
      </c>
      <c r="FA41">
        <v>1658316094</v>
      </c>
      <c r="FB41">
        <v>11</v>
      </c>
      <c r="FC41">
        <v>-0.13300000000000001</v>
      </c>
      <c r="FD41">
        <v>0.107</v>
      </c>
      <c r="FE41">
        <v>-1.72</v>
      </c>
      <c r="FF41">
        <v>0.44</v>
      </c>
      <c r="FG41">
        <v>415</v>
      </c>
      <c r="FH41">
        <v>29</v>
      </c>
      <c r="FI41">
        <v>0.15</v>
      </c>
      <c r="FJ41">
        <v>0.28000000000000003</v>
      </c>
      <c r="FK41">
        <v>-10.39892707317073</v>
      </c>
      <c r="FL41">
        <v>-3.142424738675941</v>
      </c>
      <c r="FM41">
        <v>0.31155949797237681</v>
      </c>
      <c r="FN41">
        <v>0</v>
      </c>
      <c r="FO41">
        <v>576.55126470588232</v>
      </c>
      <c r="FP41">
        <v>-13.361757082200461</v>
      </c>
      <c r="FQ41">
        <v>1.3293311301027431</v>
      </c>
      <c r="FR41">
        <v>0</v>
      </c>
      <c r="FS41">
        <v>2.307555609756097</v>
      </c>
      <c r="FT41">
        <v>4.6559372822297038E-2</v>
      </c>
      <c r="FU41">
        <v>4.9037134006793574E-3</v>
      </c>
      <c r="FV41">
        <v>1</v>
      </c>
      <c r="FW41">
        <v>1</v>
      </c>
      <c r="FX41">
        <v>3</v>
      </c>
      <c r="FY41" t="s">
        <v>417</v>
      </c>
      <c r="FZ41">
        <v>3.3729200000000001</v>
      </c>
      <c r="GA41">
        <v>2.8938799999999998</v>
      </c>
      <c r="GB41">
        <v>4.2757099999999999E-2</v>
      </c>
      <c r="GC41">
        <v>4.6013499999999999E-2</v>
      </c>
      <c r="GD41">
        <v>0.13946700000000001</v>
      </c>
      <c r="GE41">
        <v>0.13583700000000001</v>
      </c>
      <c r="GF41">
        <v>33311.5</v>
      </c>
      <c r="GG41">
        <v>28853.599999999999</v>
      </c>
      <c r="GH41">
        <v>31085.599999999999</v>
      </c>
      <c r="GI41">
        <v>28168.5</v>
      </c>
      <c r="GJ41">
        <v>35216.800000000003</v>
      </c>
      <c r="GK41">
        <v>34332.6</v>
      </c>
      <c r="GL41">
        <v>40505.199999999997</v>
      </c>
      <c r="GM41">
        <v>39249.199999999997</v>
      </c>
      <c r="GN41">
        <v>2.3771300000000002</v>
      </c>
      <c r="GO41">
        <v>1.69645</v>
      </c>
      <c r="GP41">
        <v>0</v>
      </c>
      <c r="GQ41">
        <v>5.9939899999999997E-2</v>
      </c>
      <c r="GR41">
        <v>999.9</v>
      </c>
      <c r="GS41">
        <v>32.347299999999997</v>
      </c>
      <c r="GT41">
        <v>67.7</v>
      </c>
      <c r="GU41">
        <v>32.299999999999997</v>
      </c>
      <c r="GV41">
        <v>32.504800000000003</v>
      </c>
      <c r="GW41">
        <v>50.061799999999998</v>
      </c>
      <c r="GX41">
        <v>41.241999999999997</v>
      </c>
      <c r="GY41">
        <v>1</v>
      </c>
      <c r="GZ41">
        <v>0.33193600000000001</v>
      </c>
      <c r="HA41">
        <v>0.89435500000000001</v>
      </c>
      <c r="HB41">
        <v>20.208100000000002</v>
      </c>
      <c r="HC41">
        <v>5.2134</v>
      </c>
      <c r="HD41">
        <v>11.968</v>
      </c>
      <c r="HE41">
        <v>4.9904999999999999</v>
      </c>
      <c r="HF41">
        <v>3.2920500000000001</v>
      </c>
      <c r="HG41">
        <v>8245</v>
      </c>
      <c r="HH41">
        <v>9999</v>
      </c>
      <c r="HI41">
        <v>9999</v>
      </c>
      <c r="HJ41">
        <v>969.3</v>
      </c>
      <c r="HK41">
        <v>4.9711999999999996</v>
      </c>
      <c r="HL41">
        <v>1.8737699999999999</v>
      </c>
      <c r="HM41">
        <v>1.86998</v>
      </c>
      <c r="HN41">
        <v>1.8694900000000001</v>
      </c>
      <c r="HO41">
        <v>1.8743300000000001</v>
      </c>
      <c r="HP41">
        <v>1.87094</v>
      </c>
      <c r="HQ41">
        <v>1.86646</v>
      </c>
      <c r="HR41">
        <v>1.8775599999999999</v>
      </c>
      <c r="HS41">
        <v>0</v>
      </c>
      <c r="HT41">
        <v>0</v>
      </c>
      <c r="HU41">
        <v>0</v>
      </c>
      <c r="HV41">
        <v>0</v>
      </c>
      <c r="HW41" t="s">
        <v>418</v>
      </c>
      <c r="HX41" t="s">
        <v>419</v>
      </c>
      <c r="HY41" t="s">
        <v>420</v>
      </c>
      <c r="HZ41" t="s">
        <v>420</v>
      </c>
      <c r="IA41" t="s">
        <v>420</v>
      </c>
      <c r="IB41" t="s">
        <v>420</v>
      </c>
      <c r="IC41">
        <v>0</v>
      </c>
      <c r="ID41">
        <v>100</v>
      </c>
      <c r="IE41">
        <v>100</v>
      </c>
      <c r="IF41">
        <v>-1.4610000000000001</v>
      </c>
      <c r="IG41">
        <v>0.56320000000000003</v>
      </c>
      <c r="IH41">
        <v>-1.4143203888967211</v>
      </c>
      <c r="II41">
        <v>1.7196870422270779E-5</v>
      </c>
      <c r="IJ41">
        <v>-2.1741833173098589E-6</v>
      </c>
      <c r="IK41">
        <v>9.0595066644434051E-10</v>
      </c>
      <c r="IL41">
        <v>-5.0132855213330413E-2</v>
      </c>
      <c r="IM41">
        <v>-1.2435942757381079E-3</v>
      </c>
      <c r="IN41">
        <v>8.3241555849602686E-4</v>
      </c>
      <c r="IO41">
        <v>-6.8006265696850886E-6</v>
      </c>
      <c r="IP41">
        <v>17</v>
      </c>
      <c r="IQ41">
        <v>2050</v>
      </c>
      <c r="IR41">
        <v>3</v>
      </c>
      <c r="IS41">
        <v>34</v>
      </c>
      <c r="IT41">
        <v>96.3</v>
      </c>
      <c r="IU41">
        <v>96.2</v>
      </c>
      <c r="IV41">
        <v>0.53832999999999998</v>
      </c>
      <c r="IW41">
        <v>2.5659200000000002</v>
      </c>
      <c r="IX41">
        <v>1.49902</v>
      </c>
      <c r="IY41">
        <v>2.3059099999999999</v>
      </c>
      <c r="IZ41">
        <v>1.69678</v>
      </c>
      <c r="JA41">
        <v>2.2888199999999999</v>
      </c>
      <c r="JB41">
        <v>37.146299999999997</v>
      </c>
      <c r="JC41">
        <v>14.8238</v>
      </c>
      <c r="JD41">
        <v>18</v>
      </c>
      <c r="JE41">
        <v>703.37699999999995</v>
      </c>
      <c r="JF41">
        <v>330.00900000000001</v>
      </c>
      <c r="JG41">
        <v>30.0016</v>
      </c>
      <c r="JH41">
        <v>31.846399999999999</v>
      </c>
      <c r="JI41">
        <v>30.001899999999999</v>
      </c>
      <c r="JJ41">
        <v>31.372399999999999</v>
      </c>
      <c r="JK41">
        <v>31.363700000000001</v>
      </c>
      <c r="JL41">
        <v>10.7895</v>
      </c>
      <c r="JM41">
        <v>11.5647</v>
      </c>
      <c r="JN41">
        <v>100</v>
      </c>
      <c r="JO41">
        <v>30</v>
      </c>
      <c r="JP41">
        <v>177.12299999999999</v>
      </c>
      <c r="JQ41">
        <v>31.1447</v>
      </c>
      <c r="JR41">
        <v>99.042199999999994</v>
      </c>
      <c r="JS41">
        <v>98.861900000000006</v>
      </c>
    </row>
    <row r="42" spans="1:279" x14ac:dyDescent="0.2">
      <c r="A42">
        <v>27</v>
      </c>
      <c r="B42">
        <v>1658321872.0999999</v>
      </c>
      <c r="C42">
        <v>103.5</v>
      </c>
      <c r="D42" t="s">
        <v>472</v>
      </c>
      <c r="E42" t="s">
        <v>473</v>
      </c>
      <c r="F42">
        <v>4</v>
      </c>
      <c r="G42">
        <v>1658321869.7874999</v>
      </c>
      <c r="H42">
        <f t="shared" si="0"/>
        <v>2.6004939428894125E-3</v>
      </c>
      <c r="I42">
        <f t="shared" si="1"/>
        <v>2.6004939428894125</v>
      </c>
      <c r="J42">
        <f t="shared" si="2"/>
        <v>1.9903168128850253</v>
      </c>
      <c r="K42">
        <f t="shared" si="3"/>
        <v>157.41662500000001</v>
      </c>
      <c r="L42">
        <f t="shared" si="4"/>
        <v>130.96700567857985</v>
      </c>
      <c r="M42">
        <f t="shared" si="5"/>
        <v>13.261794628458777</v>
      </c>
      <c r="N42">
        <f t="shared" si="6"/>
        <v>15.94009835560094</v>
      </c>
      <c r="O42">
        <f t="shared" si="7"/>
        <v>0.1466802122000728</v>
      </c>
      <c r="P42">
        <f t="shared" si="8"/>
        <v>2.7689331792035805</v>
      </c>
      <c r="Q42">
        <f t="shared" si="9"/>
        <v>0.14249623027982017</v>
      </c>
      <c r="R42">
        <f t="shared" si="10"/>
        <v>8.9426117122735183E-2</v>
      </c>
      <c r="S42">
        <f t="shared" si="11"/>
        <v>194.42977161246247</v>
      </c>
      <c r="T42">
        <f t="shared" si="12"/>
        <v>34.078020093005371</v>
      </c>
      <c r="U42">
        <f t="shared" si="13"/>
        <v>33.323112500000001</v>
      </c>
      <c r="V42">
        <f t="shared" si="14"/>
        <v>5.1445560844486149</v>
      </c>
      <c r="W42">
        <f t="shared" si="15"/>
        <v>64.635945569223622</v>
      </c>
      <c r="X42">
        <f t="shared" si="16"/>
        <v>3.3743277419052187</v>
      </c>
      <c r="Y42">
        <f t="shared" si="17"/>
        <v>5.2205126917983904</v>
      </c>
      <c r="Z42">
        <f t="shared" si="18"/>
        <v>1.7702283425433962</v>
      </c>
      <c r="AA42">
        <f t="shared" si="19"/>
        <v>-114.68178288142309</v>
      </c>
      <c r="AB42">
        <f t="shared" si="20"/>
        <v>39.068108462395074</v>
      </c>
      <c r="AC42">
        <f t="shared" si="21"/>
        <v>3.2457640570579596</v>
      </c>
      <c r="AD42">
        <f t="shared" si="22"/>
        <v>122.06186125049241</v>
      </c>
      <c r="AE42">
        <f t="shared" si="23"/>
        <v>11.461855670957071</v>
      </c>
      <c r="AF42">
        <f t="shared" si="24"/>
        <v>2.5862230654786571</v>
      </c>
      <c r="AG42">
        <f t="shared" si="25"/>
        <v>1.9903168128850253</v>
      </c>
      <c r="AH42">
        <v>174.19338752545229</v>
      </c>
      <c r="AI42">
        <v>165.87441212121209</v>
      </c>
      <c r="AJ42">
        <v>1.6723816023427069</v>
      </c>
      <c r="AK42">
        <v>62.966845710574418</v>
      </c>
      <c r="AL42">
        <f t="shared" si="26"/>
        <v>2.6004939428894125</v>
      </c>
      <c r="AM42">
        <v>31.011074242934431</v>
      </c>
      <c r="AN42">
        <v>33.32990181818181</v>
      </c>
      <c r="AO42">
        <v>1.1666516711262199E-4</v>
      </c>
      <c r="AP42">
        <v>91.007338470613973</v>
      </c>
      <c r="AQ42">
        <v>6</v>
      </c>
      <c r="AR42">
        <v>1</v>
      </c>
      <c r="AS42">
        <f t="shared" si="27"/>
        <v>1</v>
      </c>
      <c r="AT42">
        <f t="shared" si="28"/>
        <v>0</v>
      </c>
      <c r="AU42">
        <f t="shared" si="29"/>
        <v>47282.335846903974</v>
      </c>
      <c r="AV42" t="s">
        <v>413</v>
      </c>
      <c r="AW42" t="s">
        <v>413</v>
      </c>
      <c r="AX42">
        <v>0</v>
      </c>
      <c r="AY42">
        <v>0</v>
      </c>
      <c r="AZ42" t="e">
        <f t="shared" si="30"/>
        <v>#DIV/0!</v>
      </c>
      <c r="BA42">
        <v>0</v>
      </c>
      <c r="BB42" t="s">
        <v>413</v>
      </c>
      <c r="BC42" t="s">
        <v>413</v>
      </c>
      <c r="BD42">
        <v>0</v>
      </c>
      <c r="BE42">
        <v>0</v>
      </c>
      <c r="BF42" t="e">
        <f t="shared" si="31"/>
        <v>#DIV/0!</v>
      </c>
      <c r="BG42">
        <v>0.5</v>
      </c>
      <c r="BH42">
        <f t="shared" si="32"/>
        <v>1009.5227997992033</v>
      </c>
      <c r="BI42">
        <f t="shared" si="33"/>
        <v>1.9903168128850253</v>
      </c>
      <c r="BJ42" t="e">
        <f t="shared" si="34"/>
        <v>#DIV/0!</v>
      </c>
      <c r="BK42">
        <f t="shared" si="35"/>
        <v>1.9715422111129181E-3</v>
      </c>
      <c r="BL42" t="e">
        <f t="shared" si="36"/>
        <v>#DIV/0!</v>
      </c>
      <c r="BM42" t="e">
        <f t="shared" si="37"/>
        <v>#DIV/0!</v>
      </c>
      <c r="BN42" t="s">
        <v>413</v>
      </c>
      <c r="BO42">
        <v>0</v>
      </c>
      <c r="BP42" t="e">
        <f t="shared" si="38"/>
        <v>#DIV/0!</v>
      </c>
      <c r="BQ42" t="e">
        <f t="shared" si="39"/>
        <v>#DIV/0!</v>
      </c>
      <c r="BR42" t="e">
        <f t="shared" si="40"/>
        <v>#DIV/0!</v>
      </c>
      <c r="BS42" t="e">
        <f t="shared" si="41"/>
        <v>#DIV/0!</v>
      </c>
      <c r="BT42" t="e">
        <f t="shared" si="42"/>
        <v>#DIV/0!</v>
      </c>
      <c r="BU42" t="e">
        <f t="shared" si="43"/>
        <v>#DIV/0!</v>
      </c>
      <c r="BV42" t="e">
        <f t="shared" si="44"/>
        <v>#DIV/0!</v>
      </c>
      <c r="BW42" t="e">
        <f t="shared" si="45"/>
        <v>#DIV/0!</v>
      </c>
      <c r="BX42" t="s">
        <v>413</v>
      </c>
      <c r="BY42" t="s">
        <v>413</v>
      </c>
      <c r="BZ42" t="s">
        <v>413</v>
      </c>
      <c r="CA42" t="s">
        <v>413</v>
      </c>
      <c r="CB42" t="s">
        <v>413</v>
      </c>
      <c r="CC42" t="s">
        <v>413</v>
      </c>
      <c r="CD42" t="s">
        <v>413</v>
      </c>
      <c r="CE42" t="s">
        <v>413</v>
      </c>
      <c r="CF42">
        <v>253</v>
      </c>
      <c r="CG42">
        <v>1000</v>
      </c>
      <c r="CH42" t="s">
        <v>414</v>
      </c>
      <c r="CI42">
        <v>1110.1500000000001</v>
      </c>
      <c r="CJ42">
        <v>1175.8634999999999</v>
      </c>
      <c r="CK42">
        <v>1152.67</v>
      </c>
      <c r="CL42">
        <v>1.3005735999999999E-4</v>
      </c>
      <c r="CM42">
        <v>6.5004835999999994E-4</v>
      </c>
      <c r="CN42">
        <v>4.7597999359999997E-2</v>
      </c>
      <c r="CO42">
        <v>5.5000000000000003E-4</v>
      </c>
      <c r="CP42">
        <f t="shared" si="46"/>
        <v>1200.02</v>
      </c>
      <c r="CQ42">
        <f t="shared" si="47"/>
        <v>1009.5227997992033</v>
      </c>
      <c r="CR42">
        <f t="shared" si="48"/>
        <v>0.84125497891635415</v>
      </c>
      <c r="CS42">
        <f t="shared" si="49"/>
        <v>0.16202210930856359</v>
      </c>
      <c r="CT42">
        <v>6</v>
      </c>
      <c r="CU42">
        <v>0.5</v>
      </c>
      <c r="CV42" t="s">
        <v>415</v>
      </c>
      <c r="CW42">
        <v>2</v>
      </c>
      <c r="CX42" t="b">
        <v>1</v>
      </c>
      <c r="CY42">
        <v>1658321869.7874999</v>
      </c>
      <c r="CZ42">
        <v>157.41662500000001</v>
      </c>
      <c r="DA42">
        <v>168.36799999999999</v>
      </c>
      <c r="DB42">
        <v>33.323212499999997</v>
      </c>
      <c r="DC42">
        <v>31.016449999999999</v>
      </c>
      <c r="DD42">
        <v>158.87950000000001</v>
      </c>
      <c r="DE42">
        <v>32.759812500000002</v>
      </c>
      <c r="DF42">
        <v>650.272875</v>
      </c>
      <c r="DG42">
        <v>101.16025</v>
      </c>
      <c r="DH42">
        <v>0.1003275</v>
      </c>
      <c r="DI42">
        <v>33.584825000000002</v>
      </c>
      <c r="DJ42">
        <v>999.9</v>
      </c>
      <c r="DK42">
        <v>33.323112500000001</v>
      </c>
      <c r="DL42">
        <v>0</v>
      </c>
      <c r="DM42">
        <v>0</v>
      </c>
      <c r="DN42">
        <v>9006.7962499999994</v>
      </c>
      <c r="DO42">
        <v>0</v>
      </c>
      <c r="DP42">
        <v>1282.81125</v>
      </c>
      <c r="DQ42">
        <v>-10.951162500000001</v>
      </c>
      <c r="DR42">
        <v>162.84325000000001</v>
      </c>
      <c r="DS42">
        <v>173.757125</v>
      </c>
      <c r="DT42">
        <v>2.30676375</v>
      </c>
      <c r="DU42">
        <v>168.36799999999999</v>
      </c>
      <c r="DV42">
        <v>31.016449999999999</v>
      </c>
      <c r="DW42">
        <v>3.3709850000000001</v>
      </c>
      <c r="DX42">
        <v>3.1376312500000001</v>
      </c>
      <c r="DY42">
        <v>25.983599999999999</v>
      </c>
      <c r="DZ42">
        <v>24.776912500000002</v>
      </c>
      <c r="EA42">
        <v>1200.02</v>
      </c>
      <c r="EB42">
        <v>0.95799199999999995</v>
      </c>
      <c r="EC42">
        <v>4.2008200000000002E-2</v>
      </c>
      <c r="ED42">
        <v>0</v>
      </c>
      <c r="EE42">
        <v>573.87362499999995</v>
      </c>
      <c r="EF42">
        <v>5.0001600000000002</v>
      </c>
      <c r="EG42">
        <v>8789.2474999999995</v>
      </c>
      <c r="EH42">
        <v>9515.3012500000004</v>
      </c>
      <c r="EI42">
        <v>48.757750000000001</v>
      </c>
      <c r="EJ42">
        <v>51.148249999999997</v>
      </c>
      <c r="EK42">
        <v>49.905999999999999</v>
      </c>
      <c r="EL42">
        <v>50.155999999999999</v>
      </c>
      <c r="EM42">
        <v>50.507750000000001</v>
      </c>
      <c r="EN42">
        <v>1144.82</v>
      </c>
      <c r="EO42">
        <v>50.2</v>
      </c>
      <c r="EP42">
        <v>0</v>
      </c>
      <c r="EQ42">
        <v>764383.20000004768</v>
      </c>
      <c r="ER42">
        <v>0</v>
      </c>
      <c r="ES42">
        <v>574.80420000000004</v>
      </c>
      <c r="ET42">
        <v>-11.944000001647121</v>
      </c>
      <c r="EU42">
        <v>-153.0753843529763</v>
      </c>
      <c r="EV42">
        <v>8801.8868000000002</v>
      </c>
      <c r="EW42">
        <v>15</v>
      </c>
      <c r="EX42">
        <v>1658316094</v>
      </c>
      <c r="EY42" t="s">
        <v>416</v>
      </c>
      <c r="EZ42">
        <v>1658316090.5</v>
      </c>
      <c r="FA42">
        <v>1658316094</v>
      </c>
      <c r="FB42">
        <v>11</v>
      </c>
      <c r="FC42">
        <v>-0.13300000000000001</v>
      </c>
      <c r="FD42">
        <v>0.107</v>
      </c>
      <c r="FE42">
        <v>-1.72</v>
      </c>
      <c r="FF42">
        <v>0.44</v>
      </c>
      <c r="FG42">
        <v>415</v>
      </c>
      <c r="FH42">
        <v>29</v>
      </c>
      <c r="FI42">
        <v>0.15</v>
      </c>
      <c r="FJ42">
        <v>0.28000000000000003</v>
      </c>
      <c r="FK42">
        <v>-10.58521707317073</v>
      </c>
      <c r="FL42">
        <v>-2.8955770034843149</v>
      </c>
      <c r="FM42">
        <v>0.2898501420224906</v>
      </c>
      <c r="FN42">
        <v>0</v>
      </c>
      <c r="FO42">
        <v>575.61955882352936</v>
      </c>
      <c r="FP42">
        <v>-12.519556926097771</v>
      </c>
      <c r="FQ42">
        <v>1.2480714579650001</v>
      </c>
      <c r="FR42">
        <v>0</v>
      </c>
      <c r="FS42">
        <v>2.3095670731707321</v>
      </c>
      <c r="FT42">
        <v>2.0930801393734572E-2</v>
      </c>
      <c r="FU42">
        <v>3.407909912285787E-3</v>
      </c>
      <c r="FV42">
        <v>1</v>
      </c>
      <c r="FW42">
        <v>1</v>
      </c>
      <c r="FX42">
        <v>3</v>
      </c>
      <c r="FY42" t="s">
        <v>417</v>
      </c>
      <c r="FZ42">
        <v>3.3729399999999998</v>
      </c>
      <c r="GA42">
        <v>2.8940100000000002</v>
      </c>
      <c r="GB42">
        <v>4.43951E-2</v>
      </c>
      <c r="GC42">
        <v>4.7684299999999999E-2</v>
      </c>
      <c r="GD42">
        <v>0.13950000000000001</v>
      </c>
      <c r="GE42">
        <v>0.13592799999999999</v>
      </c>
      <c r="GF42">
        <v>33253.199999999997</v>
      </c>
      <c r="GG42">
        <v>28802.3</v>
      </c>
      <c r="GH42">
        <v>31084.5</v>
      </c>
      <c r="GI42">
        <v>28167.8</v>
      </c>
      <c r="GJ42">
        <v>35214.1</v>
      </c>
      <c r="GK42">
        <v>34328.400000000001</v>
      </c>
      <c r="GL42">
        <v>40503.5</v>
      </c>
      <c r="GM42">
        <v>39248.5</v>
      </c>
      <c r="GN42">
        <v>2.3769999999999998</v>
      </c>
      <c r="GO42">
        <v>1.6963999999999999</v>
      </c>
      <c r="GP42">
        <v>0</v>
      </c>
      <c r="GQ42">
        <v>6.0156000000000001E-2</v>
      </c>
      <c r="GR42">
        <v>999.9</v>
      </c>
      <c r="GS42">
        <v>32.3551</v>
      </c>
      <c r="GT42">
        <v>67.7</v>
      </c>
      <c r="GU42">
        <v>32.299999999999997</v>
      </c>
      <c r="GV42">
        <v>32.501800000000003</v>
      </c>
      <c r="GW42">
        <v>50.391800000000003</v>
      </c>
      <c r="GX42">
        <v>41.630600000000001</v>
      </c>
      <c r="GY42">
        <v>1</v>
      </c>
      <c r="GZ42">
        <v>0.33352100000000001</v>
      </c>
      <c r="HA42">
        <v>0.89753799999999995</v>
      </c>
      <c r="HB42">
        <v>20.208600000000001</v>
      </c>
      <c r="HC42">
        <v>5.21624</v>
      </c>
      <c r="HD42">
        <v>11.968</v>
      </c>
      <c r="HE42">
        <v>4.9912999999999998</v>
      </c>
      <c r="HF42">
        <v>3.2926199999999999</v>
      </c>
      <c r="HG42">
        <v>8245.2000000000007</v>
      </c>
      <c r="HH42">
        <v>9999</v>
      </c>
      <c r="HI42">
        <v>9999</v>
      </c>
      <c r="HJ42">
        <v>969.3</v>
      </c>
      <c r="HK42">
        <v>4.9712100000000001</v>
      </c>
      <c r="HL42">
        <v>1.8737699999999999</v>
      </c>
      <c r="HM42">
        <v>1.87</v>
      </c>
      <c r="HN42">
        <v>1.8694999999999999</v>
      </c>
      <c r="HO42">
        <v>1.8743300000000001</v>
      </c>
      <c r="HP42">
        <v>1.87094</v>
      </c>
      <c r="HQ42">
        <v>1.86646</v>
      </c>
      <c r="HR42">
        <v>1.8775900000000001</v>
      </c>
      <c r="HS42">
        <v>0</v>
      </c>
      <c r="HT42">
        <v>0</v>
      </c>
      <c r="HU42">
        <v>0</v>
      </c>
      <c r="HV42">
        <v>0</v>
      </c>
      <c r="HW42" t="s">
        <v>418</v>
      </c>
      <c r="HX42" t="s">
        <v>419</v>
      </c>
      <c r="HY42" t="s">
        <v>420</v>
      </c>
      <c r="HZ42" t="s">
        <v>420</v>
      </c>
      <c r="IA42" t="s">
        <v>420</v>
      </c>
      <c r="IB42" t="s">
        <v>420</v>
      </c>
      <c r="IC42">
        <v>0</v>
      </c>
      <c r="ID42">
        <v>100</v>
      </c>
      <c r="IE42">
        <v>100</v>
      </c>
      <c r="IF42">
        <v>-1.4650000000000001</v>
      </c>
      <c r="IG42">
        <v>0.56359999999999999</v>
      </c>
      <c r="IH42">
        <v>-1.4143203888967211</v>
      </c>
      <c r="II42">
        <v>1.7196870422270779E-5</v>
      </c>
      <c r="IJ42">
        <v>-2.1741833173098589E-6</v>
      </c>
      <c r="IK42">
        <v>9.0595066644434051E-10</v>
      </c>
      <c r="IL42">
        <v>-5.0132855213330413E-2</v>
      </c>
      <c r="IM42">
        <v>-1.2435942757381079E-3</v>
      </c>
      <c r="IN42">
        <v>8.3241555849602686E-4</v>
      </c>
      <c r="IO42">
        <v>-6.8006265696850886E-6</v>
      </c>
      <c r="IP42">
        <v>17</v>
      </c>
      <c r="IQ42">
        <v>2050</v>
      </c>
      <c r="IR42">
        <v>3</v>
      </c>
      <c r="IS42">
        <v>34</v>
      </c>
      <c r="IT42">
        <v>96.4</v>
      </c>
      <c r="IU42">
        <v>96.3</v>
      </c>
      <c r="IV42">
        <v>0.552979</v>
      </c>
      <c r="IW42">
        <v>2.5598100000000001</v>
      </c>
      <c r="IX42">
        <v>1.49902</v>
      </c>
      <c r="IY42">
        <v>2.3059099999999999</v>
      </c>
      <c r="IZ42">
        <v>1.69678</v>
      </c>
      <c r="JA42">
        <v>2.36084</v>
      </c>
      <c r="JB42">
        <v>37.170200000000001</v>
      </c>
      <c r="JC42">
        <v>14.7887</v>
      </c>
      <c r="JD42">
        <v>18</v>
      </c>
      <c r="JE42">
        <v>703.48800000000006</v>
      </c>
      <c r="JF42">
        <v>330.08100000000002</v>
      </c>
      <c r="JG42">
        <v>30.001200000000001</v>
      </c>
      <c r="JH42">
        <v>31.866700000000002</v>
      </c>
      <c r="JI42">
        <v>30.001899999999999</v>
      </c>
      <c r="JJ42">
        <v>31.3902</v>
      </c>
      <c r="JK42">
        <v>31.380800000000001</v>
      </c>
      <c r="JL42">
        <v>11.091100000000001</v>
      </c>
      <c r="JM42">
        <v>11.274900000000001</v>
      </c>
      <c r="JN42">
        <v>100</v>
      </c>
      <c r="JO42">
        <v>30</v>
      </c>
      <c r="JP42">
        <v>183.80099999999999</v>
      </c>
      <c r="JQ42">
        <v>31.184999999999999</v>
      </c>
      <c r="JR42">
        <v>99.038200000000003</v>
      </c>
      <c r="JS42">
        <v>98.859800000000007</v>
      </c>
    </row>
    <row r="43" spans="1:279" x14ac:dyDescent="0.2">
      <c r="A43">
        <v>28</v>
      </c>
      <c r="B43">
        <v>1658321876.0999999</v>
      </c>
      <c r="C43">
        <v>107.5</v>
      </c>
      <c r="D43" t="s">
        <v>474</v>
      </c>
      <c r="E43" t="s">
        <v>475</v>
      </c>
      <c r="F43">
        <v>4</v>
      </c>
      <c r="G43">
        <v>1658321874.0999999</v>
      </c>
      <c r="H43">
        <f t="shared" si="0"/>
        <v>2.5849283423106297E-3</v>
      </c>
      <c r="I43">
        <f t="shared" si="1"/>
        <v>2.5849283423106297</v>
      </c>
      <c r="J43">
        <f t="shared" si="2"/>
        <v>2.0898153743688219</v>
      </c>
      <c r="K43">
        <f t="shared" si="3"/>
        <v>164.42842857142861</v>
      </c>
      <c r="L43">
        <f t="shared" si="4"/>
        <v>136.52092976390685</v>
      </c>
      <c r="M43">
        <f t="shared" si="5"/>
        <v>13.824225624719384</v>
      </c>
      <c r="N43">
        <f t="shared" si="6"/>
        <v>16.650162723184451</v>
      </c>
      <c r="O43">
        <f t="shared" si="7"/>
        <v>0.1456754272696478</v>
      </c>
      <c r="P43">
        <f t="shared" si="8"/>
        <v>2.7598822136013754</v>
      </c>
      <c r="Q43">
        <f t="shared" si="9"/>
        <v>0.14153458012949566</v>
      </c>
      <c r="R43">
        <f t="shared" si="10"/>
        <v>8.8821347066808179E-2</v>
      </c>
      <c r="S43">
        <f t="shared" si="11"/>
        <v>194.42815546963558</v>
      </c>
      <c r="T43">
        <f t="shared" si="12"/>
        <v>34.090547733145669</v>
      </c>
      <c r="U43">
        <f t="shared" si="13"/>
        <v>33.334357142857137</v>
      </c>
      <c r="V43">
        <f t="shared" si="14"/>
        <v>5.1477997307893135</v>
      </c>
      <c r="W43">
        <f t="shared" si="15"/>
        <v>64.648278340549865</v>
      </c>
      <c r="X43">
        <f t="shared" si="16"/>
        <v>3.3762537836936732</v>
      </c>
      <c r="Y43">
        <f t="shared" si="17"/>
        <v>5.2224960514933905</v>
      </c>
      <c r="Z43">
        <f t="shared" si="18"/>
        <v>1.7715459470956403</v>
      </c>
      <c r="AA43">
        <f t="shared" si="19"/>
        <v>-113.99533989589877</v>
      </c>
      <c r="AB43">
        <f t="shared" si="20"/>
        <v>38.277488347905475</v>
      </c>
      <c r="AC43">
        <f t="shared" si="21"/>
        <v>3.1907902387955902</v>
      </c>
      <c r="AD43">
        <f t="shared" si="22"/>
        <v>121.90109416043788</v>
      </c>
      <c r="AE43">
        <f t="shared" si="23"/>
        <v>11.661881761120052</v>
      </c>
      <c r="AF43">
        <f t="shared" si="24"/>
        <v>2.5652486839834401</v>
      </c>
      <c r="AG43">
        <f t="shared" si="25"/>
        <v>2.0898153743688219</v>
      </c>
      <c r="AH43">
        <v>181.12781330268129</v>
      </c>
      <c r="AI43">
        <v>172.6379515151514</v>
      </c>
      <c r="AJ43">
        <v>1.692143127716031</v>
      </c>
      <c r="AK43">
        <v>62.966845710574418</v>
      </c>
      <c r="AL43">
        <f t="shared" si="26"/>
        <v>2.5849283423106297</v>
      </c>
      <c r="AM43">
        <v>31.04663968159177</v>
      </c>
      <c r="AN43">
        <v>33.351022424242437</v>
      </c>
      <c r="AO43">
        <v>2.2248378525501419E-4</v>
      </c>
      <c r="AP43">
        <v>91.007338470613973</v>
      </c>
      <c r="AQ43">
        <v>5</v>
      </c>
      <c r="AR43">
        <v>1</v>
      </c>
      <c r="AS43">
        <f t="shared" si="27"/>
        <v>1</v>
      </c>
      <c r="AT43">
        <f t="shared" si="28"/>
        <v>0</v>
      </c>
      <c r="AU43">
        <f t="shared" si="29"/>
        <v>47032.91469413205</v>
      </c>
      <c r="AV43" t="s">
        <v>413</v>
      </c>
      <c r="AW43" t="s">
        <v>413</v>
      </c>
      <c r="AX43">
        <v>0</v>
      </c>
      <c r="AY43">
        <v>0</v>
      </c>
      <c r="AZ43" t="e">
        <f t="shared" si="30"/>
        <v>#DIV/0!</v>
      </c>
      <c r="BA43">
        <v>0</v>
      </c>
      <c r="BB43" t="s">
        <v>413</v>
      </c>
      <c r="BC43" t="s">
        <v>413</v>
      </c>
      <c r="BD43">
        <v>0</v>
      </c>
      <c r="BE43">
        <v>0</v>
      </c>
      <c r="BF43" t="e">
        <f t="shared" si="31"/>
        <v>#DIV/0!</v>
      </c>
      <c r="BG43">
        <v>0.5</v>
      </c>
      <c r="BH43">
        <f t="shared" si="32"/>
        <v>1009.5154712277902</v>
      </c>
      <c r="BI43">
        <f t="shared" si="33"/>
        <v>2.0898153743688219</v>
      </c>
      <c r="BJ43" t="e">
        <f t="shared" si="34"/>
        <v>#DIV/0!</v>
      </c>
      <c r="BK43">
        <f t="shared" si="35"/>
        <v>2.0701172333962869E-3</v>
      </c>
      <c r="BL43" t="e">
        <f t="shared" si="36"/>
        <v>#DIV/0!</v>
      </c>
      <c r="BM43" t="e">
        <f t="shared" si="37"/>
        <v>#DIV/0!</v>
      </c>
      <c r="BN43" t="s">
        <v>413</v>
      </c>
      <c r="BO43">
        <v>0</v>
      </c>
      <c r="BP43" t="e">
        <f t="shared" si="38"/>
        <v>#DIV/0!</v>
      </c>
      <c r="BQ43" t="e">
        <f t="shared" si="39"/>
        <v>#DIV/0!</v>
      </c>
      <c r="BR43" t="e">
        <f t="shared" si="40"/>
        <v>#DIV/0!</v>
      </c>
      <c r="BS43" t="e">
        <f t="shared" si="41"/>
        <v>#DIV/0!</v>
      </c>
      <c r="BT43" t="e">
        <f t="shared" si="42"/>
        <v>#DIV/0!</v>
      </c>
      <c r="BU43" t="e">
        <f t="shared" si="43"/>
        <v>#DIV/0!</v>
      </c>
      <c r="BV43" t="e">
        <f t="shared" si="44"/>
        <v>#DIV/0!</v>
      </c>
      <c r="BW43" t="e">
        <f t="shared" si="45"/>
        <v>#DIV/0!</v>
      </c>
      <c r="BX43" t="s">
        <v>413</v>
      </c>
      <c r="BY43" t="s">
        <v>413</v>
      </c>
      <c r="BZ43" t="s">
        <v>413</v>
      </c>
      <c r="CA43" t="s">
        <v>413</v>
      </c>
      <c r="CB43" t="s">
        <v>413</v>
      </c>
      <c r="CC43" t="s">
        <v>413</v>
      </c>
      <c r="CD43" t="s">
        <v>413</v>
      </c>
      <c r="CE43" t="s">
        <v>413</v>
      </c>
      <c r="CF43">
        <v>253</v>
      </c>
      <c r="CG43">
        <v>1000</v>
      </c>
      <c r="CH43" t="s">
        <v>414</v>
      </c>
      <c r="CI43">
        <v>1110.1500000000001</v>
      </c>
      <c r="CJ43">
        <v>1175.8634999999999</v>
      </c>
      <c r="CK43">
        <v>1152.67</v>
      </c>
      <c r="CL43">
        <v>1.3005735999999999E-4</v>
      </c>
      <c r="CM43">
        <v>6.5004835999999994E-4</v>
      </c>
      <c r="CN43">
        <v>4.7597999359999997E-2</v>
      </c>
      <c r="CO43">
        <v>5.5000000000000003E-4</v>
      </c>
      <c r="CP43">
        <f t="shared" si="46"/>
        <v>1200.011428571428</v>
      </c>
      <c r="CQ43">
        <f t="shared" si="47"/>
        <v>1009.5154712277902</v>
      </c>
      <c r="CR43">
        <f t="shared" si="48"/>
        <v>0.84125488073858035</v>
      </c>
      <c r="CS43">
        <f t="shared" si="49"/>
        <v>0.16202191982545996</v>
      </c>
      <c r="CT43">
        <v>6</v>
      </c>
      <c r="CU43">
        <v>0.5</v>
      </c>
      <c r="CV43" t="s">
        <v>415</v>
      </c>
      <c r="CW43">
        <v>2</v>
      </c>
      <c r="CX43" t="b">
        <v>1</v>
      </c>
      <c r="CY43">
        <v>1658321874.0999999</v>
      </c>
      <c r="CZ43">
        <v>164.42842857142861</v>
      </c>
      <c r="DA43">
        <v>175.5782857142857</v>
      </c>
      <c r="DB43">
        <v>33.342142857142861</v>
      </c>
      <c r="DC43">
        <v>31.05405714285714</v>
      </c>
      <c r="DD43">
        <v>165.8955714285714</v>
      </c>
      <c r="DE43">
        <v>32.778185714285719</v>
      </c>
      <c r="DF43">
        <v>650.2512857142857</v>
      </c>
      <c r="DG43">
        <v>101.1605714285714</v>
      </c>
      <c r="DH43">
        <v>0.1002802857142857</v>
      </c>
      <c r="DI43">
        <v>33.591614285714279</v>
      </c>
      <c r="DJ43">
        <v>999.89999999999986</v>
      </c>
      <c r="DK43">
        <v>33.334357142857137</v>
      </c>
      <c r="DL43">
        <v>0</v>
      </c>
      <c r="DM43">
        <v>0</v>
      </c>
      <c r="DN43">
        <v>8958.75</v>
      </c>
      <c r="DO43">
        <v>0</v>
      </c>
      <c r="DP43">
        <v>1282.538571428571</v>
      </c>
      <c r="DQ43">
        <v>-11.14997142857143</v>
      </c>
      <c r="DR43">
        <v>170.09957142857141</v>
      </c>
      <c r="DS43">
        <v>181.20542857142851</v>
      </c>
      <c r="DT43">
        <v>2.288087142857143</v>
      </c>
      <c r="DU43">
        <v>175.5782857142857</v>
      </c>
      <c r="DV43">
        <v>31.05405714285714</v>
      </c>
      <c r="DW43">
        <v>3.3729071428571431</v>
      </c>
      <c r="DX43">
        <v>3.1414428571428572</v>
      </c>
      <c r="DY43">
        <v>25.99324285714286</v>
      </c>
      <c r="DZ43">
        <v>24.797242857142859</v>
      </c>
      <c r="EA43">
        <v>1200.011428571428</v>
      </c>
      <c r="EB43">
        <v>0.95799571428571428</v>
      </c>
      <c r="EC43">
        <v>4.20045E-2</v>
      </c>
      <c r="ED43">
        <v>0</v>
      </c>
      <c r="EE43">
        <v>572.91571428571433</v>
      </c>
      <c r="EF43">
        <v>5.0001600000000002</v>
      </c>
      <c r="EG43">
        <v>8781.0685714285737</v>
      </c>
      <c r="EH43">
        <v>9515.2471428571444</v>
      </c>
      <c r="EI43">
        <v>48.75</v>
      </c>
      <c r="EJ43">
        <v>51.186999999999998</v>
      </c>
      <c r="EK43">
        <v>49.928142857142859</v>
      </c>
      <c r="EL43">
        <v>50.186999999999998</v>
      </c>
      <c r="EM43">
        <v>50.561999999999998</v>
      </c>
      <c r="EN43">
        <v>1144.815714285714</v>
      </c>
      <c r="EO43">
        <v>50.195714285714288</v>
      </c>
      <c r="EP43">
        <v>0</v>
      </c>
      <c r="EQ43">
        <v>764387.40000009537</v>
      </c>
      <c r="ER43">
        <v>0</v>
      </c>
      <c r="ES43">
        <v>574.04357692307701</v>
      </c>
      <c r="ET43">
        <v>-11.83490600115535</v>
      </c>
      <c r="EU43">
        <v>-133.23760692533719</v>
      </c>
      <c r="EV43">
        <v>8792.7246153846154</v>
      </c>
      <c r="EW43">
        <v>15</v>
      </c>
      <c r="EX43">
        <v>1658316094</v>
      </c>
      <c r="EY43" t="s">
        <v>416</v>
      </c>
      <c r="EZ43">
        <v>1658316090.5</v>
      </c>
      <c r="FA43">
        <v>1658316094</v>
      </c>
      <c r="FB43">
        <v>11</v>
      </c>
      <c r="FC43">
        <v>-0.13300000000000001</v>
      </c>
      <c r="FD43">
        <v>0.107</v>
      </c>
      <c r="FE43">
        <v>-1.72</v>
      </c>
      <c r="FF43">
        <v>0.44</v>
      </c>
      <c r="FG43">
        <v>415</v>
      </c>
      <c r="FH43">
        <v>29</v>
      </c>
      <c r="FI43">
        <v>0.15</v>
      </c>
      <c r="FJ43">
        <v>0.28000000000000003</v>
      </c>
      <c r="FK43">
        <v>-10.77079268292683</v>
      </c>
      <c r="FL43">
        <v>-2.4323184668989559</v>
      </c>
      <c r="FM43">
        <v>0.2426592113917988</v>
      </c>
      <c r="FN43">
        <v>0</v>
      </c>
      <c r="FO43">
        <v>574.74923529411763</v>
      </c>
      <c r="FP43">
        <v>-11.756944239716409</v>
      </c>
      <c r="FQ43">
        <v>1.174266230431072</v>
      </c>
      <c r="FR43">
        <v>0</v>
      </c>
      <c r="FS43">
        <v>2.3073453658536591</v>
      </c>
      <c r="FT43">
        <v>-4.9223205574910077E-2</v>
      </c>
      <c r="FU43">
        <v>7.6960652276408473E-3</v>
      </c>
      <c r="FV43">
        <v>1</v>
      </c>
      <c r="FW43">
        <v>1</v>
      </c>
      <c r="FX43">
        <v>3</v>
      </c>
      <c r="FY43" t="s">
        <v>417</v>
      </c>
      <c r="FZ43">
        <v>3.3729399999999998</v>
      </c>
      <c r="GA43">
        <v>2.8934899999999999</v>
      </c>
      <c r="GB43">
        <v>4.6035699999999999E-2</v>
      </c>
      <c r="GC43">
        <v>4.93696E-2</v>
      </c>
      <c r="GD43">
        <v>0.13955799999999999</v>
      </c>
      <c r="GE43">
        <v>0.136045</v>
      </c>
      <c r="GF43">
        <v>33195.199999999997</v>
      </c>
      <c r="GG43">
        <v>28750.1</v>
      </c>
      <c r="GH43">
        <v>31083.7</v>
      </c>
      <c r="GI43">
        <v>28166.7</v>
      </c>
      <c r="GJ43">
        <v>35211</v>
      </c>
      <c r="GK43">
        <v>34322.5</v>
      </c>
      <c r="GL43">
        <v>40502.5</v>
      </c>
      <c r="GM43">
        <v>39247</v>
      </c>
      <c r="GN43">
        <v>2.3772199999999999</v>
      </c>
      <c r="GO43">
        <v>1.6962699999999999</v>
      </c>
      <c r="GP43">
        <v>0</v>
      </c>
      <c r="GQ43">
        <v>6.0625400000000003E-2</v>
      </c>
      <c r="GR43">
        <v>999.9</v>
      </c>
      <c r="GS43">
        <v>32.359400000000001</v>
      </c>
      <c r="GT43">
        <v>67.7</v>
      </c>
      <c r="GU43">
        <v>32.299999999999997</v>
      </c>
      <c r="GV43">
        <v>32.502299999999998</v>
      </c>
      <c r="GW43">
        <v>50.841799999999999</v>
      </c>
      <c r="GX43">
        <v>41.486400000000003</v>
      </c>
      <c r="GY43">
        <v>1</v>
      </c>
      <c r="GZ43">
        <v>0.335005</v>
      </c>
      <c r="HA43">
        <v>0.89698800000000001</v>
      </c>
      <c r="HB43">
        <v>20.208600000000001</v>
      </c>
      <c r="HC43">
        <v>5.2156399999999996</v>
      </c>
      <c r="HD43">
        <v>11.968</v>
      </c>
      <c r="HE43">
        <v>4.9912000000000001</v>
      </c>
      <c r="HF43">
        <v>3.2925300000000002</v>
      </c>
      <c r="HG43">
        <v>8245.2000000000007</v>
      </c>
      <c r="HH43">
        <v>9999</v>
      </c>
      <c r="HI43">
        <v>9999</v>
      </c>
      <c r="HJ43">
        <v>969.3</v>
      </c>
      <c r="HK43">
        <v>4.9712199999999998</v>
      </c>
      <c r="HL43">
        <v>1.8737600000000001</v>
      </c>
      <c r="HM43">
        <v>1.8700300000000001</v>
      </c>
      <c r="HN43">
        <v>1.8694999999999999</v>
      </c>
      <c r="HO43">
        <v>1.87435</v>
      </c>
      <c r="HP43">
        <v>1.8709199999999999</v>
      </c>
      <c r="HQ43">
        <v>1.8664499999999999</v>
      </c>
      <c r="HR43">
        <v>1.87758</v>
      </c>
      <c r="HS43">
        <v>0</v>
      </c>
      <c r="HT43">
        <v>0</v>
      </c>
      <c r="HU43">
        <v>0</v>
      </c>
      <c r="HV43">
        <v>0</v>
      </c>
      <c r="HW43" t="s">
        <v>418</v>
      </c>
      <c r="HX43" t="s">
        <v>419</v>
      </c>
      <c r="HY43" t="s">
        <v>420</v>
      </c>
      <c r="HZ43" t="s">
        <v>420</v>
      </c>
      <c r="IA43" t="s">
        <v>420</v>
      </c>
      <c r="IB43" t="s">
        <v>420</v>
      </c>
      <c r="IC43">
        <v>0</v>
      </c>
      <c r="ID43">
        <v>100</v>
      </c>
      <c r="IE43">
        <v>100</v>
      </c>
      <c r="IF43">
        <v>-1.47</v>
      </c>
      <c r="IG43">
        <v>0.56430000000000002</v>
      </c>
      <c r="IH43">
        <v>-1.4143203888967211</v>
      </c>
      <c r="II43">
        <v>1.7196870422270779E-5</v>
      </c>
      <c r="IJ43">
        <v>-2.1741833173098589E-6</v>
      </c>
      <c r="IK43">
        <v>9.0595066644434051E-10</v>
      </c>
      <c r="IL43">
        <v>-5.0132855213330413E-2</v>
      </c>
      <c r="IM43">
        <v>-1.2435942757381079E-3</v>
      </c>
      <c r="IN43">
        <v>8.3241555849602686E-4</v>
      </c>
      <c r="IO43">
        <v>-6.8006265696850886E-6</v>
      </c>
      <c r="IP43">
        <v>17</v>
      </c>
      <c r="IQ43">
        <v>2050</v>
      </c>
      <c r="IR43">
        <v>3</v>
      </c>
      <c r="IS43">
        <v>34</v>
      </c>
      <c r="IT43">
        <v>96.4</v>
      </c>
      <c r="IU43">
        <v>96.4</v>
      </c>
      <c r="IV43">
        <v>0.56762699999999999</v>
      </c>
      <c r="IW43">
        <v>2.5671400000000002</v>
      </c>
      <c r="IX43">
        <v>1.49902</v>
      </c>
      <c r="IY43">
        <v>2.3059099999999999</v>
      </c>
      <c r="IZ43">
        <v>1.69678</v>
      </c>
      <c r="JA43">
        <v>2.3840300000000001</v>
      </c>
      <c r="JB43">
        <v>37.170200000000001</v>
      </c>
      <c r="JC43">
        <v>14.8325</v>
      </c>
      <c r="JD43">
        <v>18</v>
      </c>
      <c r="JE43">
        <v>703.86699999999996</v>
      </c>
      <c r="JF43">
        <v>330.113</v>
      </c>
      <c r="JG43">
        <v>30.000499999999999</v>
      </c>
      <c r="JH43">
        <v>31.886700000000001</v>
      </c>
      <c r="JI43">
        <v>30.001899999999999</v>
      </c>
      <c r="JJ43">
        <v>31.406700000000001</v>
      </c>
      <c r="JK43">
        <v>31.3979</v>
      </c>
      <c r="JL43">
        <v>11.3927</v>
      </c>
      <c r="JM43">
        <v>11.274900000000001</v>
      </c>
      <c r="JN43">
        <v>100</v>
      </c>
      <c r="JO43">
        <v>30</v>
      </c>
      <c r="JP43">
        <v>190.483</v>
      </c>
      <c r="JQ43">
        <v>31.2073</v>
      </c>
      <c r="JR43">
        <v>99.035799999999995</v>
      </c>
      <c r="JS43">
        <v>98.855999999999995</v>
      </c>
    </row>
    <row r="44" spans="1:279" x14ac:dyDescent="0.2">
      <c r="A44">
        <v>29</v>
      </c>
      <c r="B44">
        <v>1658321880.0999999</v>
      </c>
      <c r="C44">
        <v>111.5</v>
      </c>
      <c r="D44" t="s">
        <v>476</v>
      </c>
      <c r="E44" t="s">
        <v>477</v>
      </c>
      <c r="F44">
        <v>4</v>
      </c>
      <c r="G44">
        <v>1658321877.7874999</v>
      </c>
      <c r="H44">
        <f t="shared" si="0"/>
        <v>2.6002631872975813E-3</v>
      </c>
      <c r="I44">
        <f t="shared" si="1"/>
        <v>2.6002631872975814</v>
      </c>
      <c r="J44">
        <f t="shared" si="2"/>
        <v>2.3234108320476103</v>
      </c>
      <c r="K44">
        <f t="shared" si="3"/>
        <v>170.42862500000001</v>
      </c>
      <c r="L44">
        <f t="shared" si="4"/>
        <v>139.89949291053864</v>
      </c>
      <c r="M44">
        <f t="shared" si="5"/>
        <v>14.166135482495854</v>
      </c>
      <c r="N44">
        <f t="shared" si="6"/>
        <v>17.257496375554123</v>
      </c>
      <c r="O44">
        <f t="shared" si="7"/>
        <v>0.14651138985523018</v>
      </c>
      <c r="P44">
        <f t="shared" si="8"/>
        <v>2.762382817293092</v>
      </c>
      <c r="Q44">
        <f t="shared" si="9"/>
        <v>0.14232729147402942</v>
      </c>
      <c r="R44">
        <f t="shared" si="10"/>
        <v>8.9320528816539346E-2</v>
      </c>
      <c r="S44">
        <f t="shared" si="11"/>
        <v>194.4222277374962</v>
      </c>
      <c r="T44">
        <f t="shared" si="12"/>
        <v>34.088449921214803</v>
      </c>
      <c r="U44">
        <f t="shared" si="13"/>
        <v>33.344812500000003</v>
      </c>
      <c r="V44">
        <f t="shared" si="14"/>
        <v>5.1508172946116861</v>
      </c>
      <c r="W44">
        <f t="shared" si="15"/>
        <v>64.687133952584432</v>
      </c>
      <c r="X44">
        <f t="shared" si="16"/>
        <v>3.3787646646745753</v>
      </c>
      <c r="Y44">
        <f t="shared" si="17"/>
        <v>5.2232406325981371</v>
      </c>
      <c r="Z44">
        <f t="shared" si="18"/>
        <v>1.7720526299371109</v>
      </c>
      <c r="AA44">
        <f t="shared" si="19"/>
        <v>-114.67160655982333</v>
      </c>
      <c r="AB44">
        <f t="shared" si="20"/>
        <v>37.134593982886415</v>
      </c>
      <c r="AC44">
        <f t="shared" si="21"/>
        <v>3.0929138394481761</v>
      </c>
      <c r="AD44">
        <f t="shared" si="22"/>
        <v>119.97812900000747</v>
      </c>
      <c r="AE44">
        <f t="shared" si="23"/>
        <v>11.812898744606395</v>
      </c>
      <c r="AF44">
        <f t="shared" si="24"/>
        <v>2.5311024286183001</v>
      </c>
      <c r="AG44">
        <f t="shared" si="25"/>
        <v>2.3234108320476103</v>
      </c>
      <c r="AH44">
        <v>188.01119260573449</v>
      </c>
      <c r="AI44">
        <v>179.35331515151509</v>
      </c>
      <c r="AJ44">
        <v>1.6779792201263131</v>
      </c>
      <c r="AK44">
        <v>62.966845710574418</v>
      </c>
      <c r="AL44">
        <f t="shared" si="26"/>
        <v>2.6002631872975814</v>
      </c>
      <c r="AM44">
        <v>31.102576332372081</v>
      </c>
      <c r="AN44">
        <v>33.382209696969703</v>
      </c>
      <c r="AO44">
        <v>7.1295720954478404E-3</v>
      </c>
      <c r="AP44">
        <v>91.007338470613973</v>
      </c>
      <c r="AQ44">
        <v>6</v>
      </c>
      <c r="AR44">
        <v>1</v>
      </c>
      <c r="AS44">
        <f t="shared" si="27"/>
        <v>1</v>
      </c>
      <c r="AT44">
        <f t="shared" si="28"/>
        <v>0</v>
      </c>
      <c r="AU44">
        <f t="shared" si="29"/>
        <v>47101.09474635982</v>
      </c>
      <c r="AV44" t="s">
        <v>413</v>
      </c>
      <c r="AW44" t="s">
        <v>413</v>
      </c>
      <c r="AX44">
        <v>0</v>
      </c>
      <c r="AY44">
        <v>0</v>
      </c>
      <c r="AZ44" t="e">
        <f t="shared" si="30"/>
        <v>#DIV/0!</v>
      </c>
      <c r="BA44">
        <v>0</v>
      </c>
      <c r="BB44" t="s">
        <v>413</v>
      </c>
      <c r="BC44" t="s">
        <v>413</v>
      </c>
      <c r="BD44">
        <v>0</v>
      </c>
      <c r="BE44">
        <v>0</v>
      </c>
      <c r="BF44" t="e">
        <f t="shared" si="31"/>
        <v>#DIV/0!</v>
      </c>
      <c r="BG44">
        <v>0.5</v>
      </c>
      <c r="BH44">
        <f t="shared" si="32"/>
        <v>1009.4848122992207</v>
      </c>
      <c r="BI44">
        <f t="shared" si="33"/>
        <v>2.3234108320476103</v>
      </c>
      <c r="BJ44" t="e">
        <f t="shared" si="34"/>
        <v>#DIV/0!</v>
      </c>
      <c r="BK44">
        <f t="shared" si="35"/>
        <v>2.3015807704484114E-3</v>
      </c>
      <c r="BL44" t="e">
        <f t="shared" si="36"/>
        <v>#DIV/0!</v>
      </c>
      <c r="BM44" t="e">
        <f t="shared" si="37"/>
        <v>#DIV/0!</v>
      </c>
      <c r="BN44" t="s">
        <v>413</v>
      </c>
      <c r="BO44">
        <v>0</v>
      </c>
      <c r="BP44" t="e">
        <f t="shared" si="38"/>
        <v>#DIV/0!</v>
      </c>
      <c r="BQ44" t="e">
        <f t="shared" si="39"/>
        <v>#DIV/0!</v>
      </c>
      <c r="BR44" t="e">
        <f t="shared" si="40"/>
        <v>#DIV/0!</v>
      </c>
      <c r="BS44" t="e">
        <f t="shared" si="41"/>
        <v>#DIV/0!</v>
      </c>
      <c r="BT44" t="e">
        <f t="shared" si="42"/>
        <v>#DIV/0!</v>
      </c>
      <c r="BU44" t="e">
        <f t="shared" si="43"/>
        <v>#DIV/0!</v>
      </c>
      <c r="BV44" t="e">
        <f t="shared" si="44"/>
        <v>#DIV/0!</v>
      </c>
      <c r="BW44" t="e">
        <f t="shared" si="45"/>
        <v>#DIV/0!</v>
      </c>
      <c r="BX44" t="s">
        <v>413</v>
      </c>
      <c r="BY44" t="s">
        <v>413</v>
      </c>
      <c r="BZ44" t="s">
        <v>413</v>
      </c>
      <c r="CA44" t="s">
        <v>413</v>
      </c>
      <c r="CB44" t="s">
        <v>413</v>
      </c>
      <c r="CC44" t="s">
        <v>413</v>
      </c>
      <c r="CD44" t="s">
        <v>413</v>
      </c>
      <c r="CE44" t="s">
        <v>413</v>
      </c>
      <c r="CF44">
        <v>253</v>
      </c>
      <c r="CG44">
        <v>1000</v>
      </c>
      <c r="CH44" t="s">
        <v>414</v>
      </c>
      <c r="CI44">
        <v>1110.1500000000001</v>
      </c>
      <c r="CJ44">
        <v>1175.8634999999999</v>
      </c>
      <c r="CK44">
        <v>1152.67</v>
      </c>
      <c r="CL44">
        <v>1.3005735999999999E-4</v>
      </c>
      <c r="CM44">
        <v>6.5004835999999994E-4</v>
      </c>
      <c r="CN44">
        <v>4.7597999359999997E-2</v>
      </c>
      <c r="CO44">
        <v>5.5000000000000003E-4</v>
      </c>
      <c r="CP44">
        <f t="shared" si="46"/>
        <v>1199.9749999999999</v>
      </c>
      <c r="CQ44">
        <f t="shared" si="47"/>
        <v>1009.4848122992207</v>
      </c>
      <c r="CR44">
        <f t="shared" si="48"/>
        <v>0.84125486972580332</v>
      </c>
      <c r="CS44">
        <f t="shared" si="49"/>
        <v>0.1620218985708004</v>
      </c>
      <c r="CT44">
        <v>6</v>
      </c>
      <c r="CU44">
        <v>0.5</v>
      </c>
      <c r="CV44" t="s">
        <v>415</v>
      </c>
      <c r="CW44">
        <v>2</v>
      </c>
      <c r="CX44" t="b">
        <v>1</v>
      </c>
      <c r="CY44">
        <v>1658321877.7874999</v>
      </c>
      <c r="CZ44">
        <v>170.42862500000001</v>
      </c>
      <c r="DA44">
        <v>181.72662500000001</v>
      </c>
      <c r="DB44">
        <v>33.367424999999997</v>
      </c>
      <c r="DC44">
        <v>31.109862499999998</v>
      </c>
      <c r="DD44">
        <v>171.89987500000001</v>
      </c>
      <c r="DE44">
        <v>32.802674999999986</v>
      </c>
      <c r="DF44">
        <v>650.25337500000001</v>
      </c>
      <c r="DG44">
        <v>101.159375</v>
      </c>
      <c r="DH44">
        <v>0.1000019125</v>
      </c>
      <c r="DI44">
        <v>33.594162500000003</v>
      </c>
      <c r="DJ44">
        <v>999.9</v>
      </c>
      <c r="DK44">
        <v>33.344812500000003</v>
      </c>
      <c r="DL44">
        <v>0</v>
      </c>
      <c r="DM44">
        <v>0</v>
      </c>
      <c r="DN44">
        <v>8972.1075000000001</v>
      </c>
      <c r="DO44">
        <v>0</v>
      </c>
      <c r="DP44">
        <v>1283.0550000000001</v>
      </c>
      <c r="DQ44">
        <v>-11.298187499999999</v>
      </c>
      <c r="DR44">
        <v>176.31187499999999</v>
      </c>
      <c r="DS44">
        <v>187.56187499999999</v>
      </c>
      <c r="DT44">
        <v>2.25754375</v>
      </c>
      <c r="DU44">
        <v>181.72662500000001</v>
      </c>
      <c r="DV44">
        <v>31.109862499999998</v>
      </c>
      <c r="DW44">
        <v>3.3754225</v>
      </c>
      <c r="DX44">
        <v>3.1470525</v>
      </c>
      <c r="DY44">
        <v>26.005825000000002</v>
      </c>
      <c r="DZ44">
        <v>24.827112499999998</v>
      </c>
      <c r="EA44">
        <v>1199.9749999999999</v>
      </c>
      <c r="EB44">
        <v>0.95799599999999996</v>
      </c>
      <c r="EC44">
        <v>4.2004275000000001E-2</v>
      </c>
      <c r="ED44">
        <v>0</v>
      </c>
      <c r="EE44">
        <v>572.29375000000005</v>
      </c>
      <c r="EF44">
        <v>5.0001600000000002</v>
      </c>
      <c r="EG44">
        <v>8773.8312499999993</v>
      </c>
      <c r="EH44">
        <v>9514.9562499999993</v>
      </c>
      <c r="EI44">
        <v>48.804250000000003</v>
      </c>
      <c r="EJ44">
        <v>51.194875000000003</v>
      </c>
      <c r="EK44">
        <v>49.936999999999998</v>
      </c>
      <c r="EL44">
        <v>50.242125000000001</v>
      </c>
      <c r="EM44">
        <v>50.585625</v>
      </c>
      <c r="EN44">
        <v>1144.78125</v>
      </c>
      <c r="EO44">
        <v>50.193750000000001</v>
      </c>
      <c r="EP44">
        <v>0</v>
      </c>
      <c r="EQ44">
        <v>764391</v>
      </c>
      <c r="ER44">
        <v>0</v>
      </c>
      <c r="ES44">
        <v>573.32988461538469</v>
      </c>
      <c r="ET44">
        <v>-11.03716241880943</v>
      </c>
      <c r="EU44">
        <v>-122.90598301833489</v>
      </c>
      <c r="EV44">
        <v>8784.8138461538474</v>
      </c>
      <c r="EW44">
        <v>15</v>
      </c>
      <c r="EX44">
        <v>1658316094</v>
      </c>
      <c r="EY44" t="s">
        <v>416</v>
      </c>
      <c r="EZ44">
        <v>1658316090.5</v>
      </c>
      <c r="FA44">
        <v>1658316094</v>
      </c>
      <c r="FB44">
        <v>11</v>
      </c>
      <c r="FC44">
        <v>-0.13300000000000001</v>
      </c>
      <c r="FD44">
        <v>0.107</v>
      </c>
      <c r="FE44">
        <v>-1.72</v>
      </c>
      <c r="FF44">
        <v>0.44</v>
      </c>
      <c r="FG44">
        <v>415</v>
      </c>
      <c r="FH44">
        <v>29</v>
      </c>
      <c r="FI44">
        <v>0.15</v>
      </c>
      <c r="FJ44">
        <v>0.28000000000000003</v>
      </c>
      <c r="FK44">
        <v>-10.932934146341459</v>
      </c>
      <c r="FL44">
        <v>-2.3227442508710561</v>
      </c>
      <c r="FM44">
        <v>0.23144404434613489</v>
      </c>
      <c r="FN44">
        <v>0</v>
      </c>
      <c r="FO44">
        <v>574.03567647058833</v>
      </c>
      <c r="FP44">
        <v>-11.731413305271889</v>
      </c>
      <c r="FQ44">
        <v>1.171565260681019</v>
      </c>
      <c r="FR44">
        <v>0</v>
      </c>
      <c r="FS44">
        <v>2.2991658536585371</v>
      </c>
      <c r="FT44">
        <v>-0.16141630662020301</v>
      </c>
      <c r="FU44">
        <v>1.862028136011384E-2</v>
      </c>
      <c r="FV44">
        <v>0</v>
      </c>
      <c r="FW44">
        <v>0</v>
      </c>
      <c r="FX44">
        <v>3</v>
      </c>
      <c r="FY44" t="s">
        <v>429</v>
      </c>
      <c r="FZ44">
        <v>3.37303</v>
      </c>
      <c r="GA44">
        <v>2.8935900000000001</v>
      </c>
      <c r="GB44">
        <v>4.7650100000000001E-2</v>
      </c>
      <c r="GC44">
        <v>5.1035900000000002E-2</v>
      </c>
      <c r="GD44">
        <v>0.13964399999999999</v>
      </c>
      <c r="GE44">
        <v>0.13623399999999999</v>
      </c>
      <c r="GF44">
        <v>33137.599999999999</v>
      </c>
      <c r="GG44">
        <v>28698.1</v>
      </c>
      <c r="GH44">
        <v>31082.400000000001</v>
      </c>
      <c r="GI44">
        <v>28165.3</v>
      </c>
      <c r="GJ44">
        <v>35206.199999999997</v>
      </c>
      <c r="GK44">
        <v>34313.599999999999</v>
      </c>
      <c r="GL44">
        <v>40501</v>
      </c>
      <c r="GM44">
        <v>39245.300000000003</v>
      </c>
      <c r="GN44">
        <v>2.3768500000000001</v>
      </c>
      <c r="GO44">
        <v>1.69573</v>
      </c>
      <c r="GP44">
        <v>0</v>
      </c>
      <c r="GQ44">
        <v>6.0565800000000003E-2</v>
      </c>
      <c r="GR44">
        <v>999.9</v>
      </c>
      <c r="GS44">
        <v>32.365099999999998</v>
      </c>
      <c r="GT44">
        <v>67.7</v>
      </c>
      <c r="GU44">
        <v>32.299999999999997</v>
      </c>
      <c r="GV44">
        <v>32.502699999999997</v>
      </c>
      <c r="GW44">
        <v>50.631799999999998</v>
      </c>
      <c r="GX44">
        <v>40.921500000000002</v>
      </c>
      <c r="GY44">
        <v>1</v>
      </c>
      <c r="GZ44">
        <v>0.33645599999999998</v>
      </c>
      <c r="HA44">
        <v>0.89659299999999997</v>
      </c>
      <c r="HB44">
        <v>20.208500000000001</v>
      </c>
      <c r="HC44">
        <v>5.21549</v>
      </c>
      <c r="HD44">
        <v>11.968</v>
      </c>
      <c r="HE44">
        <v>4.9909999999999997</v>
      </c>
      <c r="HF44">
        <v>3.2925</v>
      </c>
      <c r="HG44">
        <v>8245.5</v>
      </c>
      <c r="HH44">
        <v>9999</v>
      </c>
      <c r="HI44">
        <v>9999</v>
      </c>
      <c r="HJ44">
        <v>969.3</v>
      </c>
      <c r="HK44">
        <v>4.97119</v>
      </c>
      <c r="HL44">
        <v>1.8737600000000001</v>
      </c>
      <c r="HM44">
        <v>1.87001</v>
      </c>
      <c r="HN44">
        <v>1.8694900000000001</v>
      </c>
      <c r="HO44">
        <v>1.87435</v>
      </c>
      <c r="HP44">
        <v>1.87093</v>
      </c>
      <c r="HQ44">
        <v>1.86646</v>
      </c>
      <c r="HR44">
        <v>1.8775900000000001</v>
      </c>
      <c r="HS44">
        <v>0</v>
      </c>
      <c r="HT44">
        <v>0</v>
      </c>
      <c r="HU44">
        <v>0</v>
      </c>
      <c r="HV44">
        <v>0</v>
      </c>
      <c r="HW44" t="s">
        <v>418</v>
      </c>
      <c r="HX44" t="s">
        <v>419</v>
      </c>
      <c r="HY44" t="s">
        <v>420</v>
      </c>
      <c r="HZ44" t="s">
        <v>420</v>
      </c>
      <c r="IA44" t="s">
        <v>420</v>
      </c>
      <c r="IB44" t="s">
        <v>420</v>
      </c>
      <c r="IC44">
        <v>0</v>
      </c>
      <c r="ID44">
        <v>100</v>
      </c>
      <c r="IE44">
        <v>100</v>
      </c>
      <c r="IF44">
        <v>-1.474</v>
      </c>
      <c r="IG44">
        <v>0.56540000000000001</v>
      </c>
      <c r="IH44">
        <v>-1.4143203888967211</v>
      </c>
      <c r="II44">
        <v>1.7196870422270779E-5</v>
      </c>
      <c r="IJ44">
        <v>-2.1741833173098589E-6</v>
      </c>
      <c r="IK44">
        <v>9.0595066644434051E-10</v>
      </c>
      <c r="IL44">
        <v>-5.0132855213330413E-2</v>
      </c>
      <c r="IM44">
        <v>-1.2435942757381079E-3</v>
      </c>
      <c r="IN44">
        <v>8.3241555849602686E-4</v>
      </c>
      <c r="IO44">
        <v>-6.8006265696850886E-6</v>
      </c>
      <c r="IP44">
        <v>17</v>
      </c>
      <c r="IQ44">
        <v>2050</v>
      </c>
      <c r="IR44">
        <v>3</v>
      </c>
      <c r="IS44">
        <v>34</v>
      </c>
      <c r="IT44">
        <v>96.5</v>
      </c>
      <c r="IU44">
        <v>96.4</v>
      </c>
      <c r="IV44">
        <v>0.58349600000000001</v>
      </c>
      <c r="IW44">
        <v>2.5647000000000002</v>
      </c>
      <c r="IX44">
        <v>1.49902</v>
      </c>
      <c r="IY44">
        <v>2.3059099999999999</v>
      </c>
      <c r="IZ44">
        <v>1.69678</v>
      </c>
      <c r="JA44">
        <v>2.3535200000000001</v>
      </c>
      <c r="JB44">
        <v>37.194099999999999</v>
      </c>
      <c r="JC44">
        <v>14.8238</v>
      </c>
      <c r="JD44">
        <v>18</v>
      </c>
      <c r="JE44">
        <v>703.77200000000005</v>
      </c>
      <c r="JF44">
        <v>329.92</v>
      </c>
      <c r="JG44">
        <v>30.0002</v>
      </c>
      <c r="JH44">
        <v>31.906700000000001</v>
      </c>
      <c r="JI44">
        <v>30.001799999999999</v>
      </c>
      <c r="JJ44">
        <v>31.424199999999999</v>
      </c>
      <c r="JK44">
        <v>31.415199999999999</v>
      </c>
      <c r="JL44">
        <v>11.6922</v>
      </c>
      <c r="JM44">
        <v>11.274900000000001</v>
      </c>
      <c r="JN44">
        <v>100</v>
      </c>
      <c r="JO44">
        <v>30</v>
      </c>
      <c r="JP44">
        <v>197.161</v>
      </c>
      <c r="JQ44">
        <v>31.2136</v>
      </c>
      <c r="JR44">
        <v>99.031899999999993</v>
      </c>
      <c r="JS44">
        <v>98.851500000000001</v>
      </c>
    </row>
    <row r="45" spans="1:279" x14ac:dyDescent="0.2">
      <c r="A45">
        <v>30</v>
      </c>
      <c r="B45">
        <v>1658321884.0999999</v>
      </c>
      <c r="C45">
        <v>115.5</v>
      </c>
      <c r="D45" t="s">
        <v>478</v>
      </c>
      <c r="E45" t="s">
        <v>479</v>
      </c>
      <c r="F45">
        <v>4</v>
      </c>
      <c r="G45">
        <v>1658321882.0999999</v>
      </c>
      <c r="H45">
        <f t="shared" si="0"/>
        <v>2.6025524999843831E-3</v>
      </c>
      <c r="I45">
        <f t="shared" si="1"/>
        <v>2.602552499984383</v>
      </c>
      <c r="J45">
        <f t="shared" si="2"/>
        <v>2.4926030868442477</v>
      </c>
      <c r="K45">
        <f t="shared" si="3"/>
        <v>177.43299999999999</v>
      </c>
      <c r="L45">
        <f t="shared" si="4"/>
        <v>144.9311132907209</v>
      </c>
      <c r="M45">
        <f t="shared" si="5"/>
        <v>14.675480037171171</v>
      </c>
      <c r="N45">
        <f t="shared" si="6"/>
        <v>17.966566255598519</v>
      </c>
      <c r="O45">
        <f t="shared" si="7"/>
        <v>0.14696776456184257</v>
      </c>
      <c r="P45">
        <f t="shared" si="8"/>
        <v>2.7694044628290544</v>
      </c>
      <c r="Q45">
        <f t="shared" si="9"/>
        <v>0.14276830763674417</v>
      </c>
      <c r="R45">
        <f t="shared" si="10"/>
        <v>8.9597501750194472E-2</v>
      </c>
      <c r="S45">
        <f t="shared" si="11"/>
        <v>194.43113961246519</v>
      </c>
      <c r="T45">
        <f t="shared" si="12"/>
        <v>34.086175751665614</v>
      </c>
      <c r="U45">
        <f t="shared" si="13"/>
        <v>33.344228571428573</v>
      </c>
      <c r="V45">
        <f t="shared" si="14"/>
        <v>5.1506487240138057</v>
      </c>
      <c r="W45">
        <f t="shared" si="15"/>
        <v>64.761920812511264</v>
      </c>
      <c r="X45">
        <f t="shared" si="16"/>
        <v>3.3825672173079959</v>
      </c>
      <c r="Y45">
        <f t="shared" si="17"/>
        <v>5.2230804381183864</v>
      </c>
      <c r="Z45">
        <f t="shared" si="18"/>
        <v>1.7680815067058098</v>
      </c>
      <c r="AA45">
        <f t="shared" si="19"/>
        <v>-114.7725652493113</v>
      </c>
      <c r="AB45">
        <f t="shared" si="20"/>
        <v>37.234317953778685</v>
      </c>
      <c r="AC45">
        <f t="shared" si="21"/>
        <v>3.0933396952891381</v>
      </c>
      <c r="AD45">
        <f t="shared" si="22"/>
        <v>119.98623201222171</v>
      </c>
      <c r="AE45">
        <f t="shared" si="23"/>
        <v>12.052592813219087</v>
      </c>
      <c r="AF45">
        <f t="shared" si="24"/>
        <v>2.5235752917444363</v>
      </c>
      <c r="AG45">
        <f t="shared" si="25"/>
        <v>2.4926030868442477</v>
      </c>
      <c r="AH45">
        <v>194.95515137355599</v>
      </c>
      <c r="AI45">
        <v>186.0986787878787</v>
      </c>
      <c r="AJ45">
        <v>1.687662558314335</v>
      </c>
      <c r="AK45">
        <v>62.966845710574418</v>
      </c>
      <c r="AL45">
        <f t="shared" si="26"/>
        <v>2.602552499984383</v>
      </c>
      <c r="AM45">
        <v>31.150650228743739</v>
      </c>
      <c r="AN45">
        <v>33.41810242424242</v>
      </c>
      <c r="AO45">
        <v>9.685864841553312E-3</v>
      </c>
      <c r="AP45">
        <v>91.007338470613973</v>
      </c>
      <c r="AQ45">
        <v>6</v>
      </c>
      <c r="AR45">
        <v>1</v>
      </c>
      <c r="AS45">
        <f t="shared" si="27"/>
        <v>1</v>
      </c>
      <c r="AT45">
        <f t="shared" si="28"/>
        <v>0</v>
      </c>
      <c r="AU45">
        <f t="shared" si="29"/>
        <v>47293.91163483743</v>
      </c>
      <c r="AV45" t="s">
        <v>413</v>
      </c>
      <c r="AW45" t="s">
        <v>413</v>
      </c>
      <c r="AX45">
        <v>0</v>
      </c>
      <c r="AY45">
        <v>0</v>
      </c>
      <c r="AZ45" t="e">
        <f t="shared" si="30"/>
        <v>#DIV/0!</v>
      </c>
      <c r="BA45">
        <v>0</v>
      </c>
      <c r="BB45" t="s">
        <v>413</v>
      </c>
      <c r="BC45" t="s">
        <v>413</v>
      </c>
      <c r="BD45">
        <v>0</v>
      </c>
      <c r="BE45">
        <v>0</v>
      </c>
      <c r="BF45" t="e">
        <f t="shared" si="31"/>
        <v>#DIV/0!</v>
      </c>
      <c r="BG45">
        <v>0.5</v>
      </c>
      <c r="BH45">
        <f t="shared" si="32"/>
        <v>1009.5299997992042</v>
      </c>
      <c r="BI45">
        <f t="shared" si="33"/>
        <v>2.4926030868442477</v>
      </c>
      <c r="BJ45" t="e">
        <f t="shared" si="34"/>
        <v>#DIV/0!</v>
      </c>
      <c r="BK45">
        <f t="shared" si="35"/>
        <v>2.4690728233336574E-3</v>
      </c>
      <c r="BL45" t="e">
        <f t="shared" si="36"/>
        <v>#DIV/0!</v>
      </c>
      <c r="BM45" t="e">
        <f t="shared" si="37"/>
        <v>#DIV/0!</v>
      </c>
      <c r="BN45" t="s">
        <v>413</v>
      </c>
      <c r="BO45">
        <v>0</v>
      </c>
      <c r="BP45" t="e">
        <f t="shared" si="38"/>
        <v>#DIV/0!</v>
      </c>
      <c r="BQ45" t="e">
        <f t="shared" si="39"/>
        <v>#DIV/0!</v>
      </c>
      <c r="BR45" t="e">
        <f t="shared" si="40"/>
        <v>#DIV/0!</v>
      </c>
      <c r="BS45" t="e">
        <f t="shared" si="41"/>
        <v>#DIV/0!</v>
      </c>
      <c r="BT45" t="e">
        <f t="shared" si="42"/>
        <v>#DIV/0!</v>
      </c>
      <c r="BU45" t="e">
        <f t="shared" si="43"/>
        <v>#DIV/0!</v>
      </c>
      <c r="BV45" t="e">
        <f t="shared" si="44"/>
        <v>#DIV/0!</v>
      </c>
      <c r="BW45" t="e">
        <f t="shared" si="45"/>
        <v>#DIV/0!</v>
      </c>
      <c r="BX45" t="s">
        <v>413</v>
      </c>
      <c r="BY45" t="s">
        <v>413</v>
      </c>
      <c r="BZ45" t="s">
        <v>413</v>
      </c>
      <c r="CA45" t="s">
        <v>413</v>
      </c>
      <c r="CB45" t="s">
        <v>413</v>
      </c>
      <c r="CC45" t="s">
        <v>413</v>
      </c>
      <c r="CD45" t="s">
        <v>413</v>
      </c>
      <c r="CE45" t="s">
        <v>413</v>
      </c>
      <c r="CF45">
        <v>253</v>
      </c>
      <c r="CG45">
        <v>1000</v>
      </c>
      <c r="CH45" t="s">
        <v>414</v>
      </c>
      <c r="CI45">
        <v>1110.1500000000001</v>
      </c>
      <c r="CJ45">
        <v>1175.8634999999999</v>
      </c>
      <c r="CK45">
        <v>1152.67</v>
      </c>
      <c r="CL45">
        <v>1.3005735999999999E-4</v>
      </c>
      <c r="CM45">
        <v>6.5004835999999994E-4</v>
      </c>
      <c r="CN45">
        <v>4.7597999359999997E-2</v>
      </c>
      <c r="CO45">
        <v>5.5000000000000003E-4</v>
      </c>
      <c r="CP45">
        <f t="shared" si="46"/>
        <v>1200.028571428571</v>
      </c>
      <c r="CQ45">
        <f t="shared" si="47"/>
        <v>1009.5299997992042</v>
      </c>
      <c r="CR45">
        <f t="shared" si="48"/>
        <v>0.84125496995243354</v>
      </c>
      <c r="CS45">
        <f t="shared" si="49"/>
        <v>0.16202209200819703</v>
      </c>
      <c r="CT45">
        <v>6</v>
      </c>
      <c r="CU45">
        <v>0.5</v>
      </c>
      <c r="CV45" t="s">
        <v>415</v>
      </c>
      <c r="CW45">
        <v>2</v>
      </c>
      <c r="CX45" t="b">
        <v>1</v>
      </c>
      <c r="CY45">
        <v>1658321882.0999999</v>
      </c>
      <c r="CZ45">
        <v>177.43299999999999</v>
      </c>
      <c r="DA45">
        <v>188.9675714285714</v>
      </c>
      <c r="DB45">
        <v>33.405328571428569</v>
      </c>
      <c r="DC45">
        <v>31.154514285714288</v>
      </c>
      <c r="DD45">
        <v>178.90885714285719</v>
      </c>
      <c r="DE45">
        <v>32.839442857142863</v>
      </c>
      <c r="DF45">
        <v>650.23785714285725</v>
      </c>
      <c r="DG45">
        <v>101.1584285714286</v>
      </c>
      <c r="DH45">
        <v>9.9884457142857139E-2</v>
      </c>
      <c r="DI45">
        <v>33.593614285714288</v>
      </c>
      <c r="DJ45">
        <v>999.89999999999986</v>
      </c>
      <c r="DK45">
        <v>33.344228571428573</v>
      </c>
      <c r="DL45">
        <v>0</v>
      </c>
      <c r="DM45">
        <v>0</v>
      </c>
      <c r="DN45">
        <v>9009.4628571428584</v>
      </c>
      <c r="DO45">
        <v>0</v>
      </c>
      <c r="DP45">
        <v>1283.51</v>
      </c>
      <c r="DQ45">
        <v>-11.53458571428571</v>
      </c>
      <c r="DR45">
        <v>183.5651428571428</v>
      </c>
      <c r="DS45">
        <v>195.04428571428571</v>
      </c>
      <c r="DT45">
        <v>2.25082</v>
      </c>
      <c r="DU45">
        <v>188.9675714285714</v>
      </c>
      <c r="DV45">
        <v>31.154514285714288</v>
      </c>
      <c r="DW45">
        <v>3.3792328571428571</v>
      </c>
      <c r="DX45">
        <v>3.1515428571428572</v>
      </c>
      <c r="DY45">
        <v>26.024899999999999</v>
      </c>
      <c r="DZ45">
        <v>24.850999999999999</v>
      </c>
      <c r="EA45">
        <v>1200.028571428571</v>
      </c>
      <c r="EB45">
        <v>0.95799199999999995</v>
      </c>
      <c r="EC45">
        <v>4.2008200000000002E-2</v>
      </c>
      <c r="ED45">
        <v>0</v>
      </c>
      <c r="EE45">
        <v>571.56585714285711</v>
      </c>
      <c r="EF45">
        <v>5.0001600000000002</v>
      </c>
      <c r="EG45">
        <v>8766.4600000000009</v>
      </c>
      <c r="EH45">
        <v>9515.3928571428569</v>
      </c>
      <c r="EI45">
        <v>48.811999999999998</v>
      </c>
      <c r="EJ45">
        <v>51.25</v>
      </c>
      <c r="EK45">
        <v>49.972999999999999</v>
      </c>
      <c r="EL45">
        <v>50.25</v>
      </c>
      <c r="EM45">
        <v>50.625</v>
      </c>
      <c r="EN45">
        <v>1144.828571428571</v>
      </c>
      <c r="EO45">
        <v>50.2</v>
      </c>
      <c r="EP45">
        <v>0</v>
      </c>
      <c r="EQ45">
        <v>764395.20000004768</v>
      </c>
      <c r="ER45">
        <v>0</v>
      </c>
      <c r="ES45">
        <v>572.54412000000002</v>
      </c>
      <c r="ET45">
        <v>-10.741307684812311</v>
      </c>
      <c r="EU45">
        <v>-111.3869229247131</v>
      </c>
      <c r="EV45">
        <v>8776.0659999999989</v>
      </c>
      <c r="EW45">
        <v>15</v>
      </c>
      <c r="EX45">
        <v>1658316094</v>
      </c>
      <c r="EY45" t="s">
        <v>416</v>
      </c>
      <c r="EZ45">
        <v>1658316090.5</v>
      </c>
      <c r="FA45">
        <v>1658316094</v>
      </c>
      <c r="FB45">
        <v>11</v>
      </c>
      <c r="FC45">
        <v>-0.13300000000000001</v>
      </c>
      <c r="FD45">
        <v>0.107</v>
      </c>
      <c r="FE45">
        <v>-1.72</v>
      </c>
      <c r="FF45">
        <v>0.44</v>
      </c>
      <c r="FG45">
        <v>415</v>
      </c>
      <c r="FH45">
        <v>29</v>
      </c>
      <c r="FI45">
        <v>0.15</v>
      </c>
      <c r="FJ45">
        <v>0.28000000000000003</v>
      </c>
      <c r="FK45">
        <v>-11.10339756097561</v>
      </c>
      <c r="FL45">
        <v>-2.3978592334495041</v>
      </c>
      <c r="FM45">
        <v>0.23943324390471379</v>
      </c>
      <c r="FN45">
        <v>0</v>
      </c>
      <c r="FO45">
        <v>573.2569411764706</v>
      </c>
      <c r="FP45">
        <v>-11.386768533995699</v>
      </c>
      <c r="FQ45">
        <v>1.138763414492602</v>
      </c>
      <c r="FR45">
        <v>0</v>
      </c>
      <c r="FS45">
        <v>2.286362926829268</v>
      </c>
      <c r="FT45">
        <v>-0.24871651567944181</v>
      </c>
      <c r="FU45">
        <v>2.6067004678272582E-2</v>
      </c>
      <c r="FV45">
        <v>0</v>
      </c>
      <c r="FW45">
        <v>0</v>
      </c>
      <c r="FX45">
        <v>3</v>
      </c>
      <c r="FY45" t="s">
        <v>429</v>
      </c>
      <c r="FZ45">
        <v>3.37297</v>
      </c>
      <c r="GA45">
        <v>2.8938799999999998</v>
      </c>
      <c r="GB45">
        <v>4.9250500000000003E-2</v>
      </c>
      <c r="GC45">
        <v>5.2699500000000003E-2</v>
      </c>
      <c r="GD45">
        <v>0.139734</v>
      </c>
      <c r="GE45">
        <v>0.13628299999999999</v>
      </c>
      <c r="GF45">
        <v>33080.699999999997</v>
      </c>
      <c r="GG45">
        <v>28645.9</v>
      </c>
      <c r="GH45">
        <v>31081.4</v>
      </c>
      <c r="GI45">
        <v>28163.5</v>
      </c>
      <c r="GJ45">
        <v>35201.199999999997</v>
      </c>
      <c r="GK45">
        <v>34309.199999999997</v>
      </c>
      <c r="GL45">
        <v>40499.5</v>
      </c>
      <c r="GM45">
        <v>39242.5</v>
      </c>
      <c r="GN45">
        <v>2.3766500000000002</v>
      </c>
      <c r="GO45">
        <v>1.69573</v>
      </c>
      <c r="GP45">
        <v>0</v>
      </c>
      <c r="GQ45">
        <v>6.0044199999999999E-2</v>
      </c>
      <c r="GR45">
        <v>999.9</v>
      </c>
      <c r="GS45">
        <v>32.370800000000003</v>
      </c>
      <c r="GT45">
        <v>67.7</v>
      </c>
      <c r="GU45">
        <v>32.299999999999997</v>
      </c>
      <c r="GV45">
        <v>32.501300000000001</v>
      </c>
      <c r="GW45">
        <v>50.781799999999997</v>
      </c>
      <c r="GX45">
        <v>40.745199999999997</v>
      </c>
      <c r="GY45">
        <v>1</v>
      </c>
      <c r="GZ45">
        <v>0.33802300000000002</v>
      </c>
      <c r="HA45">
        <v>0.89547900000000002</v>
      </c>
      <c r="HB45">
        <v>20.208500000000001</v>
      </c>
      <c r="HC45">
        <v>5.2156399999999996</v>
      </c>
      <c r="HD45">
        <v>11.968</v>
      </c>
      <c r="HE45">
        <v>4.9911000000000003</v>
      </c>
      <c r="HF45">
        <v>3.2925</v>
      </c>
      <c r="HG45">
        <v>8245.5</v>
      </c>
      <c r="HH45">
        <v>9999</v>
      </c>
      <c r="HI45">
        <v>9999</v>
      </c>
      <c r="HJ45">
        <v>969.3</v>
      </c>
      <c r="HK45">
        <v>4.9712199999999998</v>
      </c>
      <c r="HL45">
        <v>1.87378</v>
      </c>
      <c r="HM45">
        <v>1.8700399999999999</v>
      </c>
      <c r="HN45">
        <v>1.8694999999999999</v>
      </c>
      <c r="HO45">
        <v>1.87436</v>
      </c>
      <c r="HP45">
        <v>1.87094</v>
      </c>
      <c r="HQ45">
        <v>1.86646</v>
      </c>
      <c r="HR45">
        <v>1.8775900000000001</v>
      </c>
      <c r="HS45">
        <v>0</v>
      </c>
      <c r="HT45">
        <v>0</v>
      </c>
      <c r="HU45">
        <v>0</v>
      </c>
      <c r="HV45">
        <v>0</v>
      </c>
      <c r="HW45" t="s">
        <v>418</v>
      </c>
      <c r="HX45" t="s">
        <v>419</v>
      </c>
      <c r="HY45" t="s">
        <v>420</v>
      </c>
      <c r="HZ45" t="s">
        <v>420</v>
      </c>
      <c r="IA45" t="s">
        <v>420</v>
      </c>
      <c r="IB45" t="s">
        <v>420</v>
      </c>
      <c r="IC45">
        <v>0</v>
      </c>
      <c r="ID45">
        <v>100</v>
      </c>
      <c r="IE45">
        <v>100</v>
      </c>
      <c r="IF45">
        <v>-1.478</v>
      </c>
      <c r="IG45">
        <v>0.56640000000000001</v>
      </c>
      <c r="IH45">
        <v>-1.4143203888967211</v>
      </c>
      <c r="II45">
        <v>1.7196870422270779E-5</v>
      </c>
      <c r="IJ45">
        <v>-2.1741833173098589E-6</v>
      </c>
      <c r="IK45">
        <v>9.0595066644434051E-10</v>
      </c>
      <c r="IL45">
        <v>-5.0132855213330413E-2</v>
      </c>
      <c r="IM45">
        <v>-1.2435942757381079E-3</v>
      </c>
      <c r="IN45">
        <v>8.3241555849602686E-4</v>
      </c>
      <c r="IO45">
        <v>-6.8006265696850886E-6</v>
      </c>
      <c r="IP45">
        <v>17</v>
      </c>
      <c r="IQ45">
        <v>2050</v>
      </c>
      <c r="IR45">
        <v>3</v>
      </c>
      <c r="IS45">
        <v>34</v>
      </c>
      <c r="IT45">
        <v>96.6</v>
      </c>
      <c r="IU45">
        <v>96.5</v>
      </c>
      <c r="IV45">
        <v>0.59814500000000004</v>
      </c>
      <c r="IW45">
        <v>2.5671400000000002</v>
      </c>
      <c r="IX45">
        <v>1.49902</v>
      </c>
      <c r="IY45">
        <v>2.3059099999999999</v>
      </c>
      <c r="IZ45">
        <v>1.69678</v>
      </c>
      <c r="JA45">
        <v>2.2692899999999998</v>
      </c>
      <c r="JB45">
        <v>37.194099999999999</v>
      </c>
      <c r="JC45">
        <v>14.815</v>
      </c>
      <c r="JD45">
        <v>18</v>
      </c>
      <c r="JE45">
        <v>703.81100000000004</v>
      </c>
      <c r="JF45">
        <v>330.01799999999997</v>
      </c>
      <c r="JG45">
        <v>30</v>
      </c>
      <c r="JH45">
        <v>31.926300000000001</v>
      </c>
      <c r="JI45">
        <v>30.001899999999999</v>
      </c>
      <c r="JJ45">
        <v>31.441099999999999</v>
      </c>
      <c r="JK45">
        <v>31.432200000000002</v>
      </c>
      <c r="JL45">
        <v>11.989800000000001</v>
      </c>
      <c r="JM45">
        <v>11.274900000000001</v>
      </c>
      <c r="JN45">
        <v>100</v>
      </c>
      <c r="JO45">
        <v>30</v>
      </c>
      <c r="JP45">
        <v>203.84</v>
      </c>
      <c r="JQ45">
        <v>31.209199999999999</v>
      </c>
      <c r="JR45">
        <v>99.028400000000005</v>
      </c>
      <c r="JS45">
        <v>98.844700000000003</v>
      </c>
    </row>
    <row r="46" spans="1:279" x14ac:dyDescent="0.2">
      <c r="A46">
        <v>31</v>
      </c>
      <c r="B46">
        <v>1658321888.0999999</v>
      </c>
      <c r="C46">
        <v>119.5</v>
      </c>
      <c r="D46" t="s">
        <v>480</v>
      </c>
      <c r="E46" t="s">
        <v>481</v>
      </c>
      <c r="F46">
        <v>4</v>
      </c>
      <c r="G46">
        <v>1658321885.7874999</v>
      </c>
      <c r="H46">
        <f t="shared" si="0"/>
        <v>2.6017237759032729E-3</v>
      </c>
      <c r="I46">
        <f t="shared" si="1"/>
        <v>2.601723775903273</v>
      </c>
      <c r="J46">
        <f t="shared" si="2"/>
        <v>2.7218522235085789</v>
      </c>
      <c r="K46">
        <f t="shared" si="3"/>
        <v>183.44687500000001</v>
      </c>
      <c r="L46">
        <f t="shared" si="4"/>
        <v>148.3030656711102</v>
      </c>
      <c r="M46">
        <f t="shared" si="5"/>
        <v>15.016764309564032</v>
      </c>
      <c r="N46">
        <f t="shared" si="6"/>
        <v>18.575330676644885</v>
      </c>
      <c r="O46">
        <f t="shared" si="7"/>
        <v>0.14718901998718134</v>
      </c>
      <c r="P46">
        <f t="shared" si="8"/>
        <v>2.7691035616061344</v>
      </c>
      <c r="Q46">
        <f t="shared" si="9"/>
        <v>0.1429766607427064</v>
      </c>
      <c r="R46">
        <f t="shared" si="10"/>
        <v>8.9728835259346704E-2</v>
      </c>
      <c r="S46">
        <f t="shared" si="11"/>
        <v>194.42935498749105</v>
      </c>
      <c r="T46">
        <f t="shared" si="12"/>
        <v>34.095659932943171</v>
      </c>
      <c r="U46">
        <f t="shared" si="13"/>
        <v>33.343125000000001</v>
      </c>
      <c r="V46">
        <f t="shared" si="14"/>
        <v>5.1503301541546307</v>
      </c>
      <c r="W46">
        <f t="shared" si="15"/>
        <v>64.783284188510265</v>
      </c>
      <c r="X46">
        <f t="shared" si="16"/>
        <v>3.3854294050240856</v>
      </c>
      <c r="Y46">
        <f t="shared" si="17"/>
        <v>5.2257761356663561</v>
      </c>
      <c r="Z46">
        <f t="shared" si="18"/>
        <v>1.7649007491305451</v>
      </c>
      <c r="AA46">
        <f t="shared" si="19"/>
        <v>-114.73601851733433</v>
      </c>
      <c r="AB46">
        <f t="shared" si="20"/>
        <v>38.771936640986617</v>
      </c>
      <c r="AC46">
        <f t="shared" si="21"/>
        <v>3.2215595302937885</v>
      </c>
      <c r="AD46">
        <f t="shared" si="22"/>
        <v>121.68683264143712</v>
      </c>
      <c r="AE46">
        <f t="shared" si="23"/>
        <v>12.288074809668</v>
      </c>
      <c r="AF46">
        <f t="shared" si="24"/>
        <v>2.5392473310207211</v>
      </c>
      <c r="AG46">
        <f t="shared" si="25"/>
        <v>2.7218522235085789</v>
      </c>
      <c r="AH46">
        <v>201.96637834836179</v>
      </c>
      <c r="AI46">
        <v>192.86390909090909</v>
      </c>
      <c r="AJ46">
        <v>1.6950021869347609</v>
      </c>
      <c r="AK46">
        <v>62.966845710574418</v>
      </c>
      <c r="AL46">
        <f t="shared" si="26"/>
        <v>2.601723775903273</v>
      </c>
      <c r="AM46">
        <v>31.167466735338358</v>
      </c>
      <c r="AN46">
        <v>33.446019393939387</v>
      </c>
      <c r="AO46">
        <v>7.5278107913638592E-3</v>
      </c>
      <c r="AP46">
        <v>91.007338470613973</v>
      </c>
      <c r="AQ46">
        <v>5</v>
      </c>
      <c r="AR46">
        <v>1</v>
      </c>
      <c r="AS46">
        <f t="shared" si="27"/>
        <v>1</v>
      </c>
      <c r="AT46">
        <f t="shared" si="28"/>
        <v>0</v>
      </c>
      <c r="AU46">
        <f t="shared" si="29"/>
        <v>47284.215994724611</v>
      </c>
      <c r="AV46" t="s">
        <v>413</v>
      </c>
      <c r="AW46" t="s">
        <v>413</v>
      </c>
      <c r="AX46">
        <v>0</v>
      </c>
      <c r="AY46">
        <v>0</v>
      </c>
      <c r="AZ46" t="e">
        <f t="shared" si="30"/>
        <v>#DIV/0!</v>
      </c>
      <c r="BA46">
        <v>0</v>
      </c>
      <c r="BB46" t="s">
        <v>413</v>
      </c>
      <c r="BC46" t="s">
        <v>413</v>
      </c>
      <c r="BD46">
        <v>0</v>
      </c>
      <c r="BE46">
        <v>0</v>
      </c>
      <c r="BF46" t="e">
        <f t="shared" si="31"/>
        <v>#DIV/0!</v>
      </c>
      <c r="BG46">
        <v>0.5</v>
      </c>
      <c r="BH46">
        <f t="shared" si="32"/>
        <v>1009.5216372992181</v>
      </c>
      <c r="BI46">
        <f t="shared" si="33"/>
        <v>2.7218522235085789</v>
      </c>
      <c r="BJ46" t="e">
        <f t="shared" si="34"/>
        <v>#DIV/0!</v>
      </c>
      <c r="BK46">
        <f t="shared" si="35"/>
        <v>2.6961801738003095E-3</v>
      </c>
      <c r="BL46" t="e">
        <f t="shared" si="36"/>
        <v>#DIV/0!</v>
      </c>
      <c r="BM46" t="e">
        <f t="shared" si="37"/>
        <v>#DIV/0!</v>
      </c>
      <c r="BN46" t="s">
        <v>413</v>
      </c>
      <c r="BO46">
        <v>0</v>
      </c>
      <c r="BP46" t="e">
        <f t="shared" si="38"/>
        <v>#DIV/0!</v>
      </c>
      <c r="BQ46" t="e">
        <f t="shared" si="39"/>
        <v>#DIV/0!</v>
      </c>
      <c r="BR46" t="e">
        <f t="shared" si="40"/>
        <v>#DIV/0!</v>
      </c>
      <c r="BS46" t="e">
        <f t="shared" si="41"/>
        <v>#DIV/0!</v>
      </c>
      <c r="BT46" t="e">
        <f t="shared" si="42"/>
        <v>#DIV/0!</v>
      </c>
      <c r="BU46" t="e">
        <f t="shared" si="43"/>
        <v>#DIV/0!</v>
      </c>
      <c r="BV46" t="e">
        <f t="shared" si="44"/>
        <v>#DIV/0!</v>
      </c>
      <c r="BW46" t="e">
        <f t="shared" si="45"/>
        <v>#DIV/0!</v>
      </c>
      <c r="BX46" t="s">
        <v>413</v>
      </c>
      <c r="BY46" t="s">
        <v>413</v>
      </c>
      <c r="BZ46" t="s">
        <v>413</v>
      </c>
      <c r="CA46" t="s">
        <v>413</v>
      </c>
      <c r="CB46" t="s">
        <v>413</v>
      </c>
      <c r="CC46" t="s">
        <v>413</v>
      </c>
      <c r="CD46" t="s">
        <v>413</v>
      </c>
      <c r="CE46" t="s">
        <v>413</v>
      </c>
      <c r="CF46">
        <v>253</v>
      </c>
      <c r="CG46">
        <v>1000</v>
      </c>
      <c r="CH46" t="s">
        <v>414</v>
      </c>
      <c r="CI46">
        <v>1110.1500000000001</v>
      </c>
      <c r="CJ46">
        <v>1175.8634999999999</v>
      </c>
      <c r="CK46">
        <v>1152.67</v>
      </c>
      <c r="CL46">
        <v>1.3005735999999999E-4</v>
      </c>
      <c r="CM46">
        <v>6.5004835999999994E-4</v>
      </c>
      <c r="CN46">
        <v>4.7597999359999997E-2</v>
      </c>
      <c r="CO46">
        <v>5.5000000000000003E-4</v>
      </c>
      <c r="CP46">
        <f t="shared" si="46"/>
        <v>1200.01875</v>
      </c>
      <c r="CQ46">
        <f t="shared" si="47"/>
        <v>1009.5216372992181</v>
      </c>
      <c r="CR46">
        <f t="shared" si="48"/>
        <v>0.84125488647508062</v>
      </c>
      <c r="CS46">
        <f t="shared" si="49"/>
        <v>0.16202193089690561</v>
      </c>
      <c r="CT46">
        <v>6</v>
      </c>
      <c r="CU46">
        <v>0.5</v>
      </c>
      <c r="CV46" t="s">
        <v>415</v>
      </c>
      <c r="CW46">
        <v>2</v>
      </c>
      <c r="CX46" t="b">
        <v>1</v>
      </c>
      <c r="CY46">
        <v>1658321885.7874999</v>
      </c>
      <c r="CZ46">
        <v>183.44687500000001</v>
      </c>
      <c r="DA46">
        <v>195.215</v>
      </c>
      <c r="DB46">
        <v>33.433937499999999</v>
      </c>
      <c r="DC46">
        <v>31.169287499999999</v>
      </c>
      <c r="DD46">
        <v>184.9265</v>
      </c>
      <c r="DE46">
        <v>32.8671875</v>
      </c>
      <c r="DF46">
        <v>650.2595</v>
      </c>
      <c r="DG46">
        <v>101.15725</v>
      </c>
      <c r="DH46">
        <v>0.1000250375</v>
      </c>
      <c r="DI46">
        <v>33.6028375</v>
      </c>
      <c r="DJ46">
        <v>999.9</v>
      </c>
      <c r="DK46">
        <v>33.343125000000001</v>
      </c>
      <c r="DL46">
        <v>0</v>
      </c>
      <c r="DM46">
        <v>0</v>
      </c>
      <c r="DN46">
        <v>9007.96875</v>
      </c>
      <c r="DO46">
        <v>0</v>
      </c>
      <c r="DP46">
        <v>1283.81</v>
      </c>
      <c r="DQ46">
        <v>-11.76815</v>
      </c>
      <c r="DR46">
        <v>189.79249999999999</v>
      </c>
      <c r="DS46">
        <v>201.49549999999999</v>
      </c>
      <c r="DT46">
        <v>2.2646562499999998</v>
      </c>
      <c r="DU46">
        <v>195.215</v>
      </c>
      <c r="DV46">
        <v>31.169287499999999</v>
      </c>
      <c r="DW46">
        <v>3.38208625</v>
      </c>
      <c r="DX46">
        <v>3.153</v>
      </c>
      <c r="DY46">
        <v>26.0391625</v>
      </c>
      <c r="DZ46">
        <v>24.858750000000001</v>
      </c>
      <c r="EA46">
        <v>1200.01875</v>
      </c>
      <c r="EB46">
        <v>0.95799524999999996</v>
      </c>
      <c r="EC46">
        <v>4.2004962500000007E-2</v>
      </c>
      <c r="ED46">
        <v>0</v>
      </c>
      <c r="EE46">
        <v>570.91437500000006</v>
      </c>
      <c r="EF46">
        <v>5.0001600000000002</v>
      </c>
      <c r="EG46">
        <v>8760.3137500000012</v>
      </c>
      <c r="EH46">
        <v>9515.2887499999997</v>
      </c>
      <c r="EI46">
        <v>48.811999999999998</v>
      </c>
      <c r="EJ46">
        <v>51.296499999999988</v>
      </c>
      <c r="EK46">
        <v>50</v>
      </c>
      <c r="EL46">
        <v>50.257750000000001</v>
      </c>
      <c r="EM46">
        <v>50.625</v>
      </c>
      <c r="EN46">
        <v>1144.8225</v>
      </c>
      <c r="EO46">
        <v>50.196250000000013</v>
      </c>
      <c r="EP46">
        <v>0</v>
      </c>
      <c r="EQ46">
        <v>764399.40000009537</v>
      </c>
      <c r="ER46">
        <v>0</v>
      </c>
      <c r="ES46">
        <v>571.83057692307693</v>
      </c>
      <c r="ET46">
        <v>-9.9276923125150098</v>
      </c>
      <c r="EU46">
        <v>-106.3517949644821</v>
      </c>
      <c r="EV46">
        <v>8769.0596153846145</v>
      </c>
      <c r="EW46">
        <v>15</v>
      </c>
      <c r="EX46">
        <v>1658316094</v>
      </c>
      <c r="EY46" t="s">
        <v>416</v>
      </c>
      <c r="EZ46">
        <v>1658316090.5</v>
      </c>
      <c r="FA46">
        <v>1658316094</v>
      </c>
      <c r="FB46">
        <v>11</v>
      </c>
      <c r="FC46">
        <v>-0.13300000000000001</v>
      </c>
      <c r="FD46">
        <v>0.107</v>
      </c>
      <c r="FE46">
        <v>-1.72</v>
      </c>
      <c r="FF46">
        <v>0.44</v>
      </c>
      <c r="FG46">
        <v>415</v>
      </c>
      <c r="FH46">
        <v>29</v>
      </c>
      <c r="FI46">
        <v>0.15</v>
      </c>
      <c r="FJ46">
        <v>0.28000000000000003</v>
      </c>
      <c r="FK46">
        <v>-11.282787804878049</v>
      </c>
      <c r="FL46">
        <v>-2.8604843205575001</v>
      </c>
      <c r="FM46">
        <v>0.28563678556151201</v>
      </c>
      <c r="FN46">
        <v>0</v>
      </c>
      <c r="FO46">
        <v>572.47458823529416</v>
      </c>
      <c r="FP46">
        <v>-10.518441564521501</v>
      </c>
      <c r="FQ46">
        <v>1.0517099554771869</v>
      </c>
      <c r="FR46">
        <v>0</v>
      </c>
      <c r="FS46">
        <v>2.2765441463414642</v>
      </c>
      <c r="FT46">
        <v>-0.2121572822299603</v>
      </c>
      <c r="FU46">
        <v>2.4144403580773469E-2</v>
      </c>
      <c r="FV46">
        <v>0</v>
      </c>
      <c r="FW46">
        <v>0</v>
      </c>
      <c r="FX46">
        <v>3</v>
      </c>
      <c r="FY46" t="s">
        <v>429</v>
      </c>
      <c r="FZ46">
        <v>3.3728600000000002</v>
      </c>
      <c r="GA46">
        <v>2.8936899999999999</v>
      </c>
      <c r="GB46">
        <v>5.0853000000000002E-2</v>
      </c>
      <c r="GC46">
        <v>5.4339499999999999E-2</v>
      </c>
      <c r="GD46">
        <v>0.13980500000000001</v>
      </c>
      <c r="GE46">
        <v>0.136321</v>
      </c>
      <c r="GF46">
        <v>33024</v>
      </c>
      <c r="GG46">
        <v>28595.7</v>
      </c>
      <c r="GH46">
        <v>31080.6</v>
      </c>
      <c r="GI46">
        <v>28162.9</v>
      </c>
      <c r="GJ46">
        <v>35197.800000000003</v>
      </c>
      <c r="GK46">
        <v>34307.199999999997</v>
      </c>
      <c r="GL46">
        <v>40498.699999999997</v>
      </c>
      <c r="GM46">
        <v>39241.9</v>
      </c>
      <c r="GN46">
        <v>2.3767499999999999</v>
      </c>
      <c r="GO46">
        <v>1.6951700000000001</v>
      </c>
      <c r="GP46">
        <v>0</v>
      </c>
      <c r="GQ46">
        <v>5.96941E-2</v>
      </c>
      <c r="GR46">
        <v>999.9</v>
      </c>
      <c r="GS46">
        <v>32.377299999999998</v>
      </c>
      <c r="GT46">
        <v>67.7</v>
      </c>
      <c r="GU46">
        <v>32.299999999999997</v>
      </c>
      <c r="GV46">
        <v>32.503799999999998</v>
      </c>
      <c r="GW46">
        <v>50.721800000000002</v>
      </c>
      <c r="GX46">
        <v>41.0657</v>
      </c>
      <c r="GY46">
        <v>1</v>
      </c>
      <c r="GZ46">
        <v>0.33951199999999998</v>
      </c>
      <c r="HA46">
        <v>0.89643200000000001</v>
      </c>
      <c r="HB46">
        <v>20.208500000000001</v>
      </c>
      <c r="HC46">
        <v>5.2157900000000001</v>
      </c>
      <c r="HD46">
        <v>11.968</v>
      </c>
      <c r="HE46">
        <v>4.9912999999999998</v>
      </c>
      <c r="HF46">
        <v>3.2925</v>
      </c>
      <c r="HG46">
        <v>8245.5</v>
      </c>
      <c r="HH46">
        <v>9999</v>
      </c>
      <c r="HI46">
        <v>9999</v>
      </c>
      <c r="HJ46">
        <v>969.3</v>
      </c>
      <c r="HK46">
        <v>4.9712399999999999</v>
      </c>
      <c r="HL46">
        <v>1.87378</v>
      </c>
      <c r="HM46">
        <v>1.87002</v>
      </c>
      <c r="HN46">
        <v>1.86951</v>
      </c>
      <c r="HO46">
        <v>1.87436</v>
      </c>
      <c r="HP46">
        <v>1.87096</v>
      </c>
      <c r="HQ46">
        <v>1.86646</v>
      </c>
      <c r="HR46">
        <v>1.8775900000000001</v>
      </c>
      <c r="HS46">
        <v>0</v>
      </c>
      <c r="HT46">
        <v>0</v>
      </c>
      <c r="HU46">
        <v>0</v>
      </c>
      <c r="HV46">
        <v>0</v>
      </c>
      <c r="HW46" t="s">
        <v>418</v>
      </c>
      <c r="HX46" t="s">
        <v>419</v>
      </c>
      <c r="HY46" t="s">
        <v>420</v>
      </c>
      <c r="HZ46" t="s">
        <v>420</v>
      </c>
      <c r="IA46" t="s">
        <v>420</v>
      </c>
      <c r="IB46" t="s">
        <v>420</v>
      </c>
      <c r="IC46">
        <v>0</v>
      </c>
      <c r="ID46">
        <v>100</v>
      </c>
      <c r="IE46">
        <v>100</v>
      </c>
      <c r="IF46">
        <v>-1.4830000000000001</v>
      </c>
      <c r="IG46">
        <v>0.56720000000000004</v>
      </c>
      <c r="IH46">
        <v>-1.4143203888967211</v>
      </c>
      <c r="II46">
        <v>1.7196870422270779E-5</v>
      </c>
      <c r="IJ46">
        <v>-2.1741833173098589E-6</v>
      </c>
      <c r="IK46">
        <v>9.0595066644434051E-10</v>
      </c>
      <c r="IL46">
        <v>-5.0132855213330413E-2</v>
      </c>
      <c r="IM46">
        <v>-1.2435942757381079E-3</v>
      </c>
      <c r="IN46">
        <v>8.3241555849602686E-4</v>
      </c>
      <c r="IO46">
        <v>-6.8006265696850886E-6</v>
      </c>
      <c r="IP46">
        <v>17</v>
      </c>
      <c r="IQ46">
        <v>2050</v>
      </c>
      <c r="IR46">
        <v>3</v>
      </c>
      <c r="IS46">
        <v>34</v>
      </c>
      <c r="IT46">
        <v>96.6</v>
      </c>
      <c r="IU46">
        <v>96.6</v>
      </c>
      <c r="IV46">
        <v>0.61279300000000003</v>
      </c>
      <c r="IW46">
        <v>2.5610400000000002</v>
      </c>
      <c r="IX46">
        <v>1.49902</v>
      </c>
      <c r="IY46">
        <v>2.3059099999999999</v>
      </c>
      <c r="IZ46">
        <v>1.69678</v>
      </c>
      <c r="JA46">
        <v>2.2448700000000001</v>
      </c>
      <c r="JB46">
        <v>37.2181</v>
      </c>
      <c r="JC46">
        <v>14.8238</v>
      </c>
      <c r="JD46">
        <v>18</v>
      </c>
      <c r="JE46">
        <v>704.09</v>
      </c>
      <c r="JF46">
        <v>329.82</v>
      </c>
      <c r="JG46">
        <v>30.0002</v>
      </c>
      <c r="JH46">
        <v>31.945599999999999</v>
      </c>
      <c r="JI46">
        <v>30.001799999999999</v>
      </c>
      <c r="JJ46">
        <v>31.457599999999999</v>
      </c>
      <c r="JK46">
        <v>31.448599999999999</v>
      </c>
      <c r="JL46">
        <v>12.285299999999999</v>
      </c>
      <c r="JM46">
        <v>11.274900000000001</v>
      </c>
      <c r="JN46">
        <v>100</v>
      </c>
      <c r="JO46">
        <v>30</v>
      </c>
      <c r="JP46">
        <v>210.518</v>
      </c>
      <c r="JQ46">
        <v>31.200199999999999</v>
      </c>
      <c r="JR46">
        <v>99.026200000000003</v>
      </c>
      <c r="JS46">
        <v>98.843100000000007</v>
      </c>
    </row>
    <row r="47" spans="1:279" x14ac:dyDescent="0.2">
      <c r="A47">
        <v>32</v>
      </c>
      <c r="B47">
        <v>1658321892.0999999</v>
      </c>
      <c r="C47">
        <v>123.5</v>
      </c>
      <c r="D47" t="s">
        <v>482</v>
      </c>
      <c r="E47" t="s">
        <v>483</v>
      </c>
      <c r="F47">
        <v>4</v>
      </c>
      <c r="G47">
        <v>1658321890.0999999</v>
      </c>
      <c r="H47">
        <f t="shared" si="0"/>
        <v>2.6001602004597376E-3</v>
      </c>
      <c r="I47">
        <f t="shared" si="1"/>
        <v>2.6001602004597375</v>
      </c>
      <c r="J47">
        <f t="shared" si="2"/>
        <v>2.8546889014849968</v>
      </c>
      <c r="K47">
        <f t="shared" si="3"/>
        <v>190.4978571428571</v>
      </c>
      <c r="L47">
        <f t="shared" si="4"/>
        <v>153.69769566952652</v>
      </c>
      <c r="M47">
        <f t="shared" si="5"/>
        <v>15.563112131874744</v>
      </c>
      <c r="N47">
        <f t="shared" si="6"/>
        <v>19.289420694834508</v>
      </c>
      <c r="O47">
        <f t="shared" si="7"/>
        <v>0.1472025612649431</v>
      </c>
      <c r="P47">
        <f t="shared" si="8"/>
        <v>2.7636103366127536</v>
      </c>
      <c r="Q47">
        <f t="shared" si="9"/>
        <v>0.14298132300979308</v>
      </c>
      <c r="R47">
        <f t="shared" si="10"/>
        <v>8.973250545862714E-2</v>
      </c>
      <c r="S47">
        <f t="shared" si="11"/>
        <v>194.42651918398531</v>
      </c>
      <c r="T47">
        <f t="shared" si="12"/>
        <v>34.099421065523501</v>
      </c>
      <c r="U47">
        <f t="shared" si="13"/>
        <v>33.348399999999991</v>
      </c>
      <c r="V47">
        <f t="shared" si="14"/>
        <v>5.1518530523230934</v>
      </c>
      <c r="W47">
        <f t="shared" si="15"/>
        <v>64.825442209737218</v>
      </c>
      <c r="X47">
        <f t="shared" si="16"/>
        <v>3.3880964772100302</v>
      </c>
      <c r="Y47">
        <f t="shared" si="17"/>
        <v>5.226491886084065</v>
      </c>
      <c r="Z47">
        <f t="shared" si="18"/>
        <v>1.7637565751130633</v>
      </c>
      <c r="AA47">
        <f t="shared" si="19"/>
        <v>-114.66706484027442</v>
      </c>
      <c r="AB47">
        <f t="shared" si="20"/>
        <v>38.273854810372491</v>
      </c>
      <c r="AC47">
        <f t="shared" si="21"/>
        <v>3.1866155878432147</v>
      </c>
      <c r="AD47">
        <f t="shared" si="22"/>
        <v>121.2199247419266</v>
      </c>
      <c r="AE47">
        <f t="shared" si="23"/>
        <v>12.412740349139494</v>
      </c>
      <c r="AF47">
        <f t="shared" si="24"/>
        <v>2.5524599166665016</v>
      </c>
      <c r="AG47">
        <f t="shared" si="25"/>
        <v>2.8546889014849968</v>
      </c>
      <c r="AH47">
        <v>208.82618483823629</v>
      </c>
      <c r="AI47">
        <v>199.6236848484848</v>
      </c>
      <c r="AJ47">
        <v>1.688070896071584</v>
      </c>
      <c r="AK47">
        <v>62.966845710574418</v>
      </c>
      <c r="AL47">
        <f t="shared" si="26"/>
        <v>2.6001602004597375</v>
      </c>
      <c r="AM47">
        <v>31.18113424929609</v>
      </c>
      <c r="AN47">
        <v>33.468207878787872</v>
      </c>
      <c r="AO47">
        <v>5.7370810752224574E-3</v>
      </c>
      <c r="AP47">
        <v>91.007338470613973</v>
      </c>
      <c r="AQ47">
        <v>5</v>
      </c>
      <c r="AR47">
        <v>1</v>
      </c>
      <c r="AS47">
        <f t="shared" si="27"/>
        <v>1</v>
      </c>
      <c r="AT47">
        <f t="shared" si="28"/>
        <v>0</v>
      </c>
      <c r="AU47">
        <f t="shared" si="29"/>
        <v>47133.050724472087</v>
      </c>
      <c r="AV47" t="s">
        <v>413</v>
      </c>
      <c r="AW47" t="s">
        <v>413</v>
      </c>
      <c r="AX47">
        <v>0</v>
      </c>
      <c r="AY47">
        <v>0</v>
      </c>
      <c r="AZ47" t="e">
        <f t="shared" si="30"/>
        <v>#DIV/0!</v>
      </c>
      <c r="BA47">
        <v>0</v>
      </c>
      <c r="BB47" t="s">
        <v>413</v>
      </c>
      <c r="BC47" t="s">
        <v>413</v>
      </c>
      <c r="BD47">
        <v>0</v>
      </c>
      <c r="BE47">
        <v>0</v>
      </c>
      <c r="BF47" t="e">
        <f t="shared" si="31"/>
        <v>#DIV/0!</v>
      </c>
      <c r="BG47">
        <v>0.5</v>
      </c>
      <c r="BH47">
        <f t="shared" si="32"/>
        <v>1009.5092140849667</v>
      </c>
      <c r="BI47">
        <f t="shared" si="33"/>
        <v>2.8546889014849968</v>
      </c>
      <c r="BJ47" t="e">
        <f t="shared" si="34"/>
        <v>#DIV/0!</v>
      </c>
      <c r="BK47">
        <f t="shared" si="35"/>
        <v>2.8277987577087415E-3</v>
      </c>
      <c r="BL47" t="e">
        <f t="shared" si="36"/>
        <v>#DIV/0!</v>
      </c>
      <c r="BM47" t="e">
        <f t="shared" si="37"/>
        <v>#DIV/0!</v>
      </c>
      <c r="BN47" t="s">
        <v>413</v>
      </c>
      <c r="BO47">
        <v>0</v>
      </c>
      <c r="BP47" t="e">
        <f t="shared" si="38"/>
        <v>#DIV/0!</v>
      </c>
      <c r="BQ47" t="e">
        <f t="shared" si="39"/>
        <v>#DIV/0!</v>
      </c>
      <c r="BR47" t="e">
        <f t="shared" si="40"/>
        <v>#DIV/0!</v>
      </c>
      <c r="BS47" t="e">
        <f t="shared" si="41"/>
        <v>#DIV/0!</v>
      </c>
      <c r="BT47" t="e">
        <f t="shared" si="42"/>
        <v>#DIV/0!</v>
      </c>
      <c r="BU47" t="e">
        <f t="shared" si="43"/>
        <v>#DIV/0!</v>
      </c>
      <c r="BV47" t="e">
        <f t="shared" si="44"/>
        <v>#DIV/0!</v>
      </c>
      <c r="BW47" t="e">
        <f t="shared" si="45"/>
        <v>#DIV/0!</v>
      </c>
      <c r="BX47" t="s">
        <v>413</v>
      </c>
      <c r="BY47" t="s">
        <v>413</v>
      </c>
      <c r="BZ47" t="s">
        <v>413</v>
      </c>
      <c r="CA47" t="s">
        <v>413</v>
      </c>
      <c r="CB47" t="s">
        <v>413</v>
      </c>
      <c r="CC47" t="s">
        <v>413</v>
      </c>
      <c r="CD47" t="s">
        <v>413</v>
      </c>
      <c r="CE47" t="s">
        <v>413</v>
      </c>
      <c r="CF47">
        <v>253</v>
      </c>
      <c r="CG47">
        <v>1000</v>
      </c>
      <c r="CH47" t="s">
        <v>414</v>
      </c>
      <c r="CI47">
        <v>1110.1500000000001</v>
      </c>
      <c r="CJ47">
        <v>1175.8634999999999</v>
      </c>
      <c r="CK47">
        <v>1152.67</v>
      </c>
      <c r="CL47">
        <v>1.3005735999999999E-4</v>
      </c>
      <c r="CM47">
        <v>6.5004835999999994E-4</v>
      </c>
      <c r="CN47">
        <v>4.7597999359999997E-2</v>
      </c>
      <c r="CO47">
        <v>5.5000000000000003E-4</v>
      </c>
      <c r="CP47">
        <f t="shared" si="46"/>
        <v>1200.004285714286</v>
      </c>
      <c r="CQ47">
        <f t="shared" si="47"/>
        <v>1009.5092140849667</v>
      </c>
      <c r="CR47">
        <f t="shared" si="48"/>
        <v>0.84125467392316045</v>
      </c>
      <c r="CS47">
        <f t="shared" si="49"/>
        <v>0.16202152067169961</v>
      </c>
      <c r="CT47">
        <v>6</v>
      </c>
      <c r="CU47">
        <v>0.5</v>
      </c>
      <c r="CV47" t="s">
        <v>415</v>
      </c>
      <c r="CW47">
        <v>2</v>
      </c>
      <c r="CX47" t="b">
        <v>1</v>
      </c>
      <c r="CY47">
        <v>1658321890.0999999</v>
      </c>
      <c r="CZ47">
        <v>190.4978571428571</v>
      </c>
      <c r="DA47">
        <v>202.4</v>
      </c>
      <c r="DB47">
        <v>33.460057142857139</v>
      </c>
      <c r="DC47">
        <v>31.18365714285715</v>
      </c>
      <c r="DD47">
        <v>191.98271428571431</v>
      </c>
      <c r="DE47">
        <v>32.892499999999998</v>
      </c>
      <c r="DF47">
        <v>650.25157142857154</v>
      </c>
      <c r="DG47">
        <v>101.1578571428571</v>
      </c>
      <c r="DH47">
        <v>0.10008341428571429</v>
      </c>
      <c r="DI47">
        <v>33.605285714285714</v>
      </c>
      <c r="DJ47">
        <v>999.89999999999986</v>
      </c>
      <c r="DK47">
        <v>33.348399999999991</v>
      </c>
      <c r="DL47">
        <v>0</v>
      </c>
      <c r="DM47">
        <v>0</v>
      </c>
      <c r="DN47">
        <v>8978.7514285714278</v>
      </c>
      <c r="DO47">
        <v>0</v>
      </c>
      <c r="DP47">
        <v>1284.254285714286</v>
      </c>
      <c r="DQ47">
        <v>-11.90198571428571</v>
      </c>
      <c r="DR47">
        <v>197.0924285714286</v>
      </c>
      <c r="DS47">
        <v>208.9147142857143</v>
      </c>
      <c r="DT47">
        <v>2.276405714285715</v>
      </c>
      <c r="DU47">
        <v>202.4</v>
      </c>
      <c r="DV47">
        <v>31.18365714285715</v>
      </c>
      <c r="DW47">
        <v>3.3847457142857138</v>
      </c>
      <c r="DX47">
        <v>3.154471428571429</v>
      </c>
      <c r="DY47">
        <v>26.05247142857143</v>
      </c>
      <c r="DZ47">
        <v>24.866571428571429</v>
      </c>
      <c r="EA47">
        <v>1200.004285714286</v>
      </c>
      <c r="EB47">
        <v>0.95800314285714283</v>
      </c>
      <c r="EC47">
        <v>4.1996928571428567E-2</v>
      </c>
      <c r="ED47">
        <v>0</v>
      </c>
      <c r="EE47">
        <v>570.34671428571426</v>
      </c>
      <c r="EF47">
        <v>5.0001600000000002</v>
      </c>
      <c r="EG47">
        <v>8753.5399999999991</v>
      </c>
      <c r="EH47">
        <v>9515.2028571428582</v>
      </c>
      <c r="EI47">
        <v>48.866</v>
      </c>
      <c r="EJ47">
        <v>51.303142857142859</v>
      </c>
      <c r="EK47">
        <v>50.017714285714291</v>
      </c>
      <c r="EL47">
        <v>50.294285714285706</v>
      </c>
      <c r="EM47">
        <v>50.642714285714291</v>
      </c>
      <c r="EN47">
        <v>1144.8171428571429</v>
      </c>
      <c r="EO47">
        <v>50.187142857142867</v>
      </c>
      <c r="EP47">
        <v>0</v>
      </c>
      <c r="EQ47">
        <v>764403.60000014305</v>
      </c>
      <c r="ER47">
        <v>0</v>
      </c>
      <c r="ES47">
        <v>571.13979999999992</v>
      </c>
      <c r="ET47">
        <v>-9.3191538301496646</v>
      </c>
      <c r="EU47">
        <v>-96.183846006293734</v>
      </c>
      <c r="EV47">
        <v>8761.3783999999996</v>
      </c>
      <c r="EW47">
        <v>15</v>
      </c>
      <c r="EX47">
        <v>1658316094</v>
      </c>
      <c r="EY47" t="s">
        <v>416</v>
      </c>
      <c r="EZ47">
        <v>1658316090.5</v>
      </c>
      <c r="FA47">
        <v>1658316094</v>
      </c>
      <c r="FB47">
        <v>11</v>
      </c>
      <c r="FC47">
        <v>-0.13300000000000001</v>
      </c>
      <c r="FD47">
        <v>0.107</v>
      </c>
      <c r="FE47">
        <v>-1.72</v>
      </c>
      <c r="FF47">
        <v>0.44</v>
      </c>
      <c r="FG47">
        <v>415</v>
      </c>
      <c r="FH47">
        <v>29</v>
      </c>
      <c r="FI47">
        <v>0.15</v>
      </c>
      <c r="FJ47">
        <v>0.28000000000000003</v>
      </c>
      <c r="FK47">
        <v>-11.464914634146339</v>
      </c>
      <c r="FL47">
        <v>-3.0337337979094241</v>
      </c>
      <c r="FM47">
        <v>0.30069296840673948</v>
      </c>
      <c r="FN47">
        <v>0</v>
      </c>
      <c r="FO47">
        <v>571.86373529411765</v>
      </c>
      <c r="FP47">
        <v>-10.13321620119695</v>
      </c>
      <c r="FQ47">
        <v>1.01042039325583</v>
      </c>
      <c r="FR47">
        <v>0</v>
      </c>
      <c r="FS47">
        <v>2.2691382926829271</v>
      </c>
      <c r="FT47">
        <v>-7.6836585365847962E-2</v>
      </c>
      <c r="FU47">
        <v>1.716967177299511E-2</v>
      </c>
      <c r="FV47">
        <v>1</v>
      </c>
      <c r="FW47">
        <v>1</v>
      </c>
      <c r="FX47">
        <v>3</v>
      </c>
      <c r="FY47" t="s">
        <v>417</v>
      </c>
      <c r="FZ47">
        <v>3.37276</v>
      </c>
      <c r="GA47">
        <v>2.8934899999999999</v>
      </c>
      <c r="GB47">
        <v>5.2434500000000002E-2</v>
      </c>
      <c r="GC47">
        <v>5.5946700000000002E-2</v>
      </c>
      <c r="GD47">
        <v>0.13986000000000001</v>
      </c>
      <c r="GE47">
        <v>0.136352</v>
      </c>
      <c r="GF47">
        <v>32967.199999999997</v>
      </c>
      <c r="GG47">
        <v>28546.9</v>
      </c>
      <c r="GH47">
        <v>31079</v>
      </c>
      <c r="GI47">
        <v>28162.9</v>
      </c>
      <c r="GJ47">
        <v>35194.199999999997</v>
      </c>
      <c r="GK47">
        <v>34306.400000000001</v>
      </c>
      <c r="GL47">
        <v>40497.199999999997</v>
      </c>
      <c r="GM47">
        <v>39242.300000000003</v>
      </c>
      <c r="GN47">
        <v>2.3765000000000001</v>
      </c>
      <c r="GO47">
        <v>1.6952499999999999</v>
      </c>
      <c r="GP47">
        <v>0</v>
      </c>
      <c r="GQ47">
        <v>5.9962300000000003E-2</v>
      </c>
      <c r="GR47">
        <v>999.9</v>
      </c>
      <c r="GS47">
        <v>32.384599999999999</v>
      </c>
      <c r="GT47">
        <v>67.7</v>
      </c>
      <c r="GU47">
        <v>32.299999999999997</v>
      </c>
      <c r="GV47">
        <v>32.505699999999997</v>
      </c>
      <c r="GW47">
        <v>50.661799999999999</v>
      </c>
      <c r="GX47">
        <v>41.5745</v>
      </c>
      <c r="GY47">
        <v>1</v>
      </c>
      <c r="GZ47">
        <v>0.340777</v>
      </c>
      <c r="HA47">
        <v>0.89842599999999995</v>
      </c>
      <c r="HB47">
        <v>20.208300000000001</v>
      </c>
      <c r="HC47">
        <v>5.2156399999999996</v>
      </c>
      <c r="HD47">
        <v>11.968</v>
      </c>
      <c r="HE47">
        <v>4.9910500000000004</v>
      </c>
      <c r="HF47">
        <v>3.2925</v>
      </c>
      <c r="HG47">
        <v>8245.7000000000007</v>
      </c>
      <c r="HH47">
        <v>9999</v>
      </c>
      <c r="HI47">
        <v>9999</v>
      </c>
      <c r="HJ47">
        <v>969.3</v>
      </c>
      <c r="HK47">
        <v>4.9712100000000001</v>
      </c>
      <c r="HL47">
        <v>1.8737699999999999</v>
      </c>
      <c r="HM47">
        <v>1.87001</v>
      </c>
      <c r="HN47">
        <v>1.86951</v>
      </c>
      <c r="HO47">
        <v>1.8743700000000001</v>
      </c>
      <c r="HP47">
        <v>1.87093</v>
      </c>
      <c r="HQ47">
        <v>1.86646</v>
      </c>
      <c r="HR47">
        <v>1.8775900000000001</v>
      </c>
      <c r="HS47">
        <v>0</v>
      </c>
      <c r="HT47">
        <v>0</v>
      </c>
      <c r="HU47">
        <v>0</v>
      </c>
      <c r="HV47">
        <v>0</v>
      </c>
      <c r="HW47" t="s">
        <v>418</v>
      </c>
      <c r="HX47" t="s">
        <v>419</v>
      </c>
      <c r="HY47" t="s">
        <v>420</v>
      </c>
      <c r="HZ47" t="s">
        <v>420</v>
      </c>
      <c r="IA47" t="s">
        <v>420</v>
      </c>
      <c r="IB47" t="s">
        <v>420</v>
      </c>
      <c r="IC47">
        <v>0</v>
      </c>
      <c r="ID47">
        <v>100</v>
      </c>
      <c r="IE47">
        <v>100</v>
      </c>
      <c r="IF47">
        <v>-1.4870000000000001</v>
      </c>
      <c r="IG47">
        <v>0.56789999999999996</v>
      </c>
      <c r="IH47">
        <v>-1.4143203888967211</v>
      </c>
      <c r="II47">
        <v>1.7196870422270779E-5</v>
      </c>
      <c r="IJ47">
        <v>-2.1741833173098589E-6</v>
      </c>
      <c r="IK47">
        <v>9.0595066644434051E-10</v>
      </c>
      <c r="IL47">
        <v>-5.0132855213330413E-2</v>
      </c>
      <c r="IM47">
        <v>-1.2435942757381079E-3</v>
      </c>
      <c r="IN47">
        <v>8.3241555849602686E-4</v>
      </c>
      <c r="IO47">
        <v>-6.8006265696850886E-6</v>
      </c>
      <c r="IP47">
        <v>17</v>
      </c>
      <c r="IQ47">
        <v>2050</v>
      </c>
      <c r="IR47">
        <v>3</v>
      </c>
      <c r="IS47">
        <v>34</v>
      </c>
      <c r="IT47">
        <v>96.7</v>
      </c>
      <c r="IU47">
        <v>96.6</v>
      </c>
      <c r="IV47">
        <v>0.62744100000000003</v>
      </c>
      <c r="IW47">
        <v>2.5598100000000001</v>
      </c>
      <c r="IX47">
        <v>1.49902</v>
      </c>
      <c r="IY47">
        <v>2.3059099999999999</v>
      </c>
      <c r="IZ47">
        <v>1.69678</v>
      </c>
      <c r="JA47">
        <v>2.36572</v>
      </c>
      <c r="JB47">
        <v>37.2181</v>
      </c>
      <c r="JC47">
        <v>14.8325</v>
      </c>
      <c r="JD47">
        <v>18</v>
      </c>
      <c r="JE47">
        <v>704.09199999999998</v>
      </c>
      <c r="JF47">
        <v>329.95100000000002</v>
      </c>
      <c r="JG47">
        <v>30.000399999999999</v>
      </c>
      <c r="JH47">
        <v>31.965</v>
      </c>
      <c r="JI47">
        <v>30.0017</v>
      </c>
      <c r="JJ47">
        <v>31.474799999999998</v>
      </c>
      <c r="JK47">
        <v>31.464500000000001</v>
      </c>
      <c r="JL47">
        <v>12.5837</v>
      </c>
      <c r="JM47">
        <v>11.274900000000001</v>
      </c>
      <c r="JN47">
        <v>100</v>
      </c>
      <c r="JO47">
        <v>30</v>
      </c>
      <c r="JP47">
        <v>217.19800000000001</v>
      </c>
      <c r="JQ47">
        <v>31.192299999999999</v>
      </c>
      <c r="JR47">
        <v>99.021900000000002</v>
      </c>
      <c r="JS47">
        <v>98.843599999999995</v>
      </c>
    </row>
    <row r="48" spans="1:279" x14ac:dyDescent="0.2">
      <c r="A48">
        <v>33</v>
      </c>
      <c r="B48">
        <v>1658321896.0999999</v>
      </c>
      <c r="C48">
        <v>127.5</v>
      </c>
      <c r="D48" t="s">
        <v>484</v>
      </c>
      <c r="E48" t="s">
        <v>485</v>
      </c>
      <c r="F48">
        <v>4</v>
      </c>
      <c r="G48">
        <v>1658321893.7874999</v>
      </c>
      <c r="H48">
        <f t="shared" si="0"/>
        <v>2.6060563687782061E-3</v>
      </c>
      <c r="I48">
        <f t="shared" si="1"/>
        <v>2.6060563687782063</v>
      </c>
      <c r="J48">
        <f t="shared" si="2"/>
        <v>2.9740490624981293</v>
      </c>
      <c r="K48">
        <f t="shared" si="3"/>
        <v>196.53187500000001</v>
      </c>
      <c r="L48">
        <f t="shared" si="4"/>
        <v>158.33176212953919</v>
      </c>
      <c r="M48">
        <f t="shared" si="5"/>
        <v>16.031945535051701</v>
      </c>
      <c r="N48">
        <f t="shared" si="6"/>
        <v>19.899913154025096</v>
      </c>
      <c r="O48">
        <f t="shared" si="7"/>
        <v>0.14758131148693945</v>
      </c>
      <c r="P48">
        <f t="shared" si="8"/>
        <v>2.765323256437171</v>
      </c>
      <c r="Q48">
        <f t="shared" si="9"/>
        <v>0.14334120667836772</v>
      </c>
      <c r="R48">
        <f t="shared" si="10"/>
        <v>8.9959063601355471E-2</v>
      </c>
      <c r="S48">
        <f t="shared" si="11"/>
        <v>194.40733948756409</v>
      </c>
      <c r="T48">
        <f t="shared" si="12"/>
        <v>34.10454641616748</v>
      </c>
      <c r="U48">
        <f t="shared" si="13"/>
        <v>33.352900000000012</v>
      </c>
      <c r="V48">
        <f t="shared" si="14"/>
        <v>5.1531525167691159</v>
      </c>
      <c r="W48">
        <f t="shared" si="15"/>
        <v>64.834227930475691</v>
      </c>
      <c r="X48">
        <f t="shared" si="16"/>
        <v>3.3899092068448202</v>
      </c>
      <c r="Y48">
        <f t="shared" si="17"/>
        <v>5.2285795868194098</v>
      </c>
      <c r="Z48">
        <f t="shared" si="18"/>
        <v>1.7632433099242957</v>
      </c>
      <c r="AA48">
        <f t="shared" si="19"/>
        <v>-114.92708586311889</v>
      </c>
      <c r="AB48">
        <f t="shared" si="20"/>
        <v>38.691052973253527</v>
      </c>
      <c r="AC48">
        <f t="shared" si="21"/>
        <v>3.2195388066880883</v>
      </c>
      <c r="AD48">
        <f t="shared" si="22"/>
        <v>121.39084540438682</v>
      </c>
      <c r="AE48">
        <f t="shared" si="23"/>
        <v>12.52252661766258</v>
      </c>
      <c r="AF48">
        <f t="shared" si="24"/>
        <v>2.5611434791320855</v>
      </c>
      <c r="AG48">
        <f t="shared" si="25"/>
        <v>2.9740490624981293</v>
      </c>
      <c r="AH48">
        <v>215.72150872478761</v>
      </c>
      <c r="AI48">
        <v>206.4008787878787</v>
      </c>
      <c r="AJ48">
        <v>1.6892199793285321</v>
      </c>
      <c r="AK48">
        <v>62.966845710574418</v>
      </c>
      <c r="AL48">
        <f t="shared" si="26"/>
        <v>2.6060563687782063</v>
      </c>
      <c r="AM48">
        <v>31.193478573086519</v>
      </c>
      <c r="AN48">
        <v>33.485848484848489</v>
      </c>
      <c r="AO48">
        <v>5.7364278864946629E-3</v>
      </c>
      <c r="AP48">
        <v>91.007338470613973</v>
      </c>
      <c r="AQ48">
        <v>5</v>
      </c>
      <c r="AR48">
        <v>1</v>
      </c>
      <c r="AS48">
        <f t="shared" si="27"/>
        <v>1</v>
      </c>
      <c r="AT48">
        <f t="shared" si="28"/>
        <v>0</v>
      </c>
      <c r="AU48">
        <f t="shared" si="29"/>
        <v>47178.939819966021</v>
      </c>
      <c r="AV48" t="s">
        <v>413</v>
      </c>
      <c r="AW48" t="s">
        <v>413</v>
      </c>
      <c r="AX48">
        <v>0</v>
      </c>
      <c r="AY48">
        <v>0</v>
      </c>
      <c r="AZ48" t="e">
        <f t="shared" si="30"/>
        <v>#DIV/0!</v>
      </c>
      <c r="BA48">
        <v>0</v>
      </c>
      <c r="BB48" t="s">
        <v>413</v>
      </c>
      <c r="BC48" t="s">
        <v>413</v>
      </c>
      <c r="BD48">
        <v>0</v>
      </c>
      <c r="BE48">
        <v>0</v>
      </c>
      <c r="BF48" t="e">
        <f t="shared" si="31"/>
        <v>#DIV/0!</v>
      </c>
      <c r="BG48">
        <v>0.5</v>
      </c>
      <c r="BH48">
        <f t="shared" si="32"/>
        <v>1009.409887299256</v>
      </c>
      <c r="BI48">
        <f t="shared" si="33"/>
        <v>2.9740490624981293</v>
      </c>
      <c r="BJ48" t="e">
        <f t="shared" si="34"/>
        <v>#DIV/0!</v>
      </c>
      <c r="BK48">
        <f t="shared" si="35"/>
        <v>2.9463244811831569E-3</v>
      </c>
      <c r="BL48" t="e">
        <f t="shared" si="36"/>
        <v>#DIV/0!</v>
      </c>
      <c r="BM48" t="e">
        <f t="shared" si="37"/>
        <v>#DIV/0!</v>
      </c>
      <c r="BN48" t="s">
        <v>413</v>
      </c>
      <c r="BO48">
        <v>0</v>
      </c>
      <c r="BP48" t="e">
        <f t="shared" si="38"/>
        <v>#DIV/0!</v>
      </c>
      <c r="BQ48" t="e">
        <f t="shared" si="39"/>
        <v>#DIV/0!</v>
      </c>
      <c r="BR48" t="e">
        <f t="shared" si="40"/>
        <v>#DIV/0!</v>
      </c>
      <c r="BS48" t="e">
        <f t="shared" si="41"/>
        <v>#DIV/0!</v>
      </c>
      <c r="BT48" t="e">
        <f t="shared" si="42"/>
        <v>#DIV/0!</v>
      </c>
      <c r="BU48" t="e">
        <f t="shared" si="43"/>
        <v>#DIV/0!</v>
      </c>
      <c r="BV48" t="e">
        <f t="shared" si="44"/>
        <v>#DIV/0!</v>
      </c>
      <c r="BW48" t="e">
        <f t="shared" si="45"/>
        <v>#DIV/0!</v>
      </c>
      <c r="BX48" t="s">
        <v>413</v>
      </c>
      <c r="BY48" t="s">
        <v>413</v>
      </c>
      <c r="BZ48" t="s">
        <v>413</v>
      </c>
      <c r="CA48" t="s">
        <v>413</v>
      </c>
      <c r="CB48" t="s">
        <v>413</v>
      </c>
      <c r="CC48" t="s">
        <v>413</v>
      </c>
      <c r="CD48" t="s">
        <v>413</v>
      </c>
      <c r="CE48" t="s">
        <v>413</v>
      </c>
      <c r="CF48">
        <v>253</v>
      </c>
      <c r="CG48">
        <v>1000</v>
      </c>
      <c r="CH48" t="s">
        <v>414</v>
      </c>
      <c r="CI48">
        <v>1110.1500000000001</v>
      </c>
      <c r="CJ48">
        <v>1175.8634999999999</v>
      </c>
      <c r="CK48">
        <v>1152.67</v>
      </c>
      <c r="CL48">
        <v>1.3005735999999999E-4</v>
      </c>
      <c r="CM48">
        <v>6.5004835999999994E-4</v>
      </c>
      <c r="CN48">
        <v>4.7597999359999997E-2</v>
      </c>
      <c r="CO48">
        <v>5.5000000000000003E-4</v>
      </c>
      <c r="CP48">
        <f t="shared" si="46"/>
        <v>1199.88625</v>
      </c>
      <c r="CQ48">
        <f t="shared" si="47"/>
        <v>1009.409887299256</v>
      </c>
      <c r="CR48">
        <f t="shared" si="48"/>
        <v>0.84125465001307909</v>
      </c>
      <c r="CS48">
        <f t="shared" si="49"/>
        <v>0.16202147452524276</v>
      </c>
      <c r="CT48">
        <v>6</v>
      </c>
      <c r="CU48">
        <v>0.5</v>
      </c>
      <c r="CV48" t="s">
        <v>415</v>
      </c>
      <c r="CW48">
        <v>2</v>
      </c>
      <c r="CX48" t="b">
        <v>1</v>
      </c>
      <c r="CY48">
        <v>1658321893.7874999</v>
      </c>
      <c r="CZ48">
        <v>196.53187500000001</v>
      </c>
      <c r="DA48">
        <v>208.5515</v>
      </c>
      <c r="DB48">
        <v>33.4788</v>
      </c>
      <c r="DC48">
        <v>31.194624999999998</v>
      </c>
      <c r="DD48">
        <v>198.02112500000001</v>
      </c>
      <c r="DE48">
        <v>32.910674999999998</v>
      </c>
      <c r="DF48">
        <v>650.23024999999996</v>
      </c>
      <c r="DG48">
        <v>101.1555</v>
      </c>
      <c r="DH48">
        <v>9.9897650000000004E-2</v>
      </c>
      <c r="DI48">
        <v>33.612425000000002</v>
      </c>
      <c r="DJ48">
        <v>999.9</v>
      </c>
      <c r="DK48">
        <v>33.352900000000012</v>
      </c>
      <c r="DL48">
        <v>0</v>
      </c>
      <c r="DM48">
        <v>0</v>
      </c>
      <c r="DN48">
        <v>8988.0487499999981</v>
      </c>
      <c r="DO48">
        <v>0</v>
      </c>
      <c r="DP48">
        <v>1283.7774999999999</v>
      </c>
      <c r="DQ48">
        <v>-12.019625</v>
      </c>
      <c r="DR48">
        <v>203.33975000000001</v>
      </c>
      <c r="DS48">
        <v>215.26675</v>
      </c>
      <c r="DT48">
        <v>2.2841800000000001</v>
      </c>
      <c r="DU48">
        <v>208.5515</v>
      </c>
      <c r="DV48">
        <v>31.194624999999998</v>
      </c>
      <c r="DW48">
        <v>3.3865687499999999</v>
      </c>
      <c r="DX48">
        <v>3.15551</v>
      </c>
      <c r="DY48">
        <v>26.061575000000001</v>
      </c>
      <c r="DZ48">
        <v>24.872074999999999</v>
      </c>
      <c r="EA48">
        <v>1199.88625</v>
      </c>
      <c r="EB48">
        <v>0.95800425</v>
      </c>
      <c r="EC48">
        <v>4.19958125E-2</v>
      </c>
      <c r="ED48">
        <v>0</v>
      </c>
      <c r="EE48">
        <v>569.85012499999993</v>
      </c>
      <c r="EF48">
        <v>5.0001600000000002</v>
      </c>
      <c r="EG48">
        <v>8748.27</v>
      </c>
      <c r="EH48">
        <v>9514.2737500000003</v>
      </c>
      <c r="EI48">
        <v>48.875</v>
      </c>
      <c r="EJ48">
        <v>51.311999999999998</v>
      </c>
      <c r="EK48">
        <v>50.069999999999993</v>
      </c>
      <c r="EL48">
        <v>50.351374999999997</v>
      </c>
      <c r="EM48">
        <v>50.679250000000003</v>
      </c>
      <c r="EN48">
        <v>1144.7049999999999</v>
      </c>
      <c r="EO48">
        <v>50.181250000000013</v>
      </c>
      <c r="EP48">
        <v>0</v>
      </c>
      <c r="EQ48">
        <v>764407.20000004768</v>
      </c>
      <c r="ER48">
        <v>0</v>
      </c>
      <c r="ES48">
        <v>570.57028000000003</v>
      </c>
      <c r="ET48">
        <v>-8.6029230568108748</v>
      </c>
      <c r="EU48">
        <v>-91.449230644853245</v>
      </c>
      <c r="EV48">
        <v>8755.8220000000001</v>
      </c>
      <c r="EW48">
        <v>15</v>
      </c>
      <c r="EX48">
        <v>1658316094</v>
      </c>
      <c r="EY48" t="s">
        <v>416</v>
      </c>
      <c r="EZ48">
        <v>1658316090.5</v>
      </c>
      <c r="FA48">
        <v>1658316094</v>
      </c>
      <c r="FB48">
        <v>11</v>
      </c>
      <c r="FC48">
        <v>-0.13300000000000001</v>
      </c>
      <c r="FD48">
        <v>0.107</v>
      </c>
      <c r="FE48">
        <v>-1.72</v>
      </c>
      <c r="FF48">
        <v>0.44</v>
      </c>
      <c r="FG48">
        <v>415</v>
      </c>
      <c r="FH48">
        <v>29</v>
      </c>
      <c r="FI48">
        <v>0.15</v>
      </c>
      <c r="FJ48">
        <v>0.28000000000000003</v>
      </c>
      <c r="FK48">
        <v>-11.64680731707317</v>
      </c>
      <c r="FL48">
        <v>-2.8012620209059622</v>
      </c>
      <c r="FM48">
        <v>0.27939124450747582</v>
      </c>
      <c r="FN48">
        <v>0</v>
      </c>
      <c r="FO48">
        <v>571.18838235294118</v>
      </c>
      <c r="FP48">
        <v>-9.2910466007863377</v>
      </c>
      <c r="FQ48">
        <v>0.92709197509029251</v>
      </c>
      <c r="FR48">
        <v>0</v>
      </c>
      <c r="FS48">
        <v>2.266750731707317</v>
      </c>
      <c r="FT48">
        <v>6.84821602787479E-2</v>
      </c>
      <c r="FU48">
        <v>1.385050292126324E-2</v>
      </c>
      <c r="FV48">
        <v>1</v>
      </c>
      <c r="FW48">
        <v>1</v>
      </c>
      <c r="FX48">
        <v>3</v>
      </c>
      <c r="FY48" t="s">
        <v>417</v>
      </c>
      <c r="FZ48">
        <v>3.3728400000000001</v>
      </c>
      <c r="GA48">
        <v>2.8936700000000002</v>
      </c>
      <c r="GB48">
        <v>5.40022E-2</v>
      </c>
      <c r="GC48">
        <v>5.7547099999999997E-2</v>
      </c>
      <c r="GD48">
        <v>0.139901</v>
      </c>
      <c r="GE48">
        <v>0.136377</v>
      </c>
      <c r="GF48">
        <v>32912.300000000003</v>
      </c>
      <c r="GG48">
        <v>28497.7</v>
      </c>
      <c r="GH48">
        <v>31078.799999999999</v>
      </c>
      <c r="GI48">
        <v>28162.2</v>
      </c>
      <c r="GJ48">
        <v>35192</v>
      </c>
      <c r="GK48">
        <v>34304.199999999997</v>
      </c>
      <c r="GL48">
        <v>40496.400000000001</v>
      </c>
      <c r="GM48">
        <v>39240.9</v>
      </c>
      <c r="GN48">
        <v>2.37622</v>
      </c>
      <c r="GO48">
        <v>1.6950000000000001</v>
      </c>
      <c r="GP48">
        <v>0</v>
      </c>
      <c r="GQ48">
        <v>5.8859599999999998E-2</v>
      </c>
      <c r="GR48">
        <v>999.9</v>
      </c>
      <c r="GS48">
        <v>32.3932</v>
      </c>
      <c r="GT48">
        <v>67.7</v>
      </c>
      <c r="GU48">
        <v>32.299999999999997</v>
      </c>
      <c r="GV48">
        <v>32.509500000000003</v>
      </c>
      <c r="GW48">
        <v>50.421799999999998</v>
      </c>
      <c r="GX48">
        <v>41.418300000000002</v>
      </c>
      <c r="GY48">
        <v>1</v>
      </c>
      <c r="GZ48">
        <v>0.342111</v>
      </c>
      <c r="HA48">
        <v>0.90133200000000002</v>
      </c>
      <c r="HB48">
        <v>20.208400000000001</v>
      </c>
      <c r="HC48">
        <v>5.21549</v>
      </c>
      <c r="HD48">
        <v>11.968</v>
      </c>
      <c r="HE48">
        <v>4.9909999999999997</v>
      </c>
      <c r="HF48">
        <v>3.2925</v>
      </c>
      <c r="HG48">
        <v>8245.7000000000007</v>
      </c>
      <c r="HH48">
        <v>9999</v>
      </c>
      <c r="HI48">
        <v>9999</v>
      </c>
      <c r="HJ48">
        <v>969.3</v>
      </c>
      <c r="HK48">
        <v>4.9712100000000001</v>
      </c>
      <c r="HL48">
        <v>1.8737600000000001</v>
      </c>
      <c r="HM48">
        <v>1.86998</v>
      </c>
      <c r="HN48">
        <v>1.86951</v>
      </c>
      <c r="HO48">
        <v>1.87436</v>
      </c>
      <c r="HP48">
        <v>1.8709499999999999</v>
      </c>
      <c r="HQ48">
        <v>1.86646</v>
      </c>
      <c r="HR48">
        <v>1.87758</v>
      </c>
      <c r="HS48">
        <v>0</v>
      </c>
      <c r="HT48">
        <v>0</v>
      </c>
      <c r="HU48">
        <v>0</v>
      </c>
      <c r="HV48">
        <v>0</v>
      </c>
      <c r="HW48" t="s">
        <v>418</v>
      </c>
      <c r="HX48" t="s">
        <v>419</v>
      </c>
      <c r="HY48" t="s">
        <v>420</v>
      </c>
      <c r="HZ48" t="s">
        <v>420</v>
      </c>
      <c r="IA48" t="s">
        <v>420</v>
      </c>
      <c r="IB48" t="s">
        <v>420</v>
      </c>
      <c r="IC48">
        <v>0</v>
      </c>
      <c r="ID48">
        <v>100</v>
      </c>
      <c r="IE48">
        <v>100</v>
      </c>
      <c r="IF48">
        <v>-1.492</v>
      </c>
      <c r="IG48">
        <v>0.56840000000000002</v>
      </c>
      <c r="IH48">
        <v>-1.4143203888967211</v>
      </c>
      <c r="II48">
        <v>1.7196870422270779E-5</v>
      </c>
      <c r="IJ48">
        <v>-2.1741833173098589E-6</v>
      </c>
      <c r="IK48">
        <v>9.0595066644434051E-10</v>
      </c>
      <c r="IL48">
        <v>-5.0132855213330413E-2</v>
      </c>
      <c r="IM48">
        <v>-1.2435942757381079E-3</v>
      </c>
      <c r="IN48">
        <v>8.3241555849602686E-4</v>
      </c>
      <c r="IO48">
        <v>-6.8006265696850886E-6</v>
      </c>
      <c r="IP48">
        <v>17</v>
      </c>
      <c r="IQ48">
        <v>2050</v>
      </c>
      <c r="IR48">
        <v>3</v>
      </c>
      <c r="IS48">
        <v>34</v>
      </c>
      <c r="IT48">
        <v>96.8</v>
      </c>
      <c r="IU48">
        <v>96.7</v>
      </c>
      <c r="IV48">
        <v>0.64209000000000005</v>
      </c>
      <c r="IW48">
        <v>2.5585900000000001</v>
      </c>
      <c r="IX48">
        <v>1.49902</v>
      </c>
      <c r="IY48">
        <v>2.3059099999999999</v>
      </c>
      <c r="IZ48">
        <v>1.69678</v>
      </c>
      <c r="JA48">
        <v>2.3815900000000001</v>
      </c>
      <c r="JB48">
        <v>37.241999999999997</v>
      </c>
      <c r="JC48">
        <v>14.8238</v>
      </c>
      <c r="JD48">
        <v>18</v>
      </c>
      <c r="JE48">
        <v>704.07500000000005</v>
      </c>
      <c r="JF48">
        <v>329.90899999999999</v>
      </c>
      <c r="JG48">
        <v>30.000699999999998</v>
      </c>
      <c r="JH48">
        <v>31.984000000000002</v>
      </c>
      <c r="JI48">
        <v>30.0017</v>
      </c>
      <c r="JJ48">
        <v>31.492000000000001</v>
      </c>
      <c r="JK48">
        <v>31.480399999999999</v>
      </c>
      <c r="JL48">
        <v>12.8796</v>
      </c>
      <c r="JM48">
        <v>11.274900000000001</v>
      </c>
      <c r="JN48">
        <v>100</v>
      </c>
      <c r="JO48">
        <v>30</v>
      </c>
      <c r="JP48">
        <v>223.876</v>
      </c>
      <c r="JQ48">
        <v>31.192299999999999</v>
      </c>
      <c r="JR48">
        <v>99.020600000000002</v>
      </c>
      <c r="JS48">
        <v>98.840599999999995</v>
      </c>
    </row>
    <row r="49" spans="1:279" x14ac:dyDescent="0.2">
      <c r="A49">
        <v>34</v>
      </c>
      <c r="B49">
        <v>1658321900.0999999</v>
      </c>
      <c r="C49">
        <v>131.5</v>
      </c>
      <c r="D49" t="s">
        <v>486</v>
      </c>
      <c r="E49" t="s">
        <v>487</v>
      </c>
      <c r="F49">
        <v>4</v>
      </c>
      <c r="G49">
        <v>1658321898.0999999</v>
      </c>
      <c r="H49">
        <f t="shared" si="0"/>
        <v>2.5802019264472868E-3</v>
      </c>
      <c r="I49">
        <f t="shared" si="1"/>
        <v>2.5802019264472866</v>
      </c>
      <c r="J49">
        <f t="shared" si="2"/>
        <v>3.1775034374228457</v>
      </c>
      <c r="K49">
        <f t="shared" si="3"/>
        <v>203.56171428571429</v>
      </c>
      <c r="L49">
        <f t="shared" si="4"/>
        <v>162.64497152925355</v>
      </c>
      <c r="M49">
        <f t="shared" si="5"/>
        <v>16.468336705757068</v>
      </c>
      <c r="N49">
        <f t="shared" si="6"/>
        <v>20.611291082277994</v>
      </c>
      <c r="O49">
        <f t="shared" si="7"/>
        <v>0.1463091801230163</v>
      </c>
      <c r="P49">
        <f t="shared" si="8"/>
        <v>2.7674169898069825</v>
      </c>
      <c r="Q49">
        <f t="shared" si="9"/>
        <v>0.14214380405649041</v>
      </c>
      <c r="R49">
        <f t="shared" si="10"/>
        <v>8.9204242313627183E-2</v>
      </c>
      <c r="S49">
        <f t="shared" si="11"/>
        <v>194.42885961246068</v>
      </c>
      <c r="T49">
        <f t="shared" si="12"/>
        <v>34.118791434560258</v>
      </c>
      <c r="U49">
        <f t="shared" si="13"/>
        <v>33.348314285714288</v>
      </c>
      <c r="V49">
        <f t="shared" si="14"/>
        <v>5.1518283033861589</v>
      </c>
      <c r="W49">
        <f t="shared" si="15"/>
        <v>64.836114719305556</v>
      </c>
      <c r="X49">
        <f t="shared" si="16"/>
        <v>3.3914120474993403</v>
      </c>
      <c r="Y49">
        <f t="shared" si="17"/>
        <v>5.2307453371963328</v>
      </c>
      <c r="Z49">
        <f t="shared" si="18"/>
        <v>1.7604162558868186</v>
      </c>
      <c r="AA49">
        <f t="shared" si="19"/>
        <v>-113.78690495632534</v>
      </c>
      <c r="AB49">
        <f t="shared" si="20"/>
        <v>40.509112746335681</v>
      </c>
      <c r="AC49">
        <f t="shared" si="21"/>
        <v>3.3683184662171111</v>
      </c>
      <c r="AD49">
        <f t="shared" si="22"/>
        <v>124.51938586868815</v>
      </c>
      <c r="AE49">
        <f t="shared" si="23"/>
        <v>12.735232068847292</v>
      </c>
      <c r="AF49">
        <f t="shared" si="24"/>
        <v>2.5652466931233624</v>
      </c>
      <c r="AG49">
        <f t="shared" si="25"/>
        <v>3.1775034374228457</v>
      </c>
      <c r="AH49">
        <v>222.65148621888281</v>
      </c>
      <c r="AI49">
        <v>213.14670909090901</v>
      </c>
      <c r="AJ49">
        <v>1.686810013076161</v>
      </c>
      <c r="AK49">
        <v>62.966845710574418</v>
      </c>
      <c r="AL49">
        <f t="shared" si="26"/>
        <v>2.5802019264472866</v>
      </c>
      <c r="AM49">
        <v>31.20457010835122</v>
      </c>
      <c r="AN49">
        <v>33.500135757575748</v>
      </c>
      <c r="AO49">
        <v>9.9616053225800661E-4</v>
      </c>
      <c r="AP49">
        <v>91.007338470613973</v>
      </c>
      <c r="AQ49">
        <v>5</v>
      </c>
      <c r="AR49">
        <v>1</v>
      </c>
      <c r="AS49">
        <f t="shared" si="27"/>
        <v>1</v>
      </c>
      <c r="AT49">
        <f t="shared" si="28"/>
        <v>0</v>
      </c>
      <c r="AU49">
        <f t="shared" si="29"/>
        <v>47235.255164004506</v>
      </c>
      <c r="AV49" t="s">
        <v>413</v>
      </c>
      <c r="AW49" t="s">
        <v>413</v>
      </c>
      <c r="AX49">
        <v>0</v>
      </c>
      <c r="AY49">
        <v>0</v>
      </c>
      <c r="AZ49" t="e">
        <f t="shared" si="30"/>
        <v>#DIV/0!</v>
      </c>
      <c r="BA49">
        <v>0</v>
      </c>
      <c r="BB49" t="s">
        <v>413</v>
      </c>
      <c r="BC49" t="s">
        <v>413</v>
      </c>
      <c r="BD49">
        <v>0</v>
      </c>
      <c r="BE49">
        <v>0</v>
      </c>
      <c r="BF49" t="e">
        <f t="shared" si="31"/>
        <v>#DIV/0!</v>
      </c>
      <c r="BG49">
        <v>0.5</v>
      </c>
      <c r="BH49">
        <f t="shared" si="32"/>
        <v>1009.5179997992026</v>
      </c>
      <c r="BI49">
        <f t="shared" si="33"/>
        <v>3.1775034374228457</v>
      </c>
      <c r="BJ49" t="e">
        <f t="shared" si="34"/>
        <v>#DIV/0!</v>
      </c>
      <c r="BK49">
        <f t="shared" si="35"/>
        <v>3.1475451037573025E-3</v>
      </c>
      <c r="BL49" t="e">
        <f t="shared" si="36"/>
        <v>#DIV/0!</v>
      </c>
      <c r="BM49" t="e">
        <f t="shared" si="37"/>
        <v>#DIV/0!</v>
      </c>
      <c r="BN49" t="s">
        <v>413</v>
      </c>
      <c r="BO49">
        <v>0</v>
      </c>
      <c r="BP49" t="e">
        <f t="shared" si="38"/>
        <v>#DIV/0!</v>
      </c>
      <c r="BQ49" t="e">
        <f t="shared" si="39"/>
        <v>#DIV/0!</v>
      </c>
      <c r="BR49" t="e">
        <f t="shared" si="40"/>
        <v>#DIV/0!</v>
      </c>
      <c r="BS49" t="e">
        <f t="shared" si="41"/>
        <v>#DIV/0!</v>
      </c>
      <c r="BT49" t="e">
        <f t="shared" si="42"/>
        <v>#DIV/0!</v>
      </c>
      <c r="BU49" t="e">
        <f t="shared" si="43"/>
        <v>#DIV/0!</v>
      </c>
      <c r="BV49" t="e">
        <f t="shared" si="44"/>
        <v>#DIV/0!</v>
      </c>
      <c r="BW49" t="e">
        <f t="shared" si="45"/>
        <v>#DIV/0!</v>
      </c>
      <c r="BX49" t="s">
        <v>413</v>
      </c>
      <c r="BY49" t="s">
        <v>413</v>
      </c>
      <c r="BZ49" t="s">
        <v>413</v>
      </c>
      <c r="CA49" t="s">
        <v>413</v>
      </c>
      <c r="CB49" t="s">
        <v>413</v>
      </c>
      <c r="CC49" t="s">
        <v>413</v>
      </c>
      <c r="CD49" t="s">
        <v>413</v>
      </c>
      <c r="CE49" t="s">
        <v>413</v>
      </c>
      <c r="CF49">
        <v>253</v>
      </c>
      <c r="CG49">
        <v>1000</v>
      </c>
      <c r="CH49" t="s">
        <v>414</v>
      </c>
      <c r="CI49">
        <v>1110.1500000000001</v>
      </c>
      <c r="CJ49">
        <v>1175.8634999999999</v>
      </c>
      <c r="CK49">
        <v>1152.67</v>
      </c>
      <c r="CL49">
        <v>1.3005735999999999E-4</v>
      </c>
      <c r="CM49">
        <v>6.5004835999999994E-4</v>
      </c>
      <c r="CN49">
        <v>4.7597999359999997E-2</v>
      </c>
      <c r="CO49">
        <v>5.5000000000000003E-4</v>
      </c>
      <c r="CP49">
        <f t="shared" si="46"/>
        <v>1200.014285714286</v>
      </c>
      <c r="CQ49">
        <f t="shared" si="47"/>
        <v>1009.5179997992026</v>
      </c>
      <c r="CR49">
        <f t="shared" si="48"/>
        <v>0.84125498489237227</v>
      </c>
      <c r="CS49">
        <f t="shared" si="49"/>
        <v>0.1620221208422786</v>
      </c>
      <c r="CT49">
        <v>6</v>
      </c>
      <c r="CU49">
        <v>0.5</v>
      </c>
      <c r="CV49" t="s">
        <v>415</v>
      </c>
      <c r="CW49">
        <v>2</v>
      </c>
      <c r="CX49" t="b">
        <v>1</v>
      </c>
      <c r="CY49">
        <v>1658321898.0999999</v>
      </c>
      <c r="CZ49">
        <v>203.56171428571429</v>
      </c>
      <c r="DA49">
        <v>215.7948571428571</v>
      </c>
      <c r="DB49">
        <v>33.494342857142847</v>
      </c>
      <c r="DC49">
        <v>31.206571428571429</v>
      </c>
      <c r="DD49">
        <v>205.05585714285709</v>
      </c>
      <c r="DE49">
        <v>32.925742857142858</v>
      </c>
      <c r="DF49">
        <v>650.23771428571433</v>
      </c>
      <c r="DG49">
        <v>101.1531428571429</v>
      </c>
      <c r="DH49">
        <v>0.1001363</v>
      </c>
      <c r="DI49">
        <v>33.61982857142857</v>
      </c>
      <c r="DJ49">
        <v>999.89999999999986</v>
      </c>
      <c r="DK49">
        <v>33.348314285714288</v>
      </c>
      <c r="DL49">
        <v>0</v>
      </c>
      <c r="DM49">
        <v>0</v>
      </c>
      <c r="DN49">
        <v>8999.3742857142861</v>
      </c>
      <c r="DO49">
        <v>0</v>
      </c>
      <c r="DP49">
        <v>1284.3042857142859</v>
      </c>
      <c r="DQ49">
        <v>-12.233214285714279</v>
      </c>
      <c r="DR49">
        <v>210.61571428571429</v>
      </c>
      <c r="DS49">
        <v>222.74585714285709</v>
      </c>
      <c r="DT49">
        <v>2.2877842857142858</v>
      </c>
      <c r="DU49">
        <v>215.7948571428571</v>
      </c>
      <c r="DV49">
        <v>31.206571428571429</v>
      </c>
      <c r="DW49">
        <v>3.3880542857142859</v>
      </c>
      <c r="DX49">
        <v>3.1566371428571429</v>
      </c>
      <c r="DY49">
        <v>26.06897142857142</v>
      </c>
      <c r="DZ49">
        <v>24.878057142857141</v>
      </c>
      <c r="EA49">
        <v>1200.014285714286</v>
      </c>
      <c r="EB49">
        <v>0.95799199999999995</v>
      </c>
      <c r="EC49">
        <v>4.2008200000000002E-2</v>
      </c>
      <c r="ED49">
        <v>0</v>
      </c>
      <c r="EE49">
        <v>569.2714285714286</v>
      </c>
      <c r="EF49">
        <v>5.0001600000000002</v>
      </c>
      <c r="EG49">
        <v>8744.4500000000007</v>
      </c>
      <c r="EH49">
        <v>9515.27</v>
      </c>
      <c r="EI49">
        <v>48.892714285714291</v>
      </c>
      <c r="EJ49">
        <v>51.33</v>
      </c>
      <c r="EK49">
        <v>50.061999999999998</v>
      </c>
      <c r="EL49">
        <v>50.338999999999999</v>
      </c>
      <c r="EM49">
        <v>50.704999999999998</v>
      </c>
      <c r="EN49">
        <v>1144.814285714285</v>
      </c>
      <c r="EO49">
        <v>50.2</v>
      </c>
      <c r="EP49">
        <v>0</v>
      </c>
      <c r="EQ49">
        <v>764411.40000009537</v>
      </c>
      <c r="ER49">
        <v>0</v>
      </c>
      <c r="ES49">
        <v>570.02703846153838</v>
      </c>
      <c r="ET49">
        <v>-7.8285470030642612</v>
      </c>
      <c r="EU49">
        <v>-75.182564162690582</v>
      </c>
      <c r="EV49">
        <v>8750.5896153846152</v>
      </c>
      <c r="EW49">
        <v>15</v>
      </c>
      <c r="EX49">
        <v>1658316094</v>
      </c>
      <c r="EY49" t="s">
        <v>416</v>
      </c>
      <c r="EZ49">
        <v>1658316090.5</v>
      </c>
      <c r="FA49">
        <v>1658316094</v>
      </c>
      <c r="FB49">
        <v>11</v>
      </c>
      <c r="FC49">
        <v>-0.13300000000000001</v>
      </c>
      <c r="FD49">
        <v>0.107</v>
      </c>
      <c r="FE49">
        <v>-1.72</v>
      </c>
      <c r="FF49">
        <v>0.44</v>
      </c>
      <c r="FG49">
        <v>415</v>
      </c>
      <c r="FH49">
        <v>29</v>
      </c>
      <c r="FI49">
        <v>0.15</v>
      </c>
      <c r="FJ49">
        <v>0.28000000000000003</v>
      </c>
      <c r="FK49">
        <v>-11.826063414634151</v>
      </c>
      <c r="FL49">
        <v>-2.5045588850174378</v>
      </c>
      <c r="FM49">
        <v>0.25009787133615691</v>
      </c>
      <c r="FN49">
        <v>0</v>
      </c>
      <c r="FO49">
        <v>570.5594411764705</v>
      </c>
      <c r="FP49">
        <v>-8.8168831120893998</v>
      </c>
      <c r="FQ49">
        <v>0.88144637790850799</v>
      </c>
      <c r="FR49">
        <v>0</v>
      </c>
      <c r="FS49">
        <v>2.2697117073170729</v>
      </c>
      <c r="FT49">
        <v>0.14983087108014251</v>
      </c>
      <c r="FU49">
        <v>1.5096306429613E-2</v>
      </c>
      <c r="FV49">
        <v>0</v>
      </c>
      <c r="FW49">
        <v>0</v>
      </c>
      <c r="FX49">
        <v>3</v>
      </c>
      <c r="FY49" t="s">
        <v>429</v>
      </c>
      <c r="FZ49">
        <v>3.3729499999999999</v>
      </c>
      <c r="GA49">
        <v>2.8938199999999998</v>
      </c>
      <c r="GB49">
        <v>5.5550700000000001E-2</v>
      </c>
      <c r="GC49">
        <v>5.91555E-2</v>
      </c>
      <c r="GD49">
        <v>0.139931</v>
      </c>
      <c r="GE49">
        <v>0.136404</v>
      </c>
      <c r="GF49">
        <v>32856.6</v>
      </c>
      <c r="GG49">
        <v>28448.400000000001</v>
      </c>
      <c r="GH49">
        <v>31077.1</v>
      </c>
      <c r="GI49">
        <v>28161.7</v>
      </c>
      <c r="GJ49">
        <v>35189.199999999997</v>
      </c>
      <c r="GK49">
        <v>34302.400000000001</v>
      </c>
      <c r="GL49">
        <v>40494.5</v>
      </c>
      <c r="GM49">
        <v>39240</v>
      </c>
      <c r="GN49">
        <v>2.3759999999999999</v>
      </c>
      <c r="GO49">
        <v>1.69445</v>
      </c>
      <c r="GP49">
        <v>0</v>
      </c>
      <c r="GQ49">
        <v>5.8345500000000002E-2</v>
      </c>
      <c r="GR49">
        <v>999.9</v>
      </c>
      <c r="GS49">
        <v>32.401800000000001</v>
      </c>
      <c r="GT49">
        <v>67.7</v>
      </c>
      <c r="GU49">
        <v>32.299999999999997</v>
      </c>
      <c r="GV49">
        <v>32.505899999999997</v>
      </c>
      <c r="GW49">
        <v>50.781799999999997</v>
      </c>
      <c r="GX49">
        <v>40.933500000000002</v>
      </c>
      <c r="GY49">
        <v>1</v>
      </c>
      <c r="GZ49">
        <v>0.34358699999999998</v>
      </c>
      <c r="HA49">
        <v>0.90417499999999995</v>
      </c>
      <c r="HB49">
        <v>20.208500000000001</v>
      </c>
      <c r="HC49">
        <v>5.2159399999999998</v>
      </c>
      <c r="HD49">
        <v>11.968</v>
      </c>
      <c r="HE49">
        <v>4.9913499999999997</v>
      </c>
      <c r="HF49">
        <v>3.2925</v>
      </c>
      <c r="HG49">
        <v>8245.9</v>
      </c>
      <c r="HH49">
        <v>9999</v>
      </c>
      <c r="HI49">
        <v>9999</v>
      </c>
      <c r="HJ49">
        <v>969.3</v>
      </c>
      <c r="HK49">
        <v>4.97119</v>
      </c>
      <c r="HL49">
        <v>1.87374</v>
      </c>
      <c r="HM49">
        <v>1.87001</v>
      </c>
      <c r="HN49">
        <v>1.86951</v>
      </c>
      <c r="HO49">
        <v>1.87436</v>
      </c>
      <c r="HP49">
        <v>1.87093</v>
      </c>
      <c r="HQ49">
        <v>1.86646</v>
      </c>
      <c r="HR49">
        <v>1.8775900000000001</v>
      </c>
      <c r="HS49">
        <v>0</v>
      </c>
      <c r="HT49">
        <v>0</v>
      </c>
      <c r="HU49">
        <v>0</v>
      </c>
      <c r="HV49">
        <v>0</v>
      </c>
      <c r="HW49" t="s">
        <v>418</v>
      </c>
      <c r="HX49" t="s">
        <v>419</v>
      </c>
      <c r="HY49" t="s">
        <v>420</v>
      </c>
      <c r="HZ49" t="s">
        <v>420</v>
      </c>
      <c r="IA49" t="s">
        <v>420</v>
      </c>
      <c r="IB49" t="s">
        <v>420</v>
      </c>
      <c r="IC49">
        <v>0</v>
      </c>
      <c r="ID49">
        <v>100</v>
      </c>
      <c r="IE49">
        <v>100</v>
      </c>
      <c r="IF49">
        <v>-1.4970000000000001</v>
      </c>
      <c r="IG49">
        <v>0.56879999999999997</v>
      </c>
      <c r="IH49">
        <v>-1.4143203888967211</v>
      </c>
      <c r="II49">
        <v>1.7196870422270779E-5</v>
      </c>
      <c r="IJ49">
        <v>-2.1741833173098589E-6</v>
      </c>
      <c r="IK49">
        <v>9.0595066644434051E-10</v>
      </c>
      <c r="IL49">
        <v>-5.0132855213330413E-2</v>
      </c>
      <c r="IM49">
        <v>-1.2435942757381079E-3</v>
      </c>
      <c r="IN49">
        <v>8.3241555849602686E-4</v>
      </c>
      <c r="IO49">
        <v>-6.8006265696850886E-6</v>
      </c>
      <c r="IP49">
        <v>17</v>
      </c>
      <c r="IQ49">
        <v>2050</v>
      </c>
      <c r="IR49">
        <v>3</v>
      </c>
      <c r="IS49">
        <v>34</v>
      </c>
      <c r="IT49">
        <v>96.8</v>
      </c>
      <c r="IU49">
        <v>96.8</v>
      </c>
      <c r="IV49">
        <v>0.65673800000000004</v>
      </c>
      <c r="IW49">
        <v>2.5598100000000001</v>
      </c>
      <c r="IX49">
        <v>1.49902</v>
      </c>
      <c r="IY49">
        <v>2.3059099999999999</v>
      </c>
      <c r="IZ49">
        <v>1.69678</v>
      </c>
      <c r="JA49">
        <v>2.3584000000000001</v>
      </c>
      <c r="JB49">
        <v>37.241999999999997</v>
      </c>
      <c r="JC49">
        <v>14.815</v>
      </c>
      <c r="JD49">
        <v>18</v>
      </c>
      <c r="JE49">
        <v>704.09</v>
      </c>
      <c r="JF49">
        <v>329.71899999999999</v>
      </c>
      <c r="JG49">
        <v>30.000800000000002</v>
      </c>
      <c r="JH49">
        <v>32.003</v>
      </c>
      <c r="JI49">
        <v>30.0017</v>
      </c>
      <c r="JJ49">
        <v>31.508600000000001</v>
      </c>
      <c r="JK49">
        <v>31.498200000000001</v>
      </c>
      <c r="JL49">
        <v>13.173400000000001</v>
      </c>
      <c r="JM49">
        <v>11.274900000000001</v>
      </c>
      <c r="JN49">
        <v>100</v>
      </c>
      <c r="JO49">
        <v>30</v>
      </c>
      <c r="JP49">
        <v>230.55500000000001</v>
      </c>
      <c r="JQ49">
        <v>31.192299999999999</v>
      </c>
      <c r="JR49">
        <v>99.015500000000003</v>
      </c>
      <c r="JS49">
        <v>98.838399999999993</v>
      </c>
    </row>
    <row r="50" spans="1:279" x14ac:dyDescent="0.2">
      <c r="A50">
        <v>35</v>
      </c>
      <c r="B50">
        <v>1658321904.0999999</v>
      </c>
      <c r="C50">
        <v>135.5</v>
      </c>
      <c r="D50" t="s">
        <v>488</v>
      </c>
      <c r="E50" t="s">
        <v>489</v>
      </c>
      <c r="F50">
        <v>4</v>
      </c>
      <c r="G50">
        <v>1658321901.7874999</v>
      </c>
      <c r="H50">
        <f t="shared" si="0"/>
        <v>2.5852885948493176E-3</v>
      </c>
      <c r="I50">
        <f t="shared" si="1"/>
        <v>2.5852885948493176</v>
      </c>
      <c r="J50">
        <f t="shared" si="2"/>
        <v>3.379566224301616</v>
      </c>
      <c r="K50">
        <f t="shared" si="3"/>
        <v>209.59475</v>
      </c>
      <c r="L50">
        <f t="shared" si="4"/>
        <v>166.38262318351838</v>
      </c>
      <c r="M50">
        <f t="shared" si="5"/>
        <v>16.846596344177428</v>
      </c>
      <c r="N50">
        <f t="shared" si="6"/>
        <v>21.221916577274847</v>
      </c>
      <c r="O50">
        <f t="shared" si="7"/>
        <v>0.14673704989114089</v>
      </c>
      <c r="P50">
        <f t="shared" si="8"/>
        <v>2.7636152689821545</v>
      </c>
      <c r="Q50">
        <f t="shared" si="9"/>
        <v>0.14254206544415565</v>
      </c>
      <c r="R50">
        <f t="shared" si="10"/>
        <v>8.9455704138904357E-2</v>
      </c>
      <c r="S50">
        <f t="shared" si="11"/>
        <v>194.42797611245888</v>
      </c>
      <c r="T50">
        <f t="shared" si="12"/>
        <v>34.125335984669839</v>
      </c>
      <c r="U50">
        <f t="shared" si="13"/>
        <v>33.348187500000002</v>
      </c>
      <c r="V50">
        <f t="shared" si="14"/>
        <v>5.1517916957732393</v>
      </c>
      <c r="W50">
        <f t="shared" si="15"/>
        <v>64.837413700757835</v>
      </c>
      <c r="X50">
        <f t="shared" si="16"/>
        <v>3.3928667559927108</v>
      </c>
      <c r="Y50">
        <f t="shared" si="17"/>
        <v>5.2328841672366924</v>
      </c>
      <c r="Z50">
        <f t="shared" si="18"/>
        <v>1.7589249397805284</v>
      </c>
      <c r="AA50">
        <f t="shared" si="19"/>
        <v>-114.0112270328549</v>
      </c>
      <c r="AB50">
        <f t="shared" si="20"/>
        <v>41.561325759082301</v>
      </c>
      <c r="AC50">
        <f t="shared" si="21"/>
        <v>3.4606852154727314</v>
      </c>
      <c r="AD50">
        <f t="shared" si="22"/>
        <v>125.43876005415899</v>
      </c>
      <c r="AE50">
        <f t="shared" si="23"/>
        <v>12.940702343740883</v>
      </c>
      <c r="AF50">
        <f t="shared" si="24"/>
        <v>2.5702295861952589</v>
      </c>
      <c r="AG50">
        <f t="shared" si="25"/>
        <v>3.379566224301616</v>
      </c>
      <c r="AH50">
        <v>229.64727925900559</v>
      </c>
      <c r="AI50">
        <v>219.9281757575757</v>
      </c>
      <c r="AJ50">
        <v>1.6926020424701571</v>
      </c>
      <c r="AK50">
        <v>62.966845710574418</v>
      </c>
      <c r="AL50">
        <f t="shared" si="26"/>
        <v>2.5852885948493176</v>
      </c>
      <c r="AM50">
        <v>31.215915024442761</v>
      </c>
      <c r="AN50">
        <v>33.516860000000001</v>
      </c>
      <c r="AO50">
        <v>8.2940066561215339E-4</v>
      </c>
      <c r="AP50">
        <v>91.007338470613973</v>
      </c>
      <c r="AQ50">
        <v>5</v>
      </c>
      <c r="AR50">
        <v>1</v>
      </c>
      <c r="AS50">
        <f t="shared" si="27"/>
        <v>1</v>
      </c>
      <c r="AT50">
        <f t="shared" si="28"/>
        <v>0</v>
      </c>
      <c r="AU50">
        <f t="shared" si="29"/>
        <v>47129.787289532345</v>
      </c>
      <c r="AV50" t="s">
        <v>413</v>
      </c>
      <c r="AW50" t="s">
        <v>413</v>
      </c>
      <c r="AX50">
        <v>0</v>
      </c>
      <c r="AY50">
        <v>0</v>
      </c>
      <c r="AZ50" t="e">
        <f t="shared" si="30"/>
        <v>#DIV/0!</v>
      </c>
      <c r="BA50">
        <v>0</v>
      </c>
      <c r="BB50" t="s">
        <v>413</v>
      </c>
      <c r="BC50" t="s">
        <v>413</v>
      </c>
      <c r="BD50">
        <v>0</v>
      </c>
      <c r="BE50">
        <v>0</v>
      </c>
      <c r="BF50" t="e">
        <f t="shared" si="31"/>
        <v>#DIV/0!</v>
      </c>
      <c r="BG50">
        <v>0.5</v>
      </c>
      <c r="BH50">
        <f t="shared" si="32"/>
        <v>1009.5133497992015</v>
      </c>
      <c r="BI50">
        <f t="shared" si="33"/>
        <v>3.379566224301616</v>
      </c>
      <c r="BJ50" t="e">
        <f t="shared" si="34"/>
        <v>#DIV/0!</v>
      </c>
      <c r="BK50">
        <f t="shared" si="35"/>
        <v>3.3477182099412878E-3</v>
      </c>
      <c r="BL50" t="e">
        <f t="shared" si="36"/>
        <v>#DIV/0!</v>
      </c>
      <c r="BM50" t="e">
        <f t="shared" si="37"/>
        <v>#DIV/0!</v>
      </c>
      <c r="BN50" t="s">
        <v>413</v>
      </c>
      <c r="BO50">
        <v>0</v>
      </c>
      <c r="BP50" t="e">
        <f t="shared" si="38"/>
        <v>#DIV/0!</v>
      </c>
      <c r="BQ50" t="e">
        <f t="shared" si="39"/>
        <v>#DIV/0!</v>
      </c>
      <c r="BR50" t="e">
        <f t="shared" si="40"/>
        <v>#DIV/0!</v>
      </c>
      <c r="BS50" t="e">
        <f t="shared" si="41"/>
        <v>#DIV/0!</v>
      </c>
      <c r="BT50" t="e">
        <f t="shared" si="42"/>
        <v>#DIV/0!</v>
      </c>
      <c r="BU50" t="e">
        <f t="shared" si="43"/>
        <v>#DIV/0!</v>
      </c>
      <c r="BV50" t="e">
        <f t="shared" si="44"/>
        <v>#DIV/0!</v>
      </c>
      <c r="BW50" t="e">
        <f t="shared" si="45"/>
        <v>#DIV/0!</v>
      </c>
      <c r="BX50" t="s">
        <v>413</v>
      </c>
      <c r="BY50" t="s">
        <v>413</v>
      </c>
      <c r="BZ50" t="s">
        <v>413</v>
      </c>
      <c r="CA50" t="s">
        <v>413</v>
      </c>
      <c r="CB50" t="s">
        <v>413</v>
      </c>
      <c r="CC50" t="s">
        <v>413</v>
      </c>
      <c r="CD50" t="s">
        <v>413</v>
      </c>
      <c r="CE50" t="s">
        <v>413</v>
      </c>
      <c r="CF50">
        <v>253</v>
      </c>
      <c r="CG50">
        <v>1000</v>
      </c>
      <c r="CH50" t="s">
        <v>414</v>
      </c>
      <c r="CI50">
        <v>1110.1500000000001</v>
      </c>
      <c r="CJ50">
        <v>1175.8634999999999</v>
      </c>
      <c r="CK50">
        <v>1152.67</v>
      </c>
      <c r="CL50">
        <v>1.3005735999999999E-4</v>
      </c>
      <c r="CM50">
        <v>6.5004835999999994E-4</v>
      </c>
      <c r="CN50">
        <v>4.7597999359999997E-2</v>
      </c>
      <c r="CO50">
        <v>5.5000000000000003E-4</v>
      </c>
      <c r="CP50">
        <f t="shared" si="46"/>
        <v>1200.00875</v>
      </c>
      <c r="CQ50">
        <f t="shared" si="47"/>
        <v>1009.5133497992015</v>
      </c>
      <c r="CR50">
        <f t="shared" si="48"/>
        <v>0.84125499068169418</v>
      </c>
      <c r="CS50">
        <f t="shared" si="49"/>
        <v>0.16202213201566978</v>
      </c>
      <c r="CT50">
        <v>6</v>
      </c>
      <c r="CU50">
        <v>0.5</v>
      </c>
      <c r="CV50" t="s">
        <v>415</v>
      </c>
      <c r="CW50">
        <v>2</v>
      </c>
      <c r="CX50" t="b">
        <v>1</v>
      </c>
      <c r="CY50">
        <v>1658321901.7874999</v>
      </c>
      <c r="CZ50">
        <v>209.59475</v>
      </c>
      <c r="DA50">
        <v>222.0325</v>
      </c>
      <c r="DB50">
        <v>33.5090875</v>
      </c>
      <c r="DC50">
        <v>31.216950000000001</v>
      </c>
      <c r="DD50">
        <v>211.09375</v>
      </c>
      <c r="DE50">
        <v>32.940037500000003</v>
      </c>
      <c r="DF50">
        <v>650.24987499999997</v>
      </c>
      <c r="DG50">
        <v>101.152</v>
      </c>
      <c r="DH50">
        <v>0.10013812499999999</v>
      </c>
      <c r="DI50">
        <v>33.627137500000003</v>
      </c>
      <c r="DJ50">
        <v>999.9</v>
      </c>
      <c r="DK50">
        <v>33.348187500000002</v>
      </c>
      <c r="DL50">
        <v>0</v>
      </c>
      <c r="DM50">
        <v>0</v>
      </c>
      <c r="DN50">
        <v>8979.2975000000006</v>
      </c>
      <c r="DO50">
        <v>0</v>
      </c>
      <c r="DP50">
        <v>1284.87625</v>
      </c>
      <c r="DQ50">
        <v>-12.43765</v>
      </c>
      <c r="DR50">
        <v>216.86150000000001</v>
      </c>
      <c r="DS50">
        <v>229.18687499999999</v>
      </c>
      <c r="DT50">
        <v>2.2921512499999999</v>
      </c>
      <c r="DU50">
        <v>222.0325</v>
      </c>
      <c r="DV50">
        <v>31.216950000000001</v>
      </c>
      <c r="DW50">
        <v>3.3895050000000002</v>
      </c>
      <c r="DX50">
        <v>3.1576474999999999</v>
      </c>
      <c r="DY50">
        <v>26.076225000000001</v>
      </c>
      <c r="DZ50">
        <v>24.88345</v>
      </c>
      <c r="EA50">
        <v>1200.00875</v>
      </c>
      <c r="EB50">
        <v>0.95799199999999995</v>
      </c>
      <c r="EC50">
        <v>4.2008200000000002E-2</v>
      </c>
      <c r="ED50">
        <v>0</v>
      </c>
      <c r="EE50">
        <v>568.88724999999999</v>
      </c>
      <c r="EF50">
        <v>5.0001600000000002</v>
      </c>
      <c r="EG50">
        <v>8741.4337500000001</v>
      </c>
      <c r="EH50">
        <v>9515.213749999999</v>
      </c>
      <c r="EI50">
        <v>48.921499999999988</v>
      </c>
      <c r="EJ50">
        <v>51.375</v>
      </c>
      <c r="EK50">
        <v>50.101374999999997</v>
      </c>
      <c r="EL50">
        <v>50.375</v>
      </c>
      <c r="EM50">
        <v>50.694875000000003</v>
      </c>
      <c r="EN50">
        <v>1144.8087499999999</v>
      </c>
      <c r="EO50">
        <v>50.2</v>
      </c>
      <c r="EP50">
        <v>0</v>
      </c>
      <c r="EQ50">
        <v>764415</v>
      </c>
      <c r="ER50">
        <v>0</v>
      </c>
      <c r="ES50">
        <v>569.58565384615383</v>
      </c>
      <c r="ET50">
        <v>-7.3451282070741879</v>
      </c>
      <c r="EU50">
        <v>-60.793162443247773</v>
      </c>
      <c r="EV50">
        <v>8746.5546153846135</v>
      </c>
      <c r="EW50">
        <v>15</v>
      </c>
      <c r="EX50">
        <v>1658316094</v>
      </c>
      <c r="EY50" t="s">
        <v>416</v>
      </c>
      <c r="EZ50">
        <v>1658316090.5</v>
      </c>
      <c r="FA50">
        <v>1658316094</v>
      </c>
      <c r="FB50">
        <v>11</v>
      </c>
      <c r="FC50">
        <v>-0.13300000000000001</v>
      </c>
      <c r="FD50">
        <v>0.107</v>
      </c>
      <c r="FE50">
        <v>-1.72</v>
      </c>
      <c r="FF50">
        <v>0.44</v>
      </c>
      <c r="FG50">
        <v>415</v>
      </c>
      <c r="FH50">
        <v>29</v>
      </c>
      <c r="FI50">
        <v>0.15</v>
      </c>
      <c r="FJ50">
        <v>0.28000000000000003</v>
      </c>
      <c r="FK50">
        <v>-12.014285365853659</v>
      </c>
      <c r="FL50">
        <v>-2.492897560975599</v>
      </c>
      <c r="FM50">
        <v>0.2488480137195859</v>
      </c>
      <c r="FN50">
        <v>0</v>
      </c>
      <c r="FO50">
        <v>570.05467647058811</v>
      </c>
      <c r="FP50">
        <v>-8.0117799850120814</v>
      </c>
      <c r="FQ50">
        <v>0.80917655023262636</v>
      </c>
      <c r="FR50">
        <v>0</v>
      </c>
      <c r="FS50">
        <v>2.2783685365853659</v>
      </c>
      <c r="FT50">
        <v>0.1117992334494806</v>
      </c>
      <c r="FU50">
        <v>1.1455786174802991E-2</v>
      </c>
      <c r="FV50">
        <v>0</v>
      </c>
      <c r="FW50">
        <v>0</v>
      </c>
      <c r="FX50">
        <v>3</v>
      </c>
      <c r="FY50" t="s">
        <v>429</v>
      </c>
      <c r="FZ50">
        <v>3.3729</v>
      </c>
      <c r="GA50">
        <v>2.8936000000000002</v>
      </c>
      <c r="GB50">
        <v>5.7092900000000002E-2</v>
      </c>
      <c r="GC50">
        <v>6.0730800000000001E-2</v>
      </c>
      <c r="GD50">
        <v>0.13997299999999999</v>
      </c>
      <c r="GE50">
        <v>0.13642399999999999</v>
      </c>
      <c r="GF50">
        <v>32802.300000000003</v>
      </c>
      <c r="GG50">
        <v>28400</v>
      </c>
      <c r="GH50">
        <v>31076.7</v>
      </c>
      <c r="GI50">
        <v>28161</v>
      </c>
      <c r="GJ50">
        <v>35187.300000000003</v>
      </c>
      <c r="GK50">
        <v>34300.9</v>
      </c>
      <c r="GL50">
        <v>40494.199999999997</v>
      </c>
      <c r="GM50">
        <v>39239.199999999997</v>
      </c>
      <c r="GN50">
        <v>2.3759800000000002</v>
      </c>
      <c r="GO50">
        <v>1.6945699999999999</v>
      </c>
      <c r="GP50">
        <v>0</v>
      </c>
      <c r="GQ50">
        <v>5.8069799999999998E-2</v>
      </c>
      <c r="GR50">
        <v>999.9</v>
      </c>
      <c r="GS50">
        <v>32.410400000000003</v>
      </c>
      <c r="GT50">
        <v>67.7</v>
      </c>
      <c r="GU50">
        <v>32.299999999999997</v>
      </c>
      <c r="GV50">
        <v>32.506399999999999</v>
      </c>
      <c r="GW50">
        <v>50.931800000000003</v>
      </c>
      <c r="GX50">
        <v>40.725200000000001</v>
      </c>
      <c r="GY50">
        <v>1</v>
      </c>
      <c r="GZ50">
        <v>0.345003</v>
      </c>
      <c r="HA50">
        <v>0.90641899999999997</v>
      </c>
      <c r="HB50">
        <v>20.208500000000001</v>
      </c>
      <c r="HC50">
        <v>5.2156399999999996</v>
      </c>
      <c r="HD50">
        <v>11.968</v>
      </c>
      <c r="HE50">
        <v>4.9908999999999999</v>
      </c>
      <c r="HF50">
        <v>3.2924500000000001</v>
      </c>
      <c r="HG50">
        <v>8245.9</v>
      </c>
      <c r="HH50">
        <v>9999</v>
      </c>
      <c r="HI50">
        <v>9999</v>
      </c>
      <c r="HJ50">
        <v>969.3</v>
      </c>
      <c r="HK50">
        <v>4.9712100000000001</v>
      </c>
      <c r="HL50">
        <v>1.8737699999999999</v>
      </c>
      <c r="HM50">
        <v>1.8699699999999999</v>
      </c>
      <c r="HN50">
        <v>1.86951</v>
      </c>
      <c r="HO50">
        <v>1.87436</v>
      </c>
      <c r="HP50">
        <v>1.8709100000000001</v>
      </c>
      <c r="HQ50">
        <v>1.86646</v>
      </c>
      <c r="HR50">
        <v>1.87758</v>
      </c>
      <c r="HS50">
        <v>0</v>
      </c>
      <c r="HT50">
        <v>0</v>
      </c>
      <c r="HU50">
        <v>0</v>
      </c>
      <c r="HV50">
        <v>0</v>
      </c>
      <c r="HW50" t="s">
        <v>418</v>
      </c>
      <c r="HX50" t="s">
        <v>419</v>
      </c>
      <c r="HY50" t="s">
        <v>420</v>
      </c>
      <c r="HZ50" t="s">
        <v>420</v>
      </c>
      <c r="IA50" t="s">
        <v>420</v>
      </c>
      <c r="IB50" t="s">
        <v>420</v>
      </c>
      <c r="IC50">
        <v>0</v>
      </c>
      <c r="ID50">
        <v>100</v>
      </c>
      <c r="IE50">
        <v>100</v>
      </c>
      <c r="IF50">
        <v>-1.502</v>
      </c>
      <c r="IG50">
        <v>0.56930000000000003</v>
      </c>
      <c r="IH50">
        <v>-1.4143203888967211</v>
      </c>
      <c r="II50">
        <v>1.7196870422270779E-5</v>
      </c>
      <c r="IJ50">
        <v>-2.1741833173098589E-6</v>
      </c>
      <c r="IK50">
        <v>9.0595066644434051E-10</v>
      </c>
      <c r="IL50">
        <v>-5.0132855213330413E-2</v>
      </c>
      <c r="IM50">
        <v>-1.2435942757381079E-3</v>
      </c>
      <c r="IN50">
        <v>8.3241555849602686E-4</v>
      </c>
      <c r="IO50">
        <v>-6.8006265696850886E-6</v>
      </c>
      <c r="IP50">
        <v>17</v>
      </c>
      <c r="IQ50">
        <v>2050</v>
      </c>
      <c r="IR50">
        <v>3</v>
      </c>
      <c r="IS50">
        <v>34</v>
      </c>
      <c r="IT50">
        <v>96.9</v>
      </c>
      <c r="IU50">
        <v>96.8</v>
      </c>
      <c r="IV50">
        <v>0.67138699999999996</v>
      </c>
      <c r="IW50">
        <v>2.5585900000000001</v>
      </c>
      <c r="IX50">
        <v>1.49902</v>
      </c>
      <c r="IY50">
        <v>2.3059099999999999</v>
      </c>
      <c r="IZ50">
        <v>1.69678</v>
      </c>
      <c r="JA50">
        <v>2.2900399999999999</v>
      </c>
      <c r="JB50">
        <v>37.241999999999997</v>
      </c>
      <c r="JC50">
        <v>14.8062</v>
      </c>
      <c r="JD50">
        <v>18</v>
      </c>
      <c r="JE50">
        <v>704.26900000000001</v>
      </c>
      <c r="JF50">
        <v>329.88099999999997</v>
      </c>
      <c r="JG50">
        <v>30.000699999999998</v>
      </c>
      <c r="JH50">
        <v>32.021700000000003</v>
      </c>
      <c r="JI50">
        <v>30.0017</v>
      </c>
      <c r="JJ50">
        <v>31.525400000000001</v>
      </c>
      <c r="JK50">
        <v>31.514700000000001</v>
      </c>
      <c r="JL50">
        <v>13.4659</v>
      </c>
      <c r="JM50">
        <v>11.274900000000001</v>
      </c>
      <c r="JN50">
        <v>100</v>
      </c>
      <c r="JO50">
        <v>30</v>
      </c>
      <c r="JP50">
        <v>237.23400000000001</v>
      </c>
      <c r="JQ50">
        <v>31.192299999999999</v>
      </c>
      <c r="JR50">
        <v>99.014499999999998</v>
      </c>
      <c r="JS50">
        <v>98.836200000000005</v>
      </c>
    </row>
    <row r="51" spans="1:279" x14ac:dyDescent="0.2">
      <c r="A51">
        <v>36</v>
      </c>
      <c r="B51">
        <v>1658321908.0999999</v>
      </c>
      <c r="C51">
        <v>139.5</v>
      </c>
      <c r="D51" t="s">
        <v>490</v>
      </c>
      <c r="E51" t="s">
        <v>491</v>
      </c>
      <c r="F51">
        <v>4</v>
      </c>
      <c r="G51">
        <v>1658321906.0999999</v>
      </c>
      <c r="H51">
        <f t="shared" si="0"/>
        <v>2.5902622085718328E-3</v>
      </c>
      <c r="I51">
        <f t="shared" si="1"/>
        <v>2.5902622085718328</v>
      </c>
      <c r="J51">
        <f t="shared" si="2"/>
        <v>3.5137477621777244</v>
      </c>
      <c r="K51">
        <f t="shared" si="3"/>
        <v>216.6322857142857</v>
      </c>
      <c r="L51">
        <f t="shared" si="4"/>
        <v>171.81634948691371</v>
      </c>
      <c r="M51">
        <f t="shared" si="5"/>
        <v>17.396602272359406</v>
      </c>
      <c r="N51">
        <f t="shared" si="6"/>
        <v>21.934267170602372</v>
      </c>
      <c r="O51">
        <f t="shared" si="7"/>
        <v>0.14702274618946307</v>
      </c>
      <c r="P51">
        <f t="shared" si="8"/>
        <v>2.7687981909393717</v>
      </c>
      <c r="Q51">
        <f t="shared" si="9"/>
        <v>0.14281930306951121</v>
      </c>
      <c r="R51">
        <f t="shared" si="10"/>
        <v>8.9629716796831516E-2</v>
      </c>
      <c r="S51">
        <f t="shared" si="11"/>
        <v>194.42840361245965</v>
      </c>
      <c r="T51">
        <f t="shared" si="12"/>
        <v>34.133208522559194</v>
      </c>
      <c r="U51">
        <f t="shared" si="13"/>
        <v>33.353585714285707</v>
      </c>
      <c r="V51">
        <f t="shared" si="14"/>
        <v>5.153350555431234</v>
      </c>
      <c r="W51">
        <f t="shared" si="15"/>
        <v>64.832210281270861</v>
      </c>
      <c r="X51">
        <f t="shared" si="16"/>
        <v>3.3945097567988025</v>
      </c>
      <c r="Y51">
        <f t="shared" si="17"/>
        <v>5.2358383927864169</v>
      </c>
      <c r="Z51">
        <f t="shared" si="18"/>
        <v>1.7588407986324315</v>
      </c>
      <c r="AA51">
        <f t="shared" si="19"/>
        <v>-114.23056339801782</v>
      </c>
      <c r="AB51">
        <f t="shared" si="20"/>
        <v>42.339780020405961</v>
      </c>
      <c r="AC51">
        <f t="shared" si="21"/>
        <v>3.5191721206787556</v>
      </c>
      <c r="AD51">
        <f t="shared" si="22"/>
        <v>126.05679235552654</v>
      </c>
      <c r="AE51">
        <f t="shared" si="23"/>
        <v>13.122681555728464</v>
      </c>
      <c r="AF51">
        <f t="shared" si="24"/>
        <v>2.5788316376142211</v>
      </c>
      <c r="AG51">
        <f t="shared" si="25"/>
        <v>3.5137477621777244</v>
      </c>
      <c r="AH51">
        <v>236.5649253085071</v>
      </c>
      <c r="AI51">
        <v>226.69779393939379</v>
      </c>
      <c r="AJ51">
        <v>1.6977987346628991</v>
      </c>
      <c r="AK51">
        <v>62.966845710574418</v>
      </c>
      <c r="AL51">
        <f t="shared" si="26"/>
        <v>2.5902622085718328</v>
      </c>
      <c r="AM51">
        <v>31.223408493874221</v>
      </c>
      <c r="AN51">
        <v>33.530098787878778</v>
      </c>
      <c r="AO51">
        <v>6.087460759082368E-4</v>
      </c>
      <c r="AP51">
        <v>91.007338470613973</v>
      </c>
      <c r="AQ51">
        <v>5</v>
      </c>
      <c r="AR51">
        <v>1</v>
      </c>
      <c r="AS51">
        <f t="shared" si="27"/>
        <v>1</v>
      </c>
      <c r="AT51">
        <f t="shared" si="28"/>
        <v>0</v>
      </c>
      <c r="AU51">
        <f t="shared" si="29"/>
        <v>47270.484242318409</v>
      </c>
      <c r="AV51" t="s">
        <v>413</v>
      </c>
      <c r="AW51" t="s">
        <v>413</v>
      </c>
      <c r="AX51">
        <v>0</v>
      </c>
      <c r="AY51">
        <v>0</v>
      </c>
      <c r="AZ51" t="e">
        <f t="shared" si="30"/>
        <v>#DIV/0!</v>
      </c>
      <c r="BA51">
        <v>0</v>
      </c>
      <c r="BB51" t="s">
        <v>413</v>
      </c>
      <c r="BC51" t="s">
        <v>413</v>
      </c>
      <c r="BD51">
        <v>0</v>
      </c>
      <c r="BE51">
        <v>0</v>
      </c>
      <c r="BF51" t="e">
        <f t="shared" si="31"/>
        <v>#DIV/0!</v>
      </c>
      <c r="BG51">
        <v>0.5</v>
      </c>
      <c r="BH51">
        <f t="shared" si="32"/>
        <v>1009.5155997992015</v>
      </c>
      <c r="BI51">
        <f t="shared" si="33"/>
        <v>3.5137477621777244</v>
      </c>
      <c r="BJ51" t="e">
        <f t="shared" si="34"/>
        <v>#DIV/0!</v>
      </c>
      <c r="BK51">
        <f t="shared" si="35"/>
        <v>3.4806275038014563E-3</v>
      </c>
      <c r="BL51" t="e">
        <f t="shared" si="36"/>
        <v>#DIV/0!</v>
      </c>
      <c r="BM51" t="e">
        <f t="shared" si="37"/>
        <v>#DIV/0!</v>
      </c>
      <c r="BN51" t="s">
        <v>413</v>
      </c>
      <c r="BO51">
        <v>0</v>
      </c>
      <c r="BP51" t="e">
        <f t="shared" si="38"/>
        <v>#DIV/0!</v>
      </c>
      <c r="BQ51" t="e">
        <f t="shared" si="39"/>
        <v>#DIV/0!</v>
      </c>
      <c r="BR51" t="e">
        <f t="shared" si="40"/>
        <v>#DIV/0!</v>
      </c>
      <c r="BS51" t="e">
        <f t="shared" si="41"/>
        <v>#DIV/0!</v>
      </c>
      <c r="BT51" t="e">
        <f t="shared" si="42"/>
        <v>#DIV/0!</v>
      </c>
      <c r="BU51" t="e">
        <f t="shared" si="43"/>
        <v>#DIV/0!</v>
      </c>
      <c r="BV51" t="e">
        <f t="shared" si="44"/>
        <v>#DIV/0!</v>
      </c>
      <c r="BW51" t="e">
        <f t="shared" si="45"/>
        <v>#DIV/0!</v>
      </c>
      <c r="BX51" t="s">
        <v>413</v>
      </c>
      <c r="BY51" t="s">
        <v>413</v>
      </c>
      <c r="BZ51" t="s">
        <v>413</v>
      </c>
      <c r="CA51" t="s">
        <v>413</v>
      </c>
      <c r="CB51" t="s">
        <v>413</v>
      </c>
      <c r="CC51" t="s">
        <v>413</v>
      </c>
      <c r="CD51" t="s">
        <v>413</v>
      </c>
      <c r="CE51" t="s">
        <v>413</v>
      </c>
      <c r="CF51">
        <v>253</v>
      </c>
      <c r="CG51">
        <v>1000</v>
      </c>
      <c r="CH51" t="s">
        <v>414</v>
      </c>
      <c r="CI51">
        <v>1110.1500000000001</v>
      </c>
      <c r="CJ51">
        <v>1175.8634999999999</v>
      </c>
      <c r="CK51">
        <v>1152.67</v>
      </c>
      <c r="CL51">
        <v>1.3005735999999999E-4</v>
      </c>
      <c r="CM51">
        <v>6.5004835999999994E-4</v>
      </c>
      <c r="CN51">
        <v>4.7597999359999997E-2</v>
      </c>
      <c r="CO51">
        <v>5.5000000000000003E-4</v>
      </c>
      <c r="CP51">
        <f t="shared" si="46"/>
        <v>1200.011428571428</v>
      </c>
      <c r="CQ51">
        <f t="shared" si="47"/>
        <v>1009.5155997992015</v>
      </c>
      <c r="CR51">
        <f t="shared" si="48"/>
        <v>0.84125498788040276</v>
      </c>
      <c r="CS51">
        <f t="shared" si="49"/>
        <v>0.16202212660917731</v>
      </c>
      <c r="CT51">
        <v>6</v>
      </c>
      <c r="CU51">
        <v>0.5</v>
      </c>
      <c r="CV51" t="s">
        <v>415</v>
      </c>
      <c r="CW51">
        <v>2</v>
      </c>
      <c r="CX51" t="b">
        <v>1</v>
      </c>
      <c r="CY51">
        <v>1658321906.0999999</v>
      </c>
      <c r="CZ51">
        <v>216.6322857142857</v>
      </c>
      <c r="DA51">
        <v>229.25700000000001</v>
      </c>
      <c r="DB51">
        <v>33.525642857142863</v>
      </c>
      <c r="DC51">
        <v>31.225757142857141</v>
      </c>
      <c r="DD51">
        <v>218.13671428571431</v>
      </c>
      <c r="DE51">
        <v>32.956099999999992</v>
      </c>
      <c r="DF51">
        <v>650.21699999999998</v>
      </c>
      <c r="DG51">
        <v>101.15128571428571</v>
      </c>
      <c r="DH51">
        <v>9.9860200000000024E-2</v>
      </c>
      <c r="DI51">
        <v>33.637228571428572</v>
      </c>
      <c r="DJ51">
        <v>999.89999999999986</v>
      </c>
      <c r="DK51">
        <v>33.353585714285707</v>
      </c>
      <c r="DL51">
        <v>0</v>
      </c>
      <c r="DM51">
        <v>0</v>
      </c>
      <c r="DN51">
        <v>9006.8771428571417</v>
      </c>
      <c r="DO51">
        <v>0</v>
      </c>
      <c r="DP51">
        <v>1285.3399999999999</v>
      </c>
      <c r="DQ51">
        <v>-12.62465714285714</v>
      </c>
      <c r="DR51">
        <v>224.14699999999999</v>
      </c>
      <c r="DS51">
        <v>236.64628571428571</v>
      </c>
      <c r="DT51">
        <v>2.2998971428571431</v>
      </c>
      <c r="DU51">
        <v>229.25700000000001</v>
      </c>
      <c r="DV51">
        <v>31.225757142857141</v>
      </c>
      <c r="DW51">
        <v>3.391165714285715</v>
      </c>
      <c r="DX51">
        <v>3.158528571428572</v>
      </c>
      <c r="DY51">
        <v>26.084485714285709</v>
      </c>
      <c r="DZ51">
        <v>24.888114285714291</v>
      </c>
      <c r="EA51">
        <v>1200.011428571428</v>
      </c>
      <c r="EB51">
        <v>0.95799199999999995</v>
      </c>
      <c r="EC51">
        <v>4.2008200000000002E-2</v>
      </c>
      <c r="ED51">
        <v>0</v>
      </c>
      <c r="EE51">
        <v>568.39271428571431</v>
      </c>
      <c r="EF51">
        <v>5.0001600000000002</v>
      </c>
      <c r="EG51">
        <v>8738.9671428571437</v>
      </c>
      <c r="EH51">
        <v>9515.238571428572</v>
      </c>
      <c r="EI51">
        <v>48.973000000000013</v>
      </c>
      <c r="EJ51">
        <v>51.392714285714291</v>
      </c>
      <c r="EK51">
        <v>50.125</v>
      </c>
      <c r="EL51">
        <v>50.375</v>
      </c>
      <c r="EM51">
        <v>50.732000000000014</v>
      </c>
      <c r="EN51">
        <v>1144.811428571428</v>
      </c>
      <c r="EO51">
        <v>50.2</v>
      </c>
      <c r="EP51">
        <v>0</v>
      </c>
      <c r="EQ51">
        <v>764419.20000004768</v>
      </c>
      <c r="ER51">
        <v>0</v>
      </c>
      <c r="ES51">
        <v>569.01400000000001</v>
      </c>
      <c r="ET51">
        <v>-7.0818461437990292</v>
      </c>
      <c r="EU51">
        <v>-43.935384558203388</v>
      </c>
      <c r="EV51">
        <v>8742.4451999999983</v>
      </c>
      <c r="EW51">
        <v>15</v>
      </c>
      <c r="EX51">
        <v>1658316094</v>
      </c>
      <c r="EY51" t="s">
        <v>416</v>
      </c>
      <c r="EZ51">
        <v>1658316090.5</v>
      </c>
      <c r="FA51">
        <v>1658316094</v>
      </c>
      <c r="FB51">
        <v>11</v>
      </c>
      <c r="FC51">
        <v>-0.13300000000000001</v>
      </c>
      <c r="FD51">
        <v>0.107</v>
      </c>
      <c r="FE51">
        <v>-1.72</v>
      </c>
      <c r="FF51">
        <v>0.44</v>
      </c>
      <c r="FG51">
        <v>415</v>
      </c>
      <c r="FH51">
        <v>29</v>
      </c>
      <c r="FI51">
        <v>0.15</v>
      </c>
      <c r="FJ51">
        <v>0.28000000000000003</v>
      </c>
      <c r="FK51">
        <v>-12.18627804878049</v>
      </c>
      <c r="FL51">
        <v>-2.6939121951219258</v>
      </c>
      <c r="FM51">
        <v>0.2679760924103301</v>
      </c>
      <c r="FN51">
        <v>0</v>
      </c>
      <c r="FO51">
        <v>569.51647058823528</v>
      </c>
      <c r="FP51">
        <v>-7.4133537030989736</v>
      </c>
      <c r="FQ51">
        <v>0.75106956031320227</v>
      </c>
      <c r="FR51">
        <v>0</v>
      </c>
      <c r="FS51">
        <v>2.285925853658537</v>
      </c>
      <c r="FT51">
        <v>8.9380766550523946E-2</v>
      </c>
      <c r="FU51">
        <v>8.9901311679868347E-3</v>
      </c>
      <c r="FV51">
        <v>1</v>
      </c>
      <c r="FW51">
        <v>1</v>
      </c>
      <c r="FX51">
        <v>3</v>
      </c>
      <c r="FY51" t="s">
        <v>417</v>
      </c>
      <c r="FZ51">
        <v>3.3727900000000002</v>
      </c>
      <c r="GA51">
        <v>2.8938199999999998</v>
      </c>
      <c r="GB51">
        <v>5.86198E-2</v>
      </c>
      <c r="GC51">
        <v>6.22867E-2</v>
      </c>
      <c r="GD51">
        <v>0.14000000000000001</v>
      </c>
      <c r="GE51">
        <v>0.13645099999999999</v>
      </c>
      <c r="GF51">
        <v>32748.2</v>
      </c>
      <c r="GG51">
        <v>28351.599999999999</v>
      </c>
      <c r="GH51">
        <v>31075.8</v>
      </c>
      <c r="GI51">
        <v>28159.7</v>
      </c>
      <c r="GJ51">
        <v>35185.1</v>
      </c>
      <c r="GK51">
        <v>34298.400000000001</v>
      </c>
      <c r="GL51">
        <v>40492.9</v>
      </c>
      <c r="GM51">
        <v>39237.5</v>
      </c>
      <c r="GN51">
        <v>2.3757700000000002</v>
      </c>
      <c r="GO51">
        <v>1.69425</v>
      </c>
      <c r="GP51">
        <v>0</v>
      </c>
      <c r="GQ51">
        <v>5.7794199999999997E-2</v>
      </c>
      <c r="GR51">
        <v>999.9</v>
      </c>
      <c r="GS51">
        <v>32.419899999999998</v>
      </c>
      <c r="GT51">
        <v>67.7</v>
      </c>
      <c r="GU51">
        <v>32.4</v>
      </c>
      <c r="GV51">
        <v>32.690899999999999</v>
      </c>
      <c r="GW51">
        <v>50.751800000000003</v>
      </c>
      <c r="GX51">
        <v>40.853400000000001</v>
      </c>
      <c r="GY51">
        <v>1</v>
      </c>
      <c r="GZ51">
        <v>0.34637400000000002</v>
      </c>
      <c r="HA51">
        <v>0.90641899999999997</v>
      </c>
      <c r="HB51">
        <v>20.208400000000001</v>
      </c>
      <c r="HC51">
        <v>5.21549</v>
      </c>
      <c r="HD51">
        <v>11.968</v>
      </c>
      <c r="HE51">
        <v>4.9908999999999999</v>
      </c>
      <c r="HF51">
        <v>3.2925</v>
      </c>
      <c r="HG51">
        <v>8245.9</v>
      </c>
      <c r="HH51">
        <v>9999</v>
      </c>
      <c r="HI51">
        <v>9999</v>
      </c>
      <c r="HJ51">
        <v>969.3</v>
      </c>
      <c r="HK51">
        <v>4.9712300000000003</v>
      </c>
      <c r="HL51">
        <v>1.8737600000000001</v>
      </c>
      <c r="HM51">
        <v>1.86998</v>
      </c>
      <c r="HN51">
        <v>1.86951</v>
      </c>
      <c r="HO51">
        <v>1.87432</v>
      </c>
      <c r="HP51">
        <v>1.8709499999999999</v>
      </c>
      <c r="HQ51">
        <v>1.86646</v>
      </c>
      <c r="HR51">
        <v>1.8775900000000001</v>
      </c>
      <c r="HS51">
        <v>0</v>
      </c>
      <c r="HT51">
        <v>0</v>
      </c>
      <c r="HU51">
        <v>0</v>
      </c>
      <c r="HV51">
        <v>0</v>
      </c>
      <c r="HW51" t="s">
        <v>418</v>
      </c>
      <c r="HX51" t="s">
        <v>419</v>
      </c>
      <c r="HY51" t="s">
        <v>420</v>
      </c>
      <c r="HZ51" t="s">
        <v>420</v>
      </c>
      <c r="IA51" t="s">
        <v>420</v>
      </c>
      <c r="IB51" t="s">
        <v>420</v>
      </c>
      <c r="IC51">
        <v>0</v>
      </c>
      <c r="ID51">
        <v>100</v>
      </c>
      <c r="IE51">
        <v>100</v>
      </c>
      <c r="IF51">
        <v>-1.5069999999999999</v>
      </c>
      <c r="IG51">
        <v>0.56969999999999998</v>
      </c>
      <c r="IH51">
        <v>-1.4143203888967211</v>
      </c>
      <c r="II51">
        <v>1.7196870422270779E-5</v>
      </c>
      <c r="IJ51">
        <v>-2.1741833173098589E-6</v>
      </c>
      <c r="IK51">
        <v>9.0595066644434051E-10</v>
      </c>
      <c r="IL51">
        <v>-5.0132855213330413E-2</v>
      </c>
      <c r="IM51">
        <v>-1.2435942757381079E-3</v>
      </c>
      <c r="IN51">
        <v>8.3241555849602686E-4</v>
      </c>
      <c r="IO51">
        <v>-6.8006265696850886E-6</v>
      </c>
      <c r="IP51">
        <v>17</v>
      </c>
      <c r="IQ51">
        <v>2050</v>
      </c>
      <c r="IR51">
        <v>3</v>
      </c>
      <c r="IS51">
        <v>34</v>
      </c>
      <c r="IT51">
        <v>97</v>
      </c>
      <c r="IU51">
        <v>96.9</v>
      </c>
      <c r="IV51">
        <v>0.68603499999999995</v>
      </c>
      <c r="IW51">
        <v>2.5647000000000002</v>
      </c>
      <c r="IX51">
        <v>1.49902</v>
      </c>
      <c r="IY51">
        <v>2.3059099999999999</v>
      </c>
      <c r="IZ51">
        <v>1.69678</v>
      </c>
      <c r="JA51">
        <v>2.2485400000000002</v>
      </c>
      <c r="JB51">
        <v>37.265900000000002</v>
      </c>
      <c r="JC51">
        <v>14.8062</v>
      </c>
      <c r="JD51">
        <v>18</v>
      </c>
      <c r="JE51">
        <v>704.31799999999998</v>
      </c>
      <c r="JF51">
        <v>329.803</v>
      </c>
      <c r="JG51">
        <v>30.000299999999999</v>
      </c>
      <c r="JH51">
        <v>32.040399999999998</v>
      </c>
      <c r="JI51">
        <v>30.0017</v>
      </c>
      <c r="JJ51">
        <v>31.543099999999999</v>
      </c>
      <c r="JK51">
        <v>31.531199999999998</v>
      </c>
      <c r="JL51">
        <v>13.7582</v>
      </c>
      <c r="JM51">
        <v>11.274900000000001</v>
      </c>
      <c r="JN51">
        <v>100</v>
      </c>
      <c r="JO51">
        <v>30</v>
      </c>
      <c r="JP51">
        <v>243.91399999999999</v>
      </c>
      <c r="JQ51">
        <v>31.1921</v>
      </c>
      <c r="JR51">
        <v>99.011399999999995</v>
      </c>
      <c r="JS51">
        <v>98.831900000000005</v>
      </c>
    </row>
    <row r="52" spans="1:279" x14ac:dyDescent="0.2">
      <c r="A52">
        <v>37</v>
      </c>
      <c r="B52">
        <v>1658321912.0999999</v>
      </c>
      <c r="C52">
        <v>143.5</v>
      </c>
      <c r="D52" t="s">
        <v>492</v>
      </c>
      <c r="E52" t="s">
        <v>493</v>
      </c>
      <c r="F52">
        <v>4</v>
      </c>
      <c r="G52">
        <v>1658321909.7874999</v>
      </c>
      <c r="H52">
        <f t="shared" si="0"/>
        <v>2.5890708127104642E-3</v>
      </c>
      <c r="I52">
        <f t="shared" si="1"/>
        <v>2.5890708127104642</v>
      </c>
      <c r="J52">
        <f t="shared" si="2"/>
        <v>3.799972874119963</v>
      </c>
      <c r="K52">
        <f t="shared" si="3"/>
        <v>222.65112500000001</v>
      </c>
      <c r="L52">
        <f t="shared" si="4"/>
        <v>174.48558080412394</v>
      </c>
      <c r="M52">
        <f t="shared" si="5"/>
        <v>17.666795678504407</v>
      </c>
      <c r="N52">
        <f t="shared" si="6"/>
        <v>22.543593085665314</v>
      </c>
      <c r="O52">
        <f t="shared" si="7"/>
        <v>0.14691404599865976</v>
      </c>
      <c r="P52">
        <f t="shared" si="8"/>
        <v>2.772200080470427</v>
      </c>
      <c r="Q52">
        <f t="shared" si="9"/>
        <v>0.14272171308937909</v>
      </c>
      <c r="R52">
        <f t="shared" si="10"/>
        <v>8.9567770342269981E-2</v>
      </c>
      <c r="S52">
        <f t="shared" si="11"/>
        <v>194.42618061245523</v>
      </c>
      <c r="T52">
        <f t="shared" si="12"/>
        <v>34.139001608792945</v>
      </c>
      <c r="U52">
        <f t="shared" si="13"/>
        <v>33.358674999999998</v>
      </c>
      <c r="V52">
        <f t="shared" si="14"/>
        <v>5.1548205805540102</v>
      </c>
      <c r="W52">
        <f t="shared" si="15"/>
        <v>64.83143558708133</v>
      </c>
      <c r="X52">
        <f t="shared" si="16"/>
        <v>3.3956172466271863</v>
      </c>
      <c r="Y52">
        <f t="shared" si="17"/>
        <v>5.2376092182413672</v>
      </c>
      <c r="Z52">
        <f t="shared" si="18"/>
        <v>1.7592033339268238</v>
      </c>
      <c r="AA52">
        <f t="shared" si="19"/>
        <v>-114.17802284053147</v>
      </c>
      <c r="AB52">
        <f t="shared" si="20"/>
        <v>42.534850520127044</v>
      </c>
      <c r="AC52">
        <f t="shared" si="21"/>
        <v>3.5312398891039023</v>
      </c>
      <c r="AD52">
        <f t="shared" si="22"/>
        <v>126.31424818115471</v>
      </c>
      <c r="AE52">
        <f t="shared" si="23"/>
        <v>13.262469159096115</v>
      </c>
      <c r="AF52">
        <f t="shared" si="24"/>
        <v>2.5787770507640073</v>
      </c>
      <c r="AG52">
        <f t="shared" si="25"/>
        <v>3.799972874119963</v>
      </c>
      <c r="AH52">
        <v>243.47334784063511</v>
      </c>
      <c r="AI52">
        <v>233.41555151515149</v>
      </c>
      <c r="AJ52">
        <v>1.6765390701807279</v>
      </c>
      <c r="AK52">
        <v>62.966845710574418</v>
      </c>
      <c r="AL52">
        <f t="shared" si="26"/>
        <v>2.5890708127104642</v>
      </c>
      <c r="AM52">
        <v>31.235911865617471</v>
      </c>
      <c r="AN52">
        <v>33.542874545454538</v>
      </c>
      <c r="AO52">
        <v>3.5404993651397238E-4</v>
      </c>
      <c r="AP52">
        <v>91.007338470613973</v>
      </c>
      <c r="AQ52">
        <v>5</v>
      </c>
      <c r="AR52">
        <v>1</v>
      </c>
      <c r="AS52">
        <f t="shared" si="27"/>
        <v>1</v>
      </c>
      <c r="AT52">
        <f t="shared" si="28"/>
        <v>0</v>
      </c>
      <c r="AU52">
        <f t="shared" si="29"/>
        <v>47362.992271049829</v>
      </c>
      <c r="AV52" t="s">
        <v>413</v>
      </c>
      <c r="AW52" t="s">
        <v>413</v>
      </c>
      <c r="AX52">
        <v>0</v>
      </c>
      <c r="AY52">
        <v>0</v>
      </c>
      <c r="AZ52" t="e">
        <f t="shared" si="30"/>
        <v>#DIV/0!</v>
      </c>
      <c r="BA52">
        <v>0</v>
      </c>
      <c r="BB52" t="s">
        <v>413</v>
      </c>
      <c r="BC52" t="s">
        <v>413</v>
      </c>
      <c r="BD52">
        <v>0</v>
      </c>
      <c r="BE52">
        <v>0</v>
      </c>
      <c r="BF52" t="e">
        <f t="shared" si="31"/>
        <v>#DIV/0!</v>
      </c>
      <c r="BG52">
        <v>0.5</v>
      </c>
      <c r="BH52">
        <f t="shared" si="32"/>
        <v>1009.5038997991995</v>
      </c>
      <c r="BI52">
        <f t="shared" si="33"/>
        <v>3.799972874119963</v>
      </c>
      <c r="BJ52" t="e">
        <f t="shared" si="34"/>
        <v>#DIV/0!</v>
      </c>
      <c r="BK52">
        <f t="shared" si="35"/>
        <v>3.7641983105521589E-3</v>
      </c>
      <c r="BL52" t="e">
        <f t="shared" si="36"/>
        <v>#DIV/0!</v>
      </c>
      <c r="BM52" t="e">
        <f t="shared" si="37"/>
        <v>#DIV/0!</v>
      </c>
      <c r="BN52" t="s">
        <v>413</v>
      </c>
      <c r="BO52">
        <v>0</v>
      </c>
      <c r="BP52" t="e">
        <f t="shared" si="38"/>
        <v>#DIV/0!</v>
      </c>
      <c r="BQ52" t="e">
        <f t="shared" si="39"/>
        <v>#DIV/0!</v>
      </c>
      <c r="BR52" t="e">
        <f t="shared" si="40"/>
        <v>#DIV/0!</v>
      </c>
      <c r="BS52" t="e">
        <f t="shared" si="41"/>
        <v>#DIV/0!</v>
      </c>
      <c r="BT52" t="e">
        <f t="shared" si="42"/>
        <v>#DIV/0!</v>
      </c>
      <c r="BU52" t="e">
        <f t="shared" si="43"/>
        <v>#DIV/0!</v>
      </c>
      <c r="BV52" t="e">
        <f t="shared" si="44"/>
        <v>#DIV/0!</v>
      </c>
      <c r="BW52" t="e">
        <f t="shared" si="45"/>
        <v>#DIV/0!</v>
      </c>
      <c r="BX52" t="s">
        <v>413</v>
      </c>
      <c r="BY52" t="s">
        <v>413</v>
      </c>
      <c r="BZ52" t="s">
        <v>413</v>
      </c>
      <c r="CA52" t="s">
        <v>413</v>
      </c>
      <c r="CB52" t="s">
        <v>413</v>
      </c>
      <c r="CC52" t="s">
        <v>413</v>
      </c>
      <c r="CD52" t="s">
        <v>413</v>
      </c>
      <c r="CE52" t="s">
        <v>413</v>
      </c>
      <c r="CF52">
        <v>253</v>
      </c>
      <c r="CG52">
        <v>1000</v>
      </c>
      <c r="CH52" t="s">
        <v>414</v>
      </c>
      <c r="CI52">
        <v>1110.1500000000001</v>
      </c>
      <c r="CJ52">
        <v>1175.8634999999999</v>
      </c>
      <c r="CK52">
        <v>1152.67</v>
      </c>
      <c r="CL52">
        <v>1.3005735999999999E-4</v>
      </c>
      <c r="CM52">
        <v>6.5004835999999994E-4</v>
      </c>
      <c r="CN52">
        <v>4.7597999359999997E-2</v>
      </c>
      <c r="CO52">
        <v>5.5000000000000003E-4</v>
      </c>
      <c r="CP52">
        <f t="shared" si="46"/>
        <v>1199.9974999999999</v>
      </c>
      <c r="CQ52">
        <f t="shared" si="47"/>
        <v>1009.5038997991995</v>
      </c>
      <c r="CR52">
        <f t="shared" si="48"/>
        <v>0.84125500244725471</v>
      </c>
      <c r="CS52">
        <f t="shared" si="49"/>
        <v>0.16202215472320169</v>
      </c>
      <c r="CT52">
        <v>6</v>
      </c>
      <c r="CU52">
        <v>0.5</v>
      </c>
      <c r="CV52" t="s">
        <v>415</v>
      </c>
      <c r="CW52">
        <v>2</v>
      </c>
      <c r="CX52" t="b">
        <v>1</v>
      </c>
      <c r="CY52">
        <v>1658321909.7874999</v>
      </c>
      <c r="CZ52">
        <v>222.65112500000001</v>
      </c>
      <c r="DA52">
        <v>235.41887500000001</v>
      </c>
      <c r="DB52">
        <v>33.5367125</v>
      </c>
      <c r="DC52">
        <v>31.23695</v>
      </c>
      <c r="DD52">
        <v>224.16062500000001</v>
      </c>
      <c r="DE52">
        <v>32.966787500000002</v>
      </c>
      <c r="DF52">
        <v>650.23062499999992</v>
      </c>
      <c r="DG52">
        <v>101.150875</v>
      </c>
      <c r="DH52">
        <v>9.9873612499999986E-2</v>
      </c>
      <c r="DI52">
        <v>33.643275000000003</v>
      </c>
      <c r="DJ52">
        <v>999.9</v>
      </c>
      <c r="DK52">
        <v>33.358674999999998</v>
      </c>
      <c r="DL52">
        <v>0</v>
      </c>
      <c r="DM52">
        <v>0</v>
      </c>
      <c r="DN52">
        <v>9025.0012499999993</v>
      </c>
      <c r="DO52">
        <v>0</v>
      </c>
      <c r="DP52">
        <v>1285.1175000000001</v>
      </c>
      <c r="DQ52">
        <v>-12.76765</v>
      </c>
      <c r="DR52">
        <v>230.377375</v>
      </c>
      <c r="DS52">
        <v>243.00975</v>
      </c>
      <c r="DT52">
        <v>2.2997575000000001</v>
      </c>
      <c r="DU52">
        <v>235.41887500000001</v>
      </c>
      <c r="DV52">
        <v>31.23695</v>
      </c>
      <c r="DW52">
        <v>3.3922637500000001</v>
      </c>
      <c r="DX52">
        <v>3.1596424999999999</v>
      </c>
      <c r="DY52">
        <v>26.089962499999999</v>
      </c>
      <c r="DZ52">
        <v>24.8940375</v>
      </c>
      <c r="EA52">
        <v>1199.9974999999999</v>
      </c>
      <c r="EB52">
        <v>0.95799199999999995</v>
      </c>
      <c r="EC52">
        <v>4.2008200000000002E-2</v>
      </c>
      <c r="ED52">
        <v>0</v>
      </c>
      <c r="EE52">
        <v>568.02775000000008</v>
      </c>
      <c r="EF52">
        <v>5.0001600000000002</v>
      </c>
      <c r="EG52">
        <v>8735.7625000000007</v>
      </c>
      <c r="EH52">
        <v>9515.1525000000001</v>
      </c>
      <c r="EI52">
        <v>48.960624999999993</v>
      </c>
      <c r="EJ52">
        <v>51.405999999999999</v>
      </c>
      <c r="EK52">
        <v>50.16375</v>
      </c>
      <c r="EL52">
        <v>50.41375</v>
      </c>
      <c r="EM52">
        <v>50.75</v>
      </c>
      <c r="EN52">
        <v>1144.7974999999999</v>
      </c>
      <c r="EO52">
        <v>50.2</v>
      </c>
      <c r="EP52">
        <v>0</v>
      </c>
      <c r="EQ52">
        <v>764423.40000009537</v>
      </c>
      <c r="ER52">
        <v>0</v>
      </c>
      <c r="ES52">
        <v>568.5978076923077</v>
      </c>
      <c r="ET52">
        <v>-6.7176410369875974</v>
      </c>
      <c r="EU52">
        <v>-43.01709401986232</v>
      </c>
      <c r="EV52">
        <v>8739.5657692307686</v>
      </c>
      <c r="EW52">
        <v>15</v>
      </c>
      <c r="EX52">
        <v>1658316094</v>
      </c>
      <c r="EY52" t="s">
        <v>416</v>
      </c>
      <c r="EZ52">
        <v>1658316090.5</v>
      </c>
      <c r="FA52">
        <v>1658316094</v>
      </c>
      <c r="FB52">
        <v>11</v>
      </c>
      <c r="FC52">
        <v>-0.13300000000000001</v>
      </c>
      <c r="FD52">
        <v>0.107</v>
      </c>
      <c r="FE52">
        <v>-1.72</v>
      </c>
      <c r="FF52">
        <v>0.44</v>
      </c>
      <c r="FG52">
        <v>415</v>
      </c>
      <c r="FH52">
        <v>29</v>
      </c>
      <c r="FI52">
        <v>0.15</v>
      </c>
      <c r="FJ52">
        <v>0.28000000000000003</v>
      </c>
      <c r="FK52">
        <v>-12.358082926829271</v>
      </c>
      <c r="FL52">
        <v>-2.8256759581881461</v>
      </c>
      <c r="FM52">
        <v>0.27982900955146811</v>
      </c>
      <c r="FN52">
        <v>0</v>
      </c>
      <c r="FO52">
        <v>569.01314705882339</v>
      </c>
      <c r="FP52">
        <v>-6.9935370526128908</v>
      </c>
      <c r="FQ52">
        <v>0.71214114316297228</v>
      </c>
      <c r="FR52">
        <v>0</v>
      </c>
      <c r="FS52">
        <v>2.2912604878048781</v>
      </c>
      <c r="FT52">
        <v>6.859003484320142E-2</v>
      </c>
      <c r="FU52">
        <v>6.9662937450651694E-3</v>
      </c>
      <c r="FV52">
        <v>1</v>
      </c>
      <c r="FW52">
        <v>1</v>
      </c>
      <c r="FX52">
        <v>3</v>
      </c>
      <c r="FY52" t="s">
        <v>417</v>
      </c>
      <c r="FZ52">
        <v>3.3726799999999999</v>
      </c>
      <c r="GA52">
        <v>2.8937499999999998</v>
      </c>
      <c r="GB52">
        <v>6.0119100000000002E-2</v>
      </c>
      <c r="GC52">
        <v>6.3820100000000005E-2</v>
      </c>
      <c r="GD52">
        <v>0.14003499999999999</v>
      </c>
      <c r="GE52">
        <v>0.13647500000000001</v>
      </c>
      <c r="GF52">
        <v>32695</v>
      </c>
      <c r="GG52">
        <v>28303.8</v>
      </c>
      <c r="GH52">
        <v>31074.9</v>
      </c>
      <c r="GI52">
        <v>28158.400000000001</v>
      </c>
      <c r="GJ52">
        <v>35182.800000000003</v>
      </c>
      <c r="GK52">
        <v>34296</v>
      </c>
      <c r="GL52">
        <v>40491.800000000003</v>
      </c>
      <c r="GM52">
        <v>39235.9</v>
      </c>
      <c r="GN52">
        <v>2.3756499999999998</v>
      </c>
      <c r="GO52">
        <v>1.6940500000000001</v>
      </c>
      <c r="GP52">
        <v>0</v>
      </c>
      <c r="GQ52">
        <v>5.7794199999999997E-2</v>
      </c>
      <c r="GR52">
        <v>999.9</v>
      </c>
      <c r="GS52">
        <v>32.431399999999996</v>
      </c>
      <c r="GT52">
        <v>67.7</v>
      </c>
      <c r="GU52">
        <v>32.4</v>
      </c>
      <c r="GV52">
        <v>32.6922</v>
      </c>
      <c r="GW52">
        <v>50.571800000000003</v>
      </c>
      <c r="GX52">
        <v>41.318100000000001</v>
      </c>
      <c r="GY52">
        <v>1</v>
      </c>
      <c r="GZ52">
        <v>0.3478</v>
      </c>
      <c r="HA52">
        <v>0.90617400000000004</v>
      </c>
      <c r="HB52">
        <v>20.208300000000001</v>
      </c>
      <c r="HC52">
        <v>5.2151899999999998</v>
      </c>
      <c r="HD52">
        <v>11.968</v>
      </c>
      <c r="HE52">
        <v>4.9909499999999998</v>
      </c>
      <c r="HF52">
        <v>3.2925</v>
      </c>
      <c r="HG52">
        <v>8246.1</v>
      </c>
      <c r="HH52">
        <v>9999</v>
      </c>
      <c r="HI52">
        <v>9999</v>
      </c>
      <c r="HJ52">
        <v>969.3</v>
      </c>
      <c r="HK52">
        <v>4.97119</v>
      </c>
      <c r="HL52">
        <v>1.87375</v>
      </c>
      <c r="HM52">
        <v>1.86998</v>
      </c>
      <c r="HN52">
        <v>1.86951</v>
      </c>
      <c r="HO52">
        <v>1.87432</v>
      </c>
      <c r="HP52">
        <v>1.87096</v>
      </c>
      <c r="HQ52">
        <v>1.86646</v>
      </c>
      <c r="HR52">
        <v>1.87757</v>
      </c>
      <c r="HS52">
        <v>0</v>
      </c>
      <c r="HT52">
        <v>0</v>
      </c>
      <c r="HU52">
        <v>0</v>
      </c>
      <c r="HV52">
        <v>0</v>
      </c>
      <c r="HW52" t="s">
        <v>418</v>
      </c>
      <c r="HX52" t="s">
        <v>419</v>
      </c>
      <c r="HY52" t="s">
        <v>420</v>
      </c>
      <c r="HZ52" t="s">
        <v>420</v>
      </c>
      <c r="IA52" t="s">
        <v>420</v>
      </c>
      <c r="IB52" t="s">
        <v>420</v>
      </c>
      <c r="IC52">
        <v>0</v>
      </c>
      <c r="ID52">
        <v>100</v>
      </c>
      <c r="IE52">
        <v>100</v>
      </c>
      <c r="IF52">
        <v>-1.5129999999999999</v>
      </c>
      <c r="IG52">
        <v>0.57010000000000005</v>
      </c>
      <c r="IH52">
        <v>-1.4143203888967211</v>
      </c>
      <c r="II52">
        <v>1.7196870422270779E-5</v>
      </c>
      <c r="IJ52">
        <v>-2.1741833173098589E-6</v>
      </c>
      <c r="IK52">
        <v>9.0595066644434051E-10</v>
      </c>
      <c r="IL52">
        <v>-5.0132855213330413E-2</v>
      </c>
      <c r="IM52">
        <v>-1.2435942757381079E-3</v>
      </c>
      <c r="IN52">
        <v>8.3241555849602686E-4</v>
      </c>
      <c r="IO52">
        <v>-6.8006265696850886E-6</v>
      </c>
      <c r="IP52">
        <v>17</v>
      </c>
      <c r="IQ52">
        <v>2050</v>
      </c>
      <c r="IR52">
        <v>3</v>
      </c>
      <c r="IS52">
        <v>34</v>
      </c>
      <c r="IT52">
        <v>97</v>
      </c>
      <c r="IU52">
        <v>97</v>
      </c>
      <c r="IV52">
        <v>0.70068399999999997</v>
      </c>
      <c r="IW52">
        <v>2.5573700000000001</v>
      </c>
      <c r="IX52">
        <v>1.49902</v>
      </c>
      <c r="IY52">
        <v>2.3059099999999999</v>
      </c>
      <c r="IZ52">
        <v>1.69678</v>
      </c>
      <c r="JA52">
        <v>2.2912599999999999</v>
      </c>
      <c r="JB52">
        <v>37.265900000000002</v>
      </c>
      <c r="JC52">
        <v>14.8238</v>
      </c>
      <c r="JD52">
        <v>18</v>
      </c>
      <c r="JE52">
        <v>704.41399999999999</v>
      </c>
      <c r="JF52">
        <v>329.791</v>
      </c>
      <c r="JG52">
        <v>30.0002</v>
      </c>
      <c r="JH52">
        <v>32.0595</v>
      </c>
      <c r="JI52">
        <v>30.0017</v>
      </c>
      <c r="JJ52">
        <v>31.559699999999999</v>
      </c>
      <c r="JK52">
        <v>31.547699999999999</v>
      </c>
      <c r="JL52">
        <v>14.053599999999999</v>
      </c>
      <c r="JM52">
        <v>11.274900000000001</v>
      </c>
      <c r="JN52">
        <v>100</v>
      </c>
      <c r="JO52">
        <v>30</v>
      </c>
      <c r="JP52">
        <v>250.59200000000001</v>
      </c>
      <c r="JQ52">
        <v>31.177800000000001</v>
      </c>
      <c r="JR52">
        <v>99.008700000000005</v>
      </c>
      <c r="JS52">
        <v>98.827500000000001</v>
      </c>
    </row>
    <row r="53" spans="1:279" x14ac:dyDescent="0.2">
      <c r="A53">
        <v>38</v>
      </c>
      <c r="B53">
        <v>1658321916.0999999</v>
      </c>
      <c r="C53">
        <v>147.5</v>
      </c>
      <c r="D53" t="s">
        <v>494</v>
      </c>
      <c r="E53" t="s">
        <v>495</v>
      </c>
      <c r="F53">
        <v>4</v>
      </c>
      <c r="G53">
        <v>1658321914.0999999</v>
      </c>
      <c r="H53">
        <f t="shared" si="0"/>
        <v>2.5910051808615085E-3</v>
      </c>
      <c r="I53">
        <f t="shared" si="1"/>
        <v>2.5910051808615084</v>
      </c>
      <c r="J53">
        <f t="shared" si="2"/>
        <v>3.9206046855992609</v>
      </c>
      <c r="K53">
        <f t="shared" si="3"/>
        <v>229.6454285714286</v>
      </c>
      <c r="L53">
        <f t="shared" si="4"/>
        <v>179.9249168640475</v>
      </c>
      <c r="M53">
        <f t="shared" si="5"/>
        <v>18.217507668935475</v>
      </c>
      <c r="N53">
        <f t="shared" si="6"/>
        <v>23.251739831549326</v>
      </c>
      <c r="O53">
        <f t="shared" si="7"/>
        <v>0.146849297434648</v>
      </c>
      <c r="P53">
        <f t="shared" si="8"/>
        <v>2.7661947925022221</v>
      </c>
      <c r="Q53">
        <f t="shared" si="9"/>
        <v>0.14265178870638778</v>
      </c>
      <c r="R53">
        <f t="shared" si="10"/>
        <v>8.9524503594635152E-2</v>
      </c>
      <c r="S53">
        <f t="shared" si="11"/>
        <v>194.42657961245604</v>
      </c>
      <c r="T53">
        <f t="shared" si="12"/>
        <v>34.148819564870365</v>
      </c>
      <c r="U53">
        <f t="shared" si="13"/>
        <v>33.370871428571427</v>
      </c>
      <c r="V53">
        <f t="shared" si="14"/>
        <v>5.1583449675547657</v>
      </c>
      <c r="W53">
        <f t="shared" si="15"/>
        <v>64.824138353581972</v>
      </c>
      <c r="X53">
        <f t="shared" si="16"/>
        <v>3.3970114990169527</v>
      </c>
      <c r="Y53">
        <f t="shared" si="17"/>
        <v>5.2403496371799356</v>
      </c>
      <c r="Z53">
        <f t="shared" si="18"/>
        <v>1.761333468537813</v>
      </c>
      <c r="AA53">
        <f t="shared" si="19"/>
        <v>-114.26332847599252</v>
      </c>
      <c r="AB53">
        <f t="shared" si="20"/>
        <v>42.018750858937679</v>
      </c>
      <c r="AC53">
        <f t="shared" si="21"/>
        <v>3.49633518453988</v>
      </c>
      <c r="AD53">
        <f t="shared" si="22"/>
        <v>125.67833717994107</v>
      </c>
      <c r="AE53">
        <f t="shared" si="23"/>
        <v>13.493537700406231</v>
      </c>
      <c r="AF53">
        <f t="shared" si="24"/>
        <v>2.5826534227141562</v>
      </c>
      <c r="AG53">
        <f t="shared" si="25"/>
        <v>3.9206046855992609</v>
      </c>
      <c r="AH53">
        <v>250.38524228462401</v>
      </c>
      <c r="AI53">
        <v>240.1575212121212</v>
      </c>
      <c r="AJ53">
        <v>1.6909165133541939</v>
      </c>
      <c r="AK53">
        <v>62.966845710574418</v>
      </c>
      <c r="AL53">
        <f t="shared" si="26"/>
        <v>2.5910051808615084</v>
      </c>
      <c r="AM53">
        <v>31.245907789210811</v>
      </c>
      <c r="AN53">
        <v>33.555050909090909</v>
      </c>
      <c r="AO53">
        <v>2.6662183143214539E-4</v>
      </c>
      <c r="AP53">
        <v>91.007338470613973</v>
      </c>
      <c r="AQ53">
        <v>5</v>
      </c>
      <c r="AR53">
        <v>1</v>
      </c>
      <c r="AS53">
        <f t="shared" si="27"/>
        <v>1</v>
      </c>
      <c r="AT53">
        <f t="shared" si="28"/>
        <v>0</v>
      </c>
      <c r="AU53">
        <f t="shared" si="29"/>
        <v>47196.63663881745</v>
      </c>
      <c r="AV53" t="s">
        <v>413</v>
      </c>
      <c r="AW53" t="s">
        <v>413</v>
      </c>
      <c r="AX53">
        <v>0</v>
      </c>
      <c r="AY53">
        <v>0</v>
      </c>
      <c r="AZ53" t="e">
        <f t="shared" si="30"/>
        <v>#DIV/0!</v>
      </c>
      <c r="BA53">
        <v>0</v>
      </c>
      <c r="BB53" t="s">
        <v>413</v>
      </c>
      <c r="BC53" t="s">
        <v>413</v>
      </c>
      <c r="BD53">
        <v>0</v>
      </c>
      <c r="BE53">
        <v>0</v>
      </c>
      <c r="BF53" t="e">
        <f t="shared" si="31"/>
        <v>#DIV/0!</v>
      </c>
      <c r="BG53">
        <v>0.5</v>
      </c>
      <c r="BH53">
        <f t="shared" si="32"/>
        <v>1009.5059997991999</v>
      </c>
      <c r="BI53">
        <f t="shared" si="33"/>
        <v>3.9206046855992609</v>
      </c>
      <c r="BJ53" t="e">
        <f t="shared" si="34"/>
        <v>#DIV/0!</v>
      </c>
      <c r="BK53">
        <f t="shared" si="35"/>
        <v>3.8836863638047774E-3</v>
      </c>
      <c r="BL53" t="e">
        <f t="shared" si="36"/>
        <v>#DIV/0!</v>
      </c>
      <c r="BM53" t="e">
        <f t="shared" si="37"/>
        <v>#DIV/0!</v>
      </c>
      <c r="BN53" t="s">
        <v>413</v>
      </c>
      <c r="BO53">
        <v>0</v>
      </c>
      <c r="BP53" t="e">
        <f t="shared" si="38"/>
        <v>#DIV/0!</v>
      </c>
      <c r="BQ53" t="e">
        <f t="shared" si="39"/>
        <v>#DIV/0!</v>
      </c>
      <c r="BR53" t="e">
        <f t="shared" si="40"/>
        <v>#DIV/0!</v>
      </c>
      <c r="BS53" t="e">
        <f t="shared" si="41"/>
        <v>#DIV/0!</v>
      </c>
      <c r="BT53" t="e">
        <f t="shared" si="42"/>
        <v>#DIV/0!</v>
      </c>
      <c r="BU53" t="e">
        <f t="shared" si="43"/>
        <v>#DIV/0!</v>
      </c>
      <c r="BV53" t="e">
        <f t="shared" si="44"/>
        <v>#DIV/0!</v>
      </c>
      <c r="BW53" t="e">
        <f t="shared" si="45"/>
        <v>#DIV/0!</v>
      </c>
      <c r="BX53" t="s">
        <v>413</v>
      </c>
      <c r="BY53" t="s">
        <v>413</v>
      </c>
      <c r="BZ53" t="s">
        <v>413</v>
      </c>
      <c r="CA53" t="s">
        <v>413</v>
      </c>
      <c r="CB53" t="s">
        <v>413</v>
      </c>
      <c r="CC53" t="s">
        <v>413</v>
      </c>
      <c r="CD53" t="s">
        <v>413</v>
      </c>
      <c r="CE53" t="s">
        <v>413</v>
      </c>
      <c r="CF53">
        <v>253</v>
      </c>
      <c r="CG53">
        <v>1000</v>
      </c>
      <c r="CH53" t="s">
        <v>414</v>
      </c>
      <c r="CI53">
        <v>1110.1500000000001</v>
      </c>
      <c r="CJ53">
        <v>1175.8634999999999</v>
      </c>
      <c r="CK53">
        <v>1152.67</v>
      </c>
      <c r="CL53">
        <v>1.3005735999999999E-4</v>
      </c>
      <c r="CM53">
        <v>6.5004835999999994E-4</v>
      </c>
      <c r="CN53">
        <v>4.7597999359999997E-2</v>
      </c>
      <c r="CO53">
        <v>5.5000000000000003E-4</v>
      </c>
      <c r="CP53">
        <f t="shared" si="46"/>
        <v>1200</v>
      </c>
      <c r="CQ53">
        <f t="shared" si="47"/>
        <v>1009.5059997991999</v>
      </c>
      <c r="CR53">
        <f t="shared" si="48"/>
        <v>0.84125499983266661</v>
      </c>
      <c r="CS53">
        <f t="shared" si="49"/>
        <v>0.1620221496770467</v>
      </c>
      <c r="CT53">
        <v>6</v>
      </c>
      <c r="CU53">
        <v>0.5</v>
      </c>
      <c r="CV53" t="s">
        <v>415</v>
      </c>
      <c r="CW53">
        <v>2</v>
      </c>
      <c r="CX53" t="b">
        <v>1</v>
      </c>
      <c r="CY53">
        <v>1658321914.0999999</v>
      </c>
      <c r="CZ53">
        <v>229.6454285714286</v>
      </c>
      <c r="DA53">
        <v>242.64385714285709</v>
      </c>
      <c r="DB53">
        <v>33.550528571428558</v>
      </c>
      <c r="DC53">
        <v>31.247342857142861</v>
      </c>
      <c r="DD53">
        <v>231.16085714285711</v>
      </c>
      <c r="DE53">
        <v>32.980257142857148</v>
      </c>
      <c r="DF53">
        <v>650.23085714285719</v>
      </c>
      <c r="DG53">
        <v>101.15042857142851</v>
      </c>
      <c r="DH53">
        <v>0.1001818857142857</v>
      </c>
      <c r="DI53">
        <v>33.652628571428572</v>
      </c>
      <c r="DJ53">
        <v>999.89999999999986</v>
      </c>
      <c r="DK53">
        <v>33.370871428571427</v>
      </c>
      <c r="DL53">
        <v>0</v>
      </c>
      <c r="DM53">
        <v>0</v>
      </c>
      <c r="DN53">
        <v>8993.1257142857139</v>
      </c>
      <c r="DO53">
        <v>0</v>
      </c>
      <c r="DP53">
        <v>1286.191428571429</v>
      </c>
      <c r="DQ53">
        <v>-12.99838571428571</v>
      </c>
      <c r="DR53">
        <v>237.61742857142849</v>
      </c>
      <c r="DS53">
        <v>250.47028571428569</v>
      </c>
      <c r="DT53">
        <v>2.3031985714285712</v>
      </c>
      <c r="DU53">
        <v>242.64385714285709</v>
      </c>
      <c r="DV53">
        <v>31.247342857142861</v>
      </c>
      <c r="DW53">
        <v>3.3936442857142861</v>
      </c>
      <c r="DX53">
        <v>3.160678571428571</v>
      </c>
      <c r="DY53">
        <v>26.096857142857139</v>
      </c>
      <c r="DZ53">
        <v>24.8995</v>
      </c>
      <c r="EA53">
        <v>1200</v>
      </c>
      <c r="EB53">
        <v>0.95799199999999995</v>
      </c>
      <c r="EC53">
        <v>4.2008200000000002E-2</v>
      </c>
      <c r="ED53">
        <v>0</v>
      </c>
      <c r="EE53">
        <v>567.57471428571432</v>
      </c>
      <c r="EF53">
        <v>5.0001600000000002</v>
      </c>
      <c r="EG53">
        <v>8733.0614285714291</v>
      </c>
      <c r="EH53">
        <v>9515.1342857142863</v>
      </c>
      <c r="EI53">
        <v>49</v>
      </c>
      <c r="EJ53">
        <v>51.436999999999998</v>
      </c>
      <c r="EK53">
        <v>50.151571428571437</v>
      </c>
      <c r="EL53">
        <v>50.455000000000013</v>
      </c>
      <c r="EM53">
        <v>50.767714285714291</v>
      </c>
      <c r="EN53">
        <v>1144.8</v>
      </c>
      <c r="EO53">
        <v>50.2</v>
      </c>
      <c r="EP53">
        <v>0</v>
      </c>
      <c r="EQ53">
        <v>764427.60000014305</v>
      </c>
      <c r="ER53">
        <v>0</v>
      </c>
      <c r="ES53">
        <v>568.13195999999994</v>
      </c>
      <c r="ET53">
        <v>-5.9900769075117086</v>
      </c>
      <c r="EU53">
        <v>-42.010769146672089</v>
      </c>
      <c r="EV53">
        <v>8736.4187999999995</v>
      </c>
      <c r="EW53">
        <v>15</v>
      </c>
      <c r="EX53">
        <v>1658316094</v>
      </c>
      <c r="EY53" t="s">
        <v>416</v>
      </c>
      <c r="EZ53">
        <v>1658316090.5</v>
      </c>
      <c r="FA53">
        <v>1658316094</v>
      </c>
      <c r="FB53">
        <v>11</v>
      </c>
      <c r="FC53">
        <v>-0.13300000000000001</v>
      </c>
      <c r="FD53">
        <v>0.107</v>
      </c>
      <c r="FE53">
        <v>-1.72</v>
      </c>
      <c r="FF53">
        <v>0.44</v>
      </c>
      <c r="FG53">
        <v>415</v>
      </c>
      <c r="FH53">
        <v>29</v>
      </c>
      <c r="FI53">
        <v>0.15</v>
      </c>
      <c r="FJ53">
        <v>0.28000000000000003</v>
      </c>
      <c r="FK53">
        <v>-12.54228780487805</v>
      </c>
      <c r="FL53">
        <v>-2.8150933797909401</v>
      </c>
      <c r="FM53">
        <v>0.278915532449383</v>
      </c>
      <c r="FN53">
        <v>0</v>
      </c>
      <c r="FO53">
        <v>568.59338235294115</v>
      </c>
      <c r="FP53">
        <v>-6.3678074875000164</v>
      </c>
      <c r="FQ53">
        <v>0.65372673796003722</v>
      </c>
      <c r="FR53">
        <v>0</v>
      </c>
      <c r="FS53">
        <v>2.2952770731707322</v>
      </c>
      <c r="FT53">
        <v>5.8132682926829667E-2</v>
      </c>
      <c r="FU53">
        <v>5.9846361194688296E-3</v>
      </c>
      <c r="FV53">
        <v>1</v>
      </c>
      <c r="FW53">
        <v>1</v>
      </c>
      <c r="FX53">
        <v>3</v>
      </c>
      <c r="FY53" t="s">
        <v>417</v>
      </c>
      <c r="FZ53">
        <v>3.3727200000000002</v>
      </c>
      <c r="GA53">
        <v>2.8938199999999998</v>
      </c>
      <c r="GB53">
        <v>6.1615900000000001E-2</v>
      </c>
      <c r="GC53">
        <v>6.5369399999999994E-2</v>
      </c>
      <c r="GD53">
        <v>0.140066</v>
      </c>
      <c r="GE53">
        <v>0.13649800000000001</v>
      </c>
      <c r="GF53">
        <v>32642.3</v>
      </c>
      <c r="GG53">
        <v>28256.2</v>
      </c>
      <c r="GH53">
        <v>31074.3</v>
      </c>
      <c r="GI53">
        <v>28157.7</v>
      </c>
      <c r="GJ53">
        <v>35180.9</v>
      </c>
      <c r="GK53">
        <v>34294.5</v>
      </c>
      <c r="GL53">
        <v>40490.9</v>
      </c>
      <c r="GM53">
        <v>39235.1</v>
      </c>
      <c r="GN53">
        <v>2.3755199999999999</v>
      </c>
      <c r="GO53">
        <v>1.6936500000000001</v>
      </c>
      <c r="GP53">
        <v>0</v>
      </c>
      <c r="GQ53">
        <v>5.7250299999999997E-2</v>
      </c>
      <c r="GR53">
        <v>999.9</v>
      </c>
      <c r="GS53">
        <v>32.442900000000002</v>
      </c>
      <c r="GT53">
        <v>67.7</v>
      </c>
      <c r="GU53">
        <v>32.4</v>
      </c>
      <c r="GV53">
        <v>32.689900000000002</v>
      </c>
      <c r="GW53">
        <v>50.691800000000001</v>
      </c>
      <c r="GX53">
        <v>41.570500000000003</v>
      </c>
      <c r="GY53">
        <v>1</v>
      </c>
      <c r="GZ53">
        <v>0.34911799999999998</v>
      </c>
      <c r="HA53">
        <v>0.90532100000000004</v>
      </c>
      <c r="HB53">
        <v>20.208300000000001</v>
      </c>
      <c r="HC53">
        <v>5.2157900000000001</v>
      </c>
      <c r="HD53">
        <v>11.968</v>
      </c>
      <c r="HE53">
        <v>4.9909499999999998</v>
      </c>
      <c r="HF53">
        <v>3.2924799999999999</v>
      </c>
      <c r="HG53">
        <v>8246.1</v>
      </c>
      <c r="HH53">
        <v>9999</v>
      </c>
      <c r="HI53">
        <v>9999</v>
      </c>
      <c r="HJ53">
        <v>969.3</v>
      </c>
      <c r="HK53">
        <v>4.97119</v>
      </c>
      <c r="HL53">
        <v>1.8737699999999999</v>
      </c>
      <c r="HM53">
        <v>1.86998</v>
      </c>
      <c r="HN53">
        <v>1.8694999999999999</v>
      </c>
      <c r="HO53">
        <v>1.87432</v>
      </c>
      <c r="HP53">
        <v>1.8709499999999999</v>
      </c>
      <c r="HQ53">
        <v>1.86646</v>
      </c>
      <c r="HR53">
        <v>1.87757</v>
      </c>
      <c r="HS53">
        <v>0</v>
      </c>
      <c r="HT53">
        <v>0</v>
      </c>
      <c r="HU53">
        <v>0</v>
      </c>
      <c r="HV53">
        <v>0</v>
      </c>
      <c r="HW53" t="s">
        <v>418</v>
      </c>
      <c r="HX53" t="s">
        <v>419</v>
      </c>
      <c r="HY53" t="s">
        <v>420</v>
      </c>
      <c r="HZ53" t="s">
        <v>420</v>
      </c>
      <c r="IA53" t="s">
        <v>420</v>
      </c>
      <c r="IB53" t="s">
        <v>420</v>
      </c>
      <c r="IC53">
        <v>0</v>
      </c>
      <c r="ID53">
        <v>100</v>
      </c>
      <c r="IE53">
        <v>100</v>
      </c>
      <c r="IF53">
        <v>-1.518</v>
      </c>
      <c r="IG53">
        <v>0.57050000000000001</v>
      </c>
      <c r="IH53">
        <v>-1.4143203888967211</v>
      </c>
      <c r="II53">
        <v>1.7196870422270779E-5</v>
      </c>
      <c r="IJ53">
        <v>-2.1741833173098589E-6</v>
      </c>
      <c r="IK53">
        <v>9.0595066644434051E-10</v>
      </c>
      <c r="IL53">
        <v>-5.0132855213330413E-2</v>
      </c>
      <c r="IM53">
        <v>-1.2435942757381079E-3</v>
      </c>
      <c r="IN53">
        <v>8.3241555849602686E-4</v>
      </c>
      <c r="IO53">
        <v>-6.8006265696850886E-6</v>
      </c>
      <c r="IP53">
        <v>17</v>
      </c>
      <c r="IQ53">
        <v>2050</v>
      </c>
      <c r="IR53">
        <v>3</v>
      </c>
      <c r="IS53">
        <v>34</v>
      </c>
      <c r="IT53">
        <v>97.1</v>
      </c>
      <c r="IU53">
        <v>97</v>
      </c>
      <c r="IV53">
        <v>0.71533199999999997</v>
      </c>
      <c r="IW53">
        <v>2.5537100000000001</v>
      </c>
      <c r="IX53">
        <v>1.49902</v>
      </c>
      <c r="IY53">
        <v>2.3059099999999999</v>
      </c>
      <c r="IZ53">
        <v>1.69678</v>
      </c>
      <c r="JA53">
        <v>2.3938000000000001</v>
      </c>
      <c r="JB53">
        <v>37.289900000000003</v>
      </c>
      <c r="JC53">
        <v>14.815</v>
      </c>
      <c r="JD53">
        <v>18</v>
      </c>
      <c r="JE53">
        <v>704.51099999999997</v>
      </c>
      <c r="JF53">
        <v>329.673</v>
      </c>
      <c r="JG53">
        <v>30</v>
      </c>
      <c r="JH53">
        <v>32.077500000000001</v>
      </c>
      <c r="JI53">
        <v>30.0017</v>
      </c>
      <c r="JJ53">
        <v>31.5762</v>
      </c>
      <c r="JK53">
        <v>31.5642</v>
      </c>
      <c r="JL53">
        <v>14.3432</v>
      </c>
      <c r="JM53">
        <v>11.274900000000001</v>
      </c>
      <c r="JN53">
        <v>100</v>
      </c>
      <c r="JO53">
        <v>30</v>
      </c>
      <c r="JP53">
        <v>257.27100000000002</v>
      </c>
      <c r="JQ53">
        <v>31.157699999999998</v>
      </c>
      <c r="JR53">
        <v>99.006699999999995</v>
      </c>
      <c r="JS53">
        <v>98.825500000000005</v>
      </c>
    </row>
    <row r="54" spans="1:279" x14ac:dyDescent="0.2">
      <c r="A54">
        <v>39</v>
      </c>
      <c r="B54">
        <v>1658321920.0999999</v>
      </c>
      <c r="C54">
        <v>151.5</v>
      </c>
      <c r="D54" t="s">
        <v>496</v>
      </c>
      <c r="E54" t="s">
        <v>497</v>
      </c>
      <c r="F54">
        <v>4</v>
      </c>
      <c r="G54">
        <v>1658321917.7874999</v>
      </c>
      <c r="H54">
        <f t="shared" si="0"/>
        <v>2.6037791608412527E-3</v>
      </c>
      <c r="I54">
        <f t="shared" si="1"/>
        <v>2.6037791608412526</v>
      </c>
      <c r="J54">
        <f t="shared" si="2"/>
        <v>4.1034460688852494</v>
      </c>
      <c r="K54">
        <f t="shared" si="3"/>
        <v>235.66637499999999</v>
      </c>
      <c r="L54">
        <f t="shared" si="4"/>
        <v>184.02788160277819</v>
      </c>
      <c r="M54">
        <f t="shared" si="5"/>
        <v>18.632893685888874</v>
      </c>
      <c r="N54">
        <f t="shared" si="6"/>
        <v>23.861310973475486</v>
      </c>
      <c r="O54">
        <f t="shared" si="7"/>
        <v>0.14772597047331246</v>
      </c>
      <c r="P54">
        <f t="shared" si="8"/>
        <v>2.7665325498378484</v>
      </c>
      <c r="Q54">
        <f t="shared" si="9"/>
        <v>0.14347947763487445</v>
      </c>
      <c r="R54">
        <f t="shared" si="10"/>
        <v>9.0046036253430911E-2</v>
      </c>
      <c r="S54">
        <f t="shared" si="11"/>
        <v>194.42418561245117</v>
      </c>
      <c r="T54">
        <f t="shared" si="12"/>
        <v>34.158941187136961</v>
      </c>
      <c r="U54">
        <f t="shared" si="13"/>
        <v>33.370474999999999</v>
      </c>
      <c r="V54">
        <f t="shared" si="14"/>
        <v>5.158230379126314</v>
      </c>
      <c r="W54">
        <f t="shared" si="15"/>
        <v>64.80179417033078</v>
      </c>
      <c r="X54">
        <f t="shared" si="16"/>
        <v>3.3984400307332767</v>
      </c>
      <c r="Y54">
        <f t="shared" si="17"/>
        <v>5.2443610153763895</v>
      </c>
      <c r="Z54">
        <f t="shared" si="18"/>
        <v>1.7597903483930373</v>
      </c>
      <c r="AA54">
        <f t="shared" si="19"/>
        <v>-114.82666099309924</v>
      </c>
      <c r="AB54">
        <f t="shared" si="20"/>
        <v>44.123956875040257</v>
      </c>
      <c r="AC54">
        <f t="shared" si="21"/>
        <v>3.6712976750454547</v>
      </c>
      <c r="AD54">
        <f t="shared" si="22"/>
        <v>127.39277916943763</v>
      </c>
      <c r="AE54">
        <f t="shared" si="23"/>
        <v>13.632073880451221</v>
      </c>
      <c r="AF54">
        <f t="shared" si="24"/>
        <v>2.5911480431766591</v>
      </c>
      <c r="AG54">
        <f t="shared" si="25"/>
        <v>4.1034460688852494</v>
      </c>
      <c r="AH54">
        <v>257.28347421372189</v>
      </c>
      <c r="AI54">
        <v>246.9051272727271</v>
      </c>
      <c r="AJ54">
        <v>1.684874590448789</v>
      </c>
      <c r="AK54">
        <v>62.966845710574418</v>
      </c>
      <c r="AL54">
        <f t="shared" si="26"/>
        <v>2.6037791608412526</v>
      </c>
      <c r="AM54">
        <v>31.252711879157999</v>
      </c>
      <c r="AN54">
        <v>33.572987878787849</v>
      </c>
      <c r="AO54">
        <v>3.0283271629404882E-4</v>
      </c>
      <c r="AP54">
        <v>91.007338470613973</v>
      </c>
      <c r="AQ54">
        <v>5</v>
      </c>
      <c r="AR54">
        <v>1</v>
      </c>
      <c r="AS54">
        <f t="shared" si="27"/>
        <v>1</v>
      </c>
      <c r="AT54">
        <f t="shared" si="28"/>
        <v>0</v>
      </c>
      <c r="AU54">
        <f t="shared" si="29"/>
        <v>47203.799884654662</v>
      </c>
      <c r="AV54" t="s">
        <v>413</v>
      </c>
      <c r="AW54" t="s">
        <v>413</v>
      </c>
      <c r="AX54">
        <v>0</v>
      </c>
      <c r="AY54">
        <v>0</v>
      </c>
      <c r="AZ54" t="e">
        <f t="shared" si="30"/>
        <v>#DIV/0!</v>
      </c>
      <c r="BA54">
        <v>0</v>
      </c>
      <c r="BB54" t="s">
        <v>413</v>
      </c>
      <c r="BC54" t="s">
        <v>413</v>
      </c>
      <c r="BD54">
        <v>0</v>
      </c>
      <c r="BE54">
        <v>0</v>
      </c>
      <c r="BF54" t="e">
        <f t="shared" si="31"/>
        <v>#DIV/0!</v>
      </c>
      <c r="BG54">
        <v>0.5</v>
      </c>
      <c r="BH54">
        <f t="shared" si="32"/>
        <v>1009.4933997991974</v>
      </c>
      <c r="BI54">
        <f t="shared" si="33"/>
        <v>4.1034460688852494</v>
      </c>
      <c r="BJ54" t="e">
        <f t="shared" si="34"/>
        <v>#DIV/0!</v>
      </c>
      <c r="BK54">
        <f t="shared" si="35"/>
        <v>4.0648567585498657E-3</v>
      </c>
      <c r="BL54" t="e">
        <f t="shared" si="36"/>
        <v>#DIV/0!</v>
      </c>
      <c r="BM54" t="e">
        <f t="shared" si="37"/>
        <v>#DIV/0!</v>
      </c>
      <c r="BN54" t="s">
        <v>413</v>
      </c>
      <c r="BO54">
        <v>0</v>
      </c>
      <c r="BP54" t="e">
        <f t="shared" si="38"/>
        <v>#DIV/0!</v>
      </c>
      <c r="BQ54" t="e">
        <f t="shared" si="39"/>
        <v>#DIV/0!</v>
      </c>
      <c r="BR54" t="e">
        <f t="shared" si="40"/>
        <v>#DIV/0!</v>
      </c>
      <c r="BS54" t="e">
        <f t="shared" si="41"/>
        <v>#DIV/0!</v>
      </c>
      <c r="BT54" t="e">
        <f t="shared" si="42"/>
        <v>#DIV/0!</v>
      </c>
      <c r="BU54" t="e">
        <f t="shared" si="43"/>
        <v>#DIV/0!</v>
      </c>
      <c r="BV54" t="e">
        <f t="shared" si="44"/>
        <v>#DIV/0!</v>
      </c>
      <c r="BW54" t="e">
        <f t="shared" si="45"/>
        <v>#DIV/0!</v>
      </c>
      <c r="BX54" t="s">
        <v>413</v>
      </c>
      <c r="BY54" t="s">
        <v>413</v>
      </c>
      <c r="BZ54" t="s">
        <v>413</v>
      </c>
      <c r="CA54" t="s">
        <v>413</v>
      </c>
      <c r="CB54" t="s">
        <v>413</v>
      </c>
      <c r="CC54" t="s">
        <v>413</v>
      </c>
      <c r="CD54" t="s">
        <v>413</v>
      </c>
      <c r="CE54" t="s">
        <v>413</v>
      </c>
      <c r="CF54">
        <v>253</v>
      </c>
      <c r="CG54">
        <v>1000</v>
      </c>
      <c r="CH54" t="s">
        <v>414</v>
      </c>
      <c r="CI54">
        <v>1110.1500000000001</v>
      </c>
      <c r="CJ54">
        <v>1175.8634999999999</v>
      </c>
      <c r="CK54">
        <v>1152.67</v>
      </c>
      <c r="CL54">
        <v>1.3005735999999999E-4</v>
      </c>
      <c r="CM54">
        <v>6.5004835999999994E-4</v>
      </c>
      <c r="CN54">
        <v>4.7597999359999997E-2</v>
      </c>
      <c r="CO54">
        <v>5.5000000000000003E-4</v>
      </c>
      <c r="CP54">
        <f t="shared" si="46"/>
        <v>1199.9849999999999</v>
      </c>
      <c r="CQ54">
        <f t="shared" si="47"/>
        <v>1009.4933997991974</v>
      </c>
      <c r="CR54">
        <f t="shared" si="48"/>
        <v>0.84125501552035853</v>
      </c>
      <c r="CS54">
        <f t="shared" si="49"/>
        <v>0.16202217995429208</v>
      </c>
      <c r="CT54">
        <v>6</v>
      </c>
      <c r="CU54">
        <v>0.5</v>
      </c>
      <c r="CV54" t="s">
        <v>415</v>
      </c>
      <c r="CW54">
        <v>2</v>
      </c>
      <c r="CX54" t="b">
        <v>1</v>
      </c>
      <c r="CY54">
        <v>1658321917.7874999</v>
      </c>
      <c r="CZ54">
        <v>235.66637499999999</v>
      </c>
      <c r="DA54">
        <v>248.80875</v>
      </c>
      <c r="DB54">
        <v>33.564712499999999</v>
      </c>
      <c r="DC54">
        <v>31.254000000000001</v>
      </c>
      <c r="DD54">
        <v>237.18700000000001</v>
      </c>
      <c r="DE54">
        <v>32.993975000000013</v>
      </c>
      <c r="DF54">
        <v>650.2349999999999</v>
      </c>
      <c r="DG54">
        <v>101.150375</v>
      </c>
      <c r="DH54">
        <v>0.10000903749999999</v>
      </c>
      <c r="DI54">
        <v>33.666312499999997</v>
      </c>
      <c r="DJ54">
        <v>999.9</v>
      </c>
      <c r="DK54">
        <v>33.370474999999999</v>
      </c>
      <c r="DL54">
        <v>0</v>
      </c>
      <c r="DM54">
        <v>0</v>
      </c>
      <c r="DN54">
        <v>8994.9237499999981</v>
      </c>
      <c r="DO54">
        <v>0</v>
      </c>
      <c r="DP54">
        <v>1286.5337500000001</v>
      </c>
      <c r="DQ54">
        <v>-13.142312499999999</v>
      </c>
      <c r="DR54">
        <v>243.85124999999999</v>
      </c>
      <c r="DS54">
        <v>256.83612499999998</v>
      </c>
      <c r="DT54">
        <v>2.3107175</v>
      </c>
      <c r="DU54">
        <v>248.80875</v>
      </c>
      <c r="DV54">
        <v>31.254000000000001</v>
      </c>
      <c r="DW54">
        <v>3.3950825</v>
      </c>
      <c r="DX54">
        <v>3.1613525</v>
      </c>
      <c r="DY54">
        <v>26.104025</v>
      </c>
      <c r="DZ54">
        <v>24.903075000000001</v>
      </c>
      <c r="EA54">
        <v>1199.9849999999999</v>
      </c>
      <c r="EB54">
        <v>0.95799199999999995</v>
      </c>
      <c r="EC54">
        <v>4.2008200000000002E-2</v>
      </c>
      <c r="ED54">
        <v>0</v>
      </c>
      <c r="EE54">
        <v>567.32725000000005</v>
      </c>
      <c r="EF54">
        <v>5.0001600000000002</v>
      </c>
      <c r="EG54">
        <v>8731.8887500000001</v>
      </c>
      <c r="EH54">
        <v>9515.0375000000004</v>
      </c>
      <c r="EI54">
        <v>49</v>
      </c>
      <c r="EJ54">
        <v>51.436999999999998</v>
      </c>
      <c r="EK54">
        <v>50.16375</v>
      </c>
      <c r="EL54">
        <v>50.436999999999998</v>
      </c>
      <c r="EM54">
        <v>50.773249999999997</v>
      </c>
      <c r="EN54">
        <v>1144.7850000000001</v>
      </c>
      <c r="EO54">
        <v>50.2</v>
      </c>
      <c r="EP54">
        <v>0</v>
      </c>
      <c r="EQ54">
        <v>764431.20000004768</v>
      </c>
      <c r="ER54">
        <v>0</v>
      </c>
      <c r="ES54">
        <v>567.77976000000001</v>
      </c>
      <c r="ET54">
        <v>-5.2756153752351196</v>
      </c>
      <c r="EU54">
        <v>-33.453846102862478</v>
      </c>
      <c r="EV54">
        <v>8734.3572000000004</v>
      </c>
      <c r="EW54">
        <v>15</v>
      </c>
      <c r="EX54">
        <v>1658316094</v>
      </c>
      <c r="EY54" t="s">
        <v>416</v>
      </c>
      <c r="EZ54">
        <v>1658316090.5</v>
      </c>
      <c r="FA54">
        <v>1658316094</v>
      </c>
      <c r="FB54">
        <v>11</v>
      </c>
      <c r="FC54">
        <v>-0.13300000000000001</v>
      </c>
      <c r="FD54">
        <v>0.107</v>
      </c>
      <c r="FE54">
        <v>-1.72</v>
      </c>
      <c r="FF54">
        <v>0.44</v>
      </c>
      <c r="FG54">
        <v>415</v>
      </c>
      <c r="FH54">
        <v>29</v>
      </c>
      <c r="FI54">
        <v>0.15</v>
      </c>
      <c r="FJ54">
        <v>0.28000000000000003</v>
      </c>
      <c r="FK54">
        <v>-12.734970731707319</v>
      </c>
      <c r="FL54">
        <v>-2.6680411149825942</v>
      </c>
      <c r="FM54">
        <v>0.26396783640353272</v>
      </c>
      <c r="FN54">
        <v>0</v>
      </c>
      <c r="FO54">
        <v>568.1776470588236</v>
      </c>
      <c r="FP54">
        <v>-5.7280977851798234</v>
      </c>
      <c r="FQ54">
        <v>0.60135972802586446</v>
      </c>
      <c r="FR54">
        <v>0</v>
      </c>
      <c r="FS54">
        <v>2.2995370731707321</v>
      </c>
      <c r="FT54">
        <v>5.9748919860626158E-2</v>
      </c>
      <c r="FU54">
        <v>6.1827952648724526E-3</v>
      </c>
      <c r="FV54">
        <v>1</v>
      </c>
      <c r="FW54">
        <v>1</v>
      </c>
      <c r="FX54">
        <v>3</v>
      </c>
      <c r="FY54" t="s">
        <v>417</v>
      </c>
      <c r="FZ54">
        <v>3.3726099999999999</v>
      </c>
      <c r="GA54">
        <v>2.8933200000000001</v>
      </c>
      <c r="GB54">
        <v>6.3095600000000002E-2</v>
      </c>
      <c r="GC54">
        <v>6.6873199999999994E-2</v>
      </c>
      <c r="GD54">
        <v>0.14010600000000001</v>
      </c>
      <c r="GE54">
        <v>0.136514</v>
      </c>
      <c r="GF54">
        <v>32589.1</v>
      </c>
      <c r="GG54">
        <v>28210.400000000001</v>
      </c>
      <c r="GH54">
        <v>31072.799999999999</v>
      </c>
      <c r="GI54">
        <v>28157.5</v>
      </c>
      <c r="GJ54">
        <v>35177.699999999997</v>
      </c>
      <c r="GK54">
        <v>34293.300000000003</v>
      </c>
      <c r="GL54">
        <v>40489.1</v>
      </c>
      <c r="GM54">
        <v>39234.400000000001</v>
      </c>
      <c r="GN54">
        <v>2.3751199999999999</v>
      </c>
      <c r="GO54">
        <v>1.6938</v>
      </c>
      <c r="GP54">
        <v>0</v>
      </c>
      <c r="GQ54">
        <v>5.6535000000000002E-2</v>
      </c>
      <c r="GR54">
        <v>999.9</v>
      </c>
      <c r="GS54">
        <v>32.456699999999998</v>
      </c>
      <c r="GT54">
        <v>67.7</v>
      </c>
      <c r="GU54">
        <v>32.4</v>
      </c>
      <c r="GV54">
        <v>32.689900000000002</v>
      </c>
      <c r="GW54">
        <v>50.631799999999998</v>
      </c>
      <c r="GX54">
        <v>41.354199999999999</v>
      </c>
      <c r="GY54">
        <v>1</v>
      </c>
      <c r="GZ54">
        <v>0.35037600000000002</v>
      </c>
      <c r="HA54">
        <v>0.90429199999999998</v>
      </c>
      <c r="HB54">
        <v>20.207999999999998</v>
      </c>
      <c r="HC54">
        <v>5.2132500000000004</v>
      </c>
      <c r="HD54">
        <v>11.968</v>
      </c>
      <c r="HE54">
        <v>4.9903000000000004</v>
      </c>
      <c r="HF54">
        <v>3.2920699999999998</v>
      </c>
      <c r="HG54">
        <v>8246.1</v>
      </c>
      <c r="HH54">
        <v>9999</v>
      </c>
      <c r="HI54">
        <v>9999</v>
      </c>
      <c r="HJ54">
        <v>969.3</v>
      </c>
      <c r="HK54">
        <v>4.9712399999999999</v>
      </c>
      <c r="HL54">
        <v>1.87378</v>
      </c>
      <c r="HM54">
        <v>1.8700300000000001</v>
      </c>
      <c r="HN54">
        <v>1.86951</v>
      </c>
      <c r="HO54">
        <v>1.8743700000000001</v>
      </c>
      <c r="HP54">
        <v>1.87094</v>
      </c>
      <c r="HQ54">
        <v>1.86646</v>
      </c>
      <c r="HR54">
        <v>1.8775900000000001</v>
      </c>
      <c r="HS54">
        <v>0</v>
      </c>
      <c r="HT54">
        <v>0</v>
      </c>
      <c r="HU54">
        <v>0</v>
      </c>
      <c r="HV54">
        <v>0</v>
      </c>
      <c r="HW54" t="s">
        <v>418</v>
      </c>
      <c r="HX54" t="s">
        <v>419</v>
      </c>
      <c r="HY54" t="s">
        <v>420</v>
      </c>
      <c r="HZ54" t="s">
        <v>420</v>
      </c>
      <c r="IA54" t="s">
        <v>420</v>
      </c>
      <c r="IB54" t="s">
        <v>420</v>
      </c>
      <c r="IC54">
        <v>0</v>
      </c>
      <c r="ID54">
        <v>100</v>
      </c>
      <c r="IE54">
        <v>100</v>
      </c>
      <c r="IF54">
        <v>-1.524</v>
      </c>
      <c r="IG54">
        <v>0.57099999999999995</v>
      </c>
      <c r="IH54">
        <v>-1.4143203888967211</v>
      </c>
      <c r="II54">
        <v>1.7196870422270779E-5</v>
      </c>
      <c r="IJ54">
        <v>-2.1741833173098589E-6</v>
      </c>
      <c r="IK54">
        <v>9.0595066644434051E-10</v>
      </c>
      <c r="IL54">
        <v>-5.0132855213330413E-2</v>
      </c>
      <c r="IM54">
        <v>-1.2435942757381079E-3</v>
      </c>
      <c r="IN54">
        <v>8.3241555849602686E-4</v>
      </c>
      <c r="IO54">
        <v>-6.8006265696850886E-6</v>
      </c>
      <c r="IP54">
        <v>17</v>
      </c>
      <c r="IQ54">
        <v>2050</v>
      </c>
      <c r="IR54">
        <v>3</v>
      </c>
      <c r="IS54">
        <v>34</v>
      </c>
      <c r="IT54">
        <v>97.2</v>
      </c>
      <c r="IU54">
        <v>97.1</v>
      </c>
      <c r="IV54">
        <v>0.72997999999999996</v>
      </c>
      <c r="IW54">
        <v>2.5573700000000001</v>
      </c>
      <c r="IX54">
        <v>1.49902</v>
      </c>
      <c r="IY54">
        <v>2.3059099999999999</v>
      </c>
      <c r="IZ54">
        <v>1.69678</v>
      </c>
      <c r="JA54">
        <v>2.3754900000000001</v>
      </c>
      <c r="JB54">
        <v>37.313800000000001</v>
      </c>
      <c r="JC54">
        <v>14.8062</v>
      </c>
      <c r="JD54">
        <v>18</v>
      </c>
      <c r="JE54">
        <v>704.38400000000001</v>
      </c>
      <c r="JF54">
        <v>329.84</v>
      </c>
      <c r="JG54">
        <v>29.9999</v>
      </c>
      <c r="JH54">
        <v>32.0959</v>
      </c>
      <c r="JI54">
        <v>30.0016</v>
      </c>
      <c r="JJ54">
        <v>31.5929</v>
      </c>
      <c r="JK54">
        <v>31.579499999999999</v>
      </c>
      <c r="JL54">
        <v>14.633699999999999</v>
      </c>
      <c r="JM54">
        <v>11.274900000000001</v>
      </c>
      <c r="JN54">
        <v>100</v>
      </c>
      <c r="JO54">
        <v>30</v>
      </c>
      <c r="JP54">
        <v>263.94900000000001</v>
      </c>
      <c r="JQ54">
        <v>31.223099999999999</v>
      </c>
      <c r="JR54">
        <v>99.002099999999999</v>
      </c>
      <c r="JS54">
        <v>98.824100000000001</v>
      </c>
    </row>
    <row r="55" spans="1:279" x14ac:dyDescent="0.2">
      <c r="A55">
        <v>40</v>
      </c>
      <c r="B55">
        <v>1658321924.0999999</v>
      </c>
      <c r="C55">
        <v>155.5</v>
      </c>
      <c r="D55" t="s">
        <v>498</v>
      </c>
      <c r="E55" t="s">
        <v>499</v>
      </c>
      <c r="F55">
        <v>4</v>
      </c>
      <c r="G55">
        <v>1658321922.0999999</v>
      </c>
      <c r="H55">
        <f t="shared" si="0"/>
        <v>2.6081709097217701E-3</v>
      </c>
      <c r="I55">
        <f t="shared" si="1"/>
        <v>2.6081709097217702</v>
      </c>
      <c r="J55">
        <f t="shared" si="2"/>
        <v>4.2526960657862123</v>
      </c>
      <c r="K55">
        <f t="shared" si="3"/>
        <v>242.70471428571429</v>
      </c>
      <c r="L55">
        <f t="shared" si="4"/>
        <v>189.25627038524553</v>
      </c>
      <c r="M55">
        <f t="shared" si="5"/>
        <v>19.16212788701095</v>
      </c>
      <c r="N55">
        <f t="shared" si="6"/>
        <v>24.573763207191906</v>
      </c>
      <c r="O55">
        <f t="shared" si="7"/>
        <v>0.1478253456962261</v>
      </c>
      <c r="P55">
        <f t="shared" si="8"/>
        <v>2.7672759048261097</v>
      </c>
      <c r="Q55">
        <f t="shared" si="9"/>
        <v>0.14357433308972575</v>
      </c>
      <c r="R55">
        <f t="shared" si="10"/>
        <v>9.0105712187455389E-2</v>
      </c>
      <c r="S55">
        <f t="shared" si="11"/>
        <v>194.42293161244865</v>
      </c>
      <c r="T55">
        <f t="shared" si="12"/>
        <v>34.174037193521862</v>
      </c>
      <c r="U55">
        <f t="shared" si="13"/>
        <v>33.382385714285718</v>
      </c>
      <c r="V55">
        <f t="shared" si="14"/>
        <v>5.161674159962514</v>
      </c>
      <c r="W55">
        <f t="shared" si="15"/>
        <v>64.774687036262947</v>
      </c>
      <c r="X55">
        <f t="shared" si="16"/>
        <v>3.400140580452542</v>
      </c>
      <c r="Y55">
        <f t="shared" si="17"/>
        <v>5.2491810242927679</v>
      </c>
      <c r="Z55">
        <f t="shared" si="18"/>
        <v>1.761533579509972</v>
      </c>
      <c r="AA55">
        <f t="shared" si="19"/>
        <v>-115.02033711873005</v>
      </c>
      <c r="AB55">
        <f t="shared" si="20"/>
        <v>44.810095495217631</v>
      </c>
      <c r="AC55">
        <f t="shared" si="21"/>
        <v>3.7279027533435993</v>
      </c>
      <c r="AD55">
        <f t="shared" si="22"/>
        <v>127.94059274227985</v>
      </c>
      <c r="AE55">
        <f t="shared" si="23"/>
        <v>13.814776955218749</v>
      </c>
      <c r="AF55">
        <f t="shared" si="24"/>
        <v>2.5983898288162242</v>
      </c>
      <c r="AG55">
        <f t="shared" si="25"/>
        <v>4.2526960657862123</v>
      </c>
      <c r="AH55">
        <v>264.20799071118608</v>
      </c>
      <c r="AI55">
        <v>253.67047272727271</v>
      </c>
      <c r="AJ55">
        <v>1.68936138090872</v>
      </c>
      <c r="AK55">
        <v>62.966845710574418</v>
      </c>
      <c r="AL55">
        <f t="shared" si="26"/>
        <v>2.6081709097217702</v>
      </c>
      <c r="AM55">
        <v>31.262279226003919</v>
      </c>
      <c r="AN55">
        <v>33.586779999999997</v>
      </c>
      <c r="AO55">
        <v>2.4627240760779421E-4</v>
      </c>
      <c r="AP55">
        <v>91.007338470613973</v>
      </c>
      <c r="AQ55">
        <v>5</v>
      </c>
      <c r="AR55">
        <v>1</v>
      </c>
      <c r="AS55">
        <f t="shared" si="27"/>
        <v>1</v>
      </c>
      <c r="AT55">
        <f t="shared" si="28"/>
        <v>0</v>
      </c>
      <c r="AU55">
        <f t="shared" si="29"/>
        <v>47221.668335205155</v>
      </c>
      <c r="AV55" t="s">
        <v>413</v>
      </c>
      <c r="AW55" t="s">
        <v>413</v>
      </c>
      <c r="AX55">
        <v>0</v>
      </c>
      <c r="AY55">
        <v>0</v>
      </c>
      <c r="AZ55" t="e">
        <f t="shared" si="30"/>
        <v>#DIV/0!</v>
      </c>
      <c r="BA55">
        <v>0</v>
      </c>
      <c r="BB55" t="s">
        <v>413</v>
      </c>
      <c r="BC55" t="s">
        <v>413</v>
      </c>
      <c r="BD55">
        <v>0</v>
      </c>
      <c r="BE55">
        <v>0</v>
      </c>
      <c r="BF55" t="e">
        <f t="shared" si="31"/>
        <v>#DIV/0!</v>
      </c>
      <c r="BG55">
        <v>0.5</v>
      </c>
      <c r="BH55">
        <f t="shared" si="32"/>
        <v>1009.4867997991962</v>
      </c>
      <c r="BI55">
        <f t="shared" si="33"/>
        <v>4.2526960657862123</v>
      </c>
      <c r="BJ55" t="e">
        <f t="shared" si="34"/>
        <v>#DIV/0!</v>
      </c>
      <c r="BK55">
        <f t="shared" si="35"/>
        <v>4.2127307327170047E-3</v>
      </c>
      <c r="BL55" t="e">
        <f t="shared" si="36"/>
        <v>#DIV/0!</v>
      </c>
      <c r="BM55" t="e">
        <f t="shared" si="37"/>
        <v>#DIV/0!</v>
      </c>
      <c r="BN55" t="s">
        <v>413</v>
      </c>
      <c r="BO55">
        <v>0</v>
      </c>
      <c r="BP55" t="e">
        <f t="shared" si="38"/>
        <v>#DIV/0!</v>
      </c>
      <c r="BQ55" t="e">
        <f t="shared" si="39"/>
        <v>#DIV/0!</v>
      </c>
      <c r="BR55" t="e">
        <f t="shared" si="40"/>
        <v>#DIV/0!</v>
      </c>
      <c r="BS55" t="e">
        <f t="shared" si="41"/>
        <v>#DIV/0!</v>
      </c>
      <c r="BT55" t="e">
        <f t="shared" si="42"/>
        <v>#DIV/0!</v>
      </c>
      <c r="BU55" t="e">
        <f t="shared" si="43"/>
        <v>#DIV/0!</v>
      </c>
      <c r="BV55" t="e">
        <f t="shared" si="44"/>
        <v>#DIV/0!</v>
      </c>
      <c r="BW55" t="e">
        <f t="shared" si="45"/>
        <v>#DIV/0!</v>
      </c>
      <c r="BX55" t="s">
        <v>413</v>
      </c>
      <c r="BY55" t="s">
        <v>413</v>
      </c>
      <c r="BZ55" t="s">
        <v>413</v>
      </c>
      <c r="CA55" t="s">
        <v>413</v>
      </c>
      <c r="CB55" t="s">
        <v>413</v>
      </c>
      <c r="CC55" t="s">
        <v>413</v>
      </c>
      <c r="CD55" t="s">
        <v>413</v>
      </c>
      <c r="CE55" t="s">
        <v>413</v>
      </c>
      <c r="CF55">
        <v>253</v>
      </c>
      <c r="CG55">
        <v>1000</v>
      </c>
      <c r="CH55" t="s">
        <v>414</v>
      </c>
      <c r="CI55">
        <v>1110.1500000000001</v>
      </c>
      <c r="CJ55">
        <v>1175.8634999999999</v>
      </c>
      <c r="CK55">
        <v>1152.67</v>
      </c>
      <c r="CL55">
        <v>1.3005735999999999E-4</v>
      </c>
      <c r="CM55">
        <v>6.5004835999999994E-4</v>
      </c>
      <c r="CN55">
        <v>4.7597999359999997E-2</v>
      </c>
      <c r="CO55">
        <v>5.5000000000000003E-4</v>
      </c>
      <c r="CP55">
        <f t="shared" si="46"/>
        <v>1199.977142857143</v>
      </c>
      <c r="CQ55">
        <f t="shared" si="47"/>
        <v>1009.4867997991962</v>
      </c>
      <c r="CR55">
        <f t="shared" si="48"/>
        <v>0.84125502373787742</v>
      </c>
      <c r="CS55">
        <f t="shared" si="49"/>
        <v>0.16202219581410365</v>
      </c>
      <c r="CT55">
        <v>6</v>
      </c>
      <c r="CU55">
        <v>0.5</v>
      </c>
      <c r="CV55" t="s">
        <v>415</v>
      </c>
      <c r="CW55">
        <v>2</v>
      </c>
      <c r="CX55" t="b">
        <v>1</v>
      </c>
      <c r="CY55">
        <v>1658321922.0999999</v>
      </c>
      <c r="CZ55">
        <v>242.70471428571429</v>
      </c>
      <c r="DA55">
        <v>256.03428571428572</v>
      </c>
      <c r="DB55">
        <v>33.581757142857143</v>
      </c>
      <c r="DC55">
        <v>31.264600000000002</v>
      </c>
      <c r="DD55">
        <v>244.23114285714291</v>
      </c>
      <c r="DE55">
        <v>33.010471428571428</v>
      </c>
      <c r="DF55">
        <v>650.22728571428581</v>
      </c>
      <c r="DG55">
        <v>101.1497142857143</v>
      </c>
      <c r="DH55">
        <v>9.991854285714287E-2</v>
      </c>
      <c r="DI55">
        <v>33.682742857142863</v>
      </c>
      <c r="DJ55">
        <v>999.89999999999986</v>
      </c>
      <c r="DK55">
        <v>33.382385714285718</v>
      </c>
      <c r="DL55">
        <v>0</v>
      </c>
      <c r="DM55">
        <v>0</v>
      </c>
      <c r="DN55">
        <v>8998.9299999999985</v>
      </c>
      <c r="DO55">
        <v>0</v>
      </c>
      <c r="DP55">
        <v>1287.701428571429</v>
      </c>
      <c r="DQ55">
        <v>-13.329700000000001</v>
      </c>
      <c r="DR55">
        <v>251.1381428571429</v>
      </c>
      <c r="DS55">
        <v>264.29742857142861</v>
      </c>
      <c r="DT55">
        <v>2.3171528571428568</v>
      </c>
      <c r="DU55">
        <v>256.03428571428572</v>
      </c>
      <c r="DV55">
        <v>31.264600000000002</v>
      </c>
      <c r="DW55">
        <v>3.3967828571428571</v>
      </c>
      <c r="DX55">
        <v>3.1624057142857138</v>
      </c>
      <c r="DY55">
        <v>26.112500000000001</v>
      </c>
      <c r="DZ55">
        <v>24.908657142857141</v>
      </c>
      <c r="EA55">
        <v>1199.977142857143</v>
      </c>
      <c r="EB55">
        <v>0.95799199999999995</v>
      </c>
      <c r="EC55">
        <v>4.2008200000000002E-2</v>
      </c>
      <c r="ED55">
        <v>0</v>
      </c>
      <c r="EE55">
        <v>566.83942857142858</v>
      </c>
      <c r="EF55">
        <v>5.0001600000000002</v>
      </c>
      <c r="EG55">
        <v>8732.2142857142862</v>
      </c>
      <c r="EH55">
        <v>9514.9671428571419</v>
      </c>
      <c r="EI55">
        <v>49.026571428571437</v>
      </c>
      <c r="EJ55">
        <v>51.491</v>
      </c>
      <c r="EK55">
        <v>50.187285714285721</v>
      </c>
      <c r="EL55">
        <v>50.472999999999999</v>
      </c>
      <c r="EM55">
        <v>50.776571428571437</v>
      </c>
      <c r="EN55">
        <v>1144.777142857143</v>
      </c>
      <c r="EO55">
        <v>50.2</v>
      </c>
      <c r="EP55">
        <v>0</v>
      </c>
      <c r="EQ55">
        <v>764435.40000009537</v>
      </c>
      <c r="ER55">
        <v>0</v>
      </c>
      <c r="ES55">
        <v>567.38703846153851</v>
      </c>
      <c r="ET55">
        <v>-5.8215042673926716</v>
      </c>
      <c r="EU55">
        <v>-14.44000000862906</v>
      </c>
      <c r="EV55">
        <v>8732.9480769230777</v>
      </c>
      <c r="EW55">
        <v>15</v>
      </c>
      <c r="EX55">
        <v>1658316094</v>
      </c>
      <c r="EY55" t="s">
        <v>416</v>
      </c>
      <c r="EZ55">
        <v>1658316090.5</v>
      </c>
      <c r="FA55">
        <v>1658316094</v>
      </c>
      <c r="FB55">
        <v>11</v>
      </c>
      <c r="FC55">
        <v>-0.13300000000000001</v>
      </c>
      <c r="FD55">
        <v>0.107</v>
      </c>
      <c r="FE55">
        <v>-1.72</v>
      </c>
      <c r="FF55">
        <v>0.44</v>
      </c>
      <c r="FG55">
        <v>415</v>
      </c>
      <c r="FH55">
        <v>29</v>
      </c>
      <c r="FI55">
        <v>0.15</v>
      </c>
      <c r="FJ55">
        <v>0.28000000000000003</v>
      </c>
      <c r="FK55">
        <v>-12.908939024390239</v>
      </c>
      <c r="FL55">
        <v>-2.6753790940766531</v>
      </c>
      <c r="FM55">
        <v>0.26460694447134758</v>
      </c>
      <c r="FN55">
        <v>0</v>
      </c>
      <c r="FO55">
        <v>567.75635294117649</v>
      </c>
      <c r="FP55">
        <v>-5.6855920534666797</v>
      </c>
      <c r="FQ55">
        <v>0.58762722689257418</v>
      </c>
      <c r="FR55">
        <v>0</v>
      </c>
      <c r="FS55">
        <v>2.3045773170731709</v>
      </c>
      <c r="FT55">
        <v>6.7418885017420271E-2</v>
      </c>
      <c r="FU55">
        <v>7.0360261180308159E-3</v>
      </c>
      <c r="FV55">
        <v>1</v>
      </c>
      <c r="FW55">
        <v>1</v>
      </c>
      <c r="FX55">
        <v>3</v>
      </c>
      <c r="FY55" t="s">
        <v>417</v>
      </c>
      <c r="FZ55">
        <v>3.37303</v>
      </c>
      <c r="GA55">
        <v>2.8940800000000002</v>
      </c>
      <c r="GB55">
        <v>6.4568799999999996E-2</v>
      </c>
      <c r="GC55">
        <v>6.8380700000000003E-2</v>
      </c>
      <c r="GD55">
        <v>0.14014099999999999</v>
      </c>
      <c r="GE55">
        <v>0.136543</v>
      </c>
      <c r="GF55">
        <v>32536.7</v>
      </c>
      <c r="GG55">
        <v>28163.7</v>
      </c>
      <c r="GH55">
        <v>31071.8</v>
      </c>
      <c r="GI55">
        <v>28156.5</v>
      </c>
      <c r="GJ55">
        <v>35174.9</v>
      </c>
      <c r="GK55">
        <v>34291.300000000003</v>
      </c>
      <c r="GL55">
        <v>40487.5</v>
      </c>
      <c r="GM55">
        <v>39233.4</v>
      </c>
      <c r="GN55">
        <v>2.3753199999999999</v>
      </c>
      <c r="GO55">
        <v>1.69302</v>
      </c>
      <c r="GP55">
        <v>0</v>
      </c>
      <c r="GQ55">
        <v>5.6870299999999999E-2</v>
      </c>
      <c r="GR55">
        <v>999.9</v>
      </c>
      <c r="GS55">
        <v>32.469700000000003</v>
      </c>
      <c r="GT55">
        <v>67.7</v>
      </c>
      <c r="GU55">
        <v>32.4</v>
      </c>
      <c r="GV55">
        <v>32.689399999999999</v>
      </c>
      <c r="GW55">
        <v>50.631799999999998</v>
      </c>
      <c r="GX55">
        <v>40.769199999999998</v>
      </c>
      <c r="GY55">
        <v>1</v>
      </c>
      <c r="GZ55">
        <v>0.35187200000000002</v>
      </c>
      <c r="HA55">
        <v>0.90485300000000002</v>
      </c>
      <c r="HB55">
        <v>20.208200000000001</v>
      </c>
      <c r="HC55">
        <v>5.21624</v>
      </c>
      <c r="HD55">
        <v>11.968</v>
      </c>
      <c r="HE55">
        <v>4.99125</v>
      </c>
      <c r="HF55">
        <v>3.2925800000000001</v>
      </c>
      <c r="HG55">
        <v>8246.4</v>
      </c>
      <c r="HH55">
        <v>9999</v>
      </c>
      <c r="HI55">
        <v>9999</v>
      </c>
      <c r="HJ55">
        <v>969.3</v>
      </c>
      <c r="HK55">
        <v>4.9711999999999996</v>
      </c>
      <c r="HL55">
        <v>1.87378</v>
      </c>
      <c r="HM55">
        <v>1.8700300000000001</v>
      </c>
      <c r="HN55">
        <v>1.86951</v>
      </c>
      <c r="HO55">
        <v>1.8743799999999999</v>
      </c>
      <c r="HP55">
        <v>1.8709899999999999</v>
      </c>
      <c r="HQ55">
        <v>1.86646</v>
      </c>
      <c r="HR55">
        <v>1.87758</v>
      </c>
      <c r="HS55">
        <v>0</v>
      </c>
      <c r="HT55">
        <v>0</v>
      </c>
      <c r="HU55">
        <v>0</v>
      </c>
      <c r="HV55">
        <v>0</v>
      </c>
      <c r="HW55" t="s">
        <v>418</v>
      </c>
      <c r="HX55" t="s">
        <v>419</v>
      </c>
      <c r="HY55" t="s">
        <v>420</v>
      </c>
      <c r="HZ55" t="s">
        <v>420</v>
      </c>
      <c r="IA55" t="s">
        <v>420</v>
      </c>
      <c r="IB55" t="s">
        <v>420</v>
      </c>
      <c r="IC55">
        <v>0</v>
      </c>
      <c r="ID55">
        <v>100</v>
      </c>
      <c r="IE55">
        <v>100</v>
      </c>
      <c r="IF55">
        <v>-1.53</v>
      </c>
      <c r="IG55">
        <v>0.57150000000000001</v>
      </c>
      <c r="IH55">
        <v>-1.4143203888967211</v>
      </c>
      <c r="II55">
        <v>1.7196870422270779E-5</v>
      </c>
      <c r="IJ55">
        <v>-2.1741833173098589E-6</v>
      </c>
      <c r="IK55">
        <v>9.0595066644434051E-10</v>
      </c>
      <c r="IL55">
        <v>-5.0132855213330413E-2</v>
      </c>
      <c r="IM55">
        <v>-1.2435942757381079E-3</v>
      </c>
      <c r="IN55">
        <v>8.3241555849602686E-4</v>
      </c>
      <c r="IO55">
        <v>-6.8006265696850886E-6</v>
      </c>
      <c r="IP55">
        <v>17</v>
      </c>
      <c r="IQ55">
        <v>2050</v>
      </c>
      <c r="IR55">
        <v>3</v>
      </c>
      <c r="IS55">
        <v>34</v>
      </c>
      <c r="IT55">
        <v>97.2</v>
      </c>
      <c r="IU55">
        <v>97.2</v>
      </c>
      <c r="IV55">
        <v>0.74462899999999999</v>
      </c>
      <c r="IW55">
        <v>2.5549300000000001</v>
      </c>
      <c r="IX55">
        <v>1.49902</v>
      </c>
      <c r="IY55">
        <v>2.3059099999999999</v>
      </c>
      <c r="IZ55">
        <v>1.69678</v>
      </c>
      <c r="JA55">
        <v>2.33521</v>
      </c>
      <c r="JB55">
        <v>37.313800000000001</v>
      </c>
      <c r="JC55">
        <v>14.797499999999999</v>
      </c>
      <c r="JD55">
        <v>18</v>
      </c>
      <c r="JE55">
        <v>704.745</v>
      </c>
      <c r="JF55">
        <v>329.52300000000002</v>
      </c>
      <c r="JG55">
        <v>30.0002</v>
      </c>
      <c r="JH55">
        <v>32.113999999999997</v>
      </c>
      <c r="JI55">
        <v>30.001799999999999</v>
      </c>
      <c r="JJ55">
        <v>31.609500000000001</v>
      </c>
      <c r="JK55">
        <v>31.5961</v>
      </c>
      <c r="JL55">
        <v>14.9239</v>
      </c>
      <c r="JM55">
        <v>11.274900000000001</v>
      </c>
      <c r="JN55">
        <v>100</v>
      </c>
      <c r="JO55">
        <v>30</v>
      </c>
      <c r="JP55">
        <v>270.62799999999999</v>
      </c>
      <c r="JQ55">
        <v>31.2347</v>
      </c>
      <c r="JR55">
        <v>98.998500000000007</v>
      </c>
      <c r="JS55">
        <v>98.821200000000005</v>
      </c>
    </row>
    <row r="56" spans="1:279" x14ac:dyDescent="0.2">
      <c r="A56">
        <v>41</v>
      </c>
      <c r="B56">
        <v>1658321928.0999999</v>
      </c>
      <c r="C56">
        <v>159.5</v>
      </c>
      <c r="D56" t="s">
        <v>500</v>
      </c>
      <c r="E56" t="s">
        <v>501</v>
      </c>
      <c r="F56">
        <v>4</v>
      </c>
      <c r="G56">
        <v>1658321925.7874999</v>
      </c>
      <c r="H56">
        <f t="shared" si="0"/>
        <v>2.6153768807468899E-3</v>
      </c>
      <c r="I56">
        <f t="shared" si="1"/>
        <v>2.61537688074689</v>
      </c>
      <c r="J56">
        <f t="shared" si="2"/>
        <v>4.4049215501916832</v>
      </c>
      <c r="K56">
        <f t="shared" si="3"/>
        <v>248.73412500000001</v>
      </c>
      <c r="L56">
        <f t="shared" si="4"/>
        <v>193.48640732489389</v>
      </c>
      <c r="M56">
        <f t="shared" si="5"/>
        <v>19.590545768516808</v>
      </c>
      <c r="N56">
        <f t="shared" si="6"/>
        <v>25.184390611079085</v>
      </c>
      <c r="O56">
        <f t="shared" si="7"/>
        <v>0.14797819692167835</v>
      </c>
      <c r="P56">
        <f t="shared" si="8"/>
        <v>2.7684694545975495</v>
      </c>
      <c r="Q56">
        <f t="shared" si="9"/>
        <v>0.14372030460705179</v>
      </c>
      <c r="R56">
        <f t="shared" si="10"/>
        <v>9.0197540063344697E-2</v>
      </c>
      <c r="S56">
        <f t="shared" si="11"/>
        <v>194.42239011244754</v>
      </c>
      <c r="T56">
        <f t="shared" si="12"/>
        <v>34.183850589913312</v>
      </c>
      <c r="U56">
        <f t="shared" si="13"/>
        <v>33.397775000000003</v>
      </c>
      <c r="V56">
        <f t="shared" si="14"/>
        <v>5.1661266720693648</v>
      </c>
      <c r="W56">
        <f t="shared" si="15"/>
        <v>64.758383584831947</v>
      </c>
      <c r="X56">
        <f t="shared" si="16"/>
        <v>3.4015626654105797</v>
      </c>
      <c r="Y56">
        <f t="shared" si="17"/>
        <v>5.252698534321218</v>
      </c>
      <c r="Z56">
        <f t="shared" si="18"/>
        <v>1.7645640066587851</v>
      </c>
      <c r="AA56">
        <f t="shared" si="19"/>
        <v>-115.33812044093784</v>
      </c>
      <c r="AB56">
        <f t="shared" si="20"/>
        <v>44.320893708909765</v>
      </c>
      <c r="AC56">
        <f t="shared" si="21"/>
        <v>3.6861084273558808</v>
      </c>
      <c r="AD56">
        <f t="shared" si="22"/>
        <v>127.09127180777536</v>
      </c>
      <c r="AE56">
        <f t="shared" si="23"/>
        <v>13.987430968759336</v>
      </c>
      <c r="AF56">
        <f t="shared" si="24"/>
        <v>2.6030360537505022</v>
      </c>
      <c r="AG56">
        <f t="shared" si="25"/>
        <v>4.4049215501916832</v>
      </c>
      <c r="AH56">
        <v>271.16651409815063</v>
      </c>
      <c r="AI56">
        <v>260.45675757575759</v>
      </c>
      <c r="AJ56">
        <v>1.6966143635338471</v>
      </c>
      <c r="AK56">
        <v>62.966845710574418</v>
      </c>
      <c r="AL56">
        <f t="shared" si="26"/>
        <v>2.61537688074689</v>
      </c>
      <c r="AM56">
        <v>31.273097640967851</v>
      </c>
      <c r="AN56">
        <v>33.603972121212117</v>
      </c>
      <c r="AO56">
        <v>2.3153852458825729E-4</v>
      </c>
      <c r="AP56">
        <v>91.007338470613973</v>
      </c>
      <c r="AQ56">
        <v>5</v>
      </c>
      <c r="AR56">
        <v>1</v>
      </c>
      <c r="AS56">
        <f t="shared" si="27"/>
        <v>1</v>
      </c>
      <c r="AT56">
        <f t="shared" si="28"/>
        <v>0</v>
      </c>
      <c r="AU56">
        <f t="shared" si="29"/>
        <v>47252.589029899456</v>
      </c>
      <c r="AV56" t="s">
        <v>413</v>
      </c>
      <c r="AW56" t="s">
        <v>413</v>
      </c>
      <c r="AX56">
        <v>0</v>
      </c>
      <c r="AY56">
        <v>0</v>
      </c>
      <c r="AZ56" t="e">
        <f t="shared" si="30"/>
        <v>#DIV/0!</v>
      </c>
      <c r="BA56">
        <v>0</v>
      </c>
      <c r="BB56" t="s">
        <v>413</v>
      </c>
      <c r="BC56" t="s">
        <v>413</v>
      </c>
      <c r="BD56">
        <v>0</v>
      </c>
      <c r="BE56">
        <v>0</v>
      </c>
      <c r="BF56" t="e">
        <f t="shared" si="31"/>
        <v>#DIV/0!</v>
      </c>
      <c r="BG56">
        <v>0.5</v>
      </c>
      <c r="BH56">
        <f t="shared" si="32"/>
        <v>1009.4839497991956</v>
      </c>
      <c r="BI56">
        <f t="shared" si="33"/>
        <v>4.4049215501916832</v>
      </c>
      <c r="BJ56" t="e">
        <f t="shared" si="34"/>
        <v>#DIV/0!</v>
      </c>
      <c r="BK56">
        <f t="shared" si="35"/>
        <v>4.3635379750890553E-3</v>
      </c>
      <c r="BL56" t="e">
        <f t="shared" si="36"/>
        <v>#DIV/0!</v>
      </c>
      <c r="BM56" t="e">
        <f t="shared" si="37"/>
        <v>#DIV/0!</v>
      </c>
      <c r="BN56" t="s">
        <v>413</v>
      </c>
      <c r="BO56">
        <v>0</v>
      </c>
      <c r="BP56" t="e">
        <f t="shared" si="38"/>
        <v>#DIV/0!</v>
      </c>
      <c r="BQ56" t="e">
        <f t="shared" si="39"/>
        <v>#DIV/0!</v>
      </c>
      <c r="BR56" t="e">
        <f t="shared" si="40"/>
        <v>#DIV/0!</v>
      </c>
      <c r="BS56" t="e">
        <f t="shared" si="41"/>
        <v>#DIV/0!</v>
      </c>
      <c r="BT56" t="e">
        <f t="shared" si="42"/>
        <v>#DIV/0!</v>
      </c>
      <c r="BU56" t="e">
        <f t="shared" si="43"/>
        <v>#DIV/0!</v>
      </c>
      <c r="BV56" t="e">
        <f t="shared" si="44"/>
        <v>#DIV/0!</v>
      </c>
      <c r="BW56" t="e">
        <f t="shared" si="45"/>
        <v>#DIV/0!</v>
      </c>
      <c r="BX56" t="s">
        <v>413</v>
      </c>
      <c r="BY56" t="s">
        <v>413</v>
      </c>
      <c r="BZ56" t="s">
        <v>413</v>
      </c>
      <c r="CA56" t="s">
        <v>413</v>
      </c>
      <c r="CB56" t="s">
        <v>413</v>
      </c>
      <c r="CC56" t="s">
        <v>413</v>
      </c>
      <c r="CD56" t="s">
        <v>413</v>
      </c>
      <c r="CE56" t="s">
        <v>413</v>
      </c>
      <c r="CF56">
        <v>253</v>
      </c>
      <c r="CG56">
        <v>1000</v>
      </c>
      <c r="CH56" t="s">
        <v>414</v>
      </c>
      <c r="CI56">
        <v>1110.1500000000001</v>
      </c>
      <c r="CJ56">
        <v>1175.8634999999999</v>
      </c>
      <c r="CK56">
        <v>1152.67</v>
      </c>
      <c r="CL56">
        <v>1.3005735999999999E-4</v>
      </c>
      <c r="CM56">
        <v>6.5004835999999994E-4</v>
      </c>
      <c r="CN56">
        <v>4.7597999359999997E-2</v>
      </c>
      <c r="CO56">
        <v>5.5000000000000003E-4</v>
      </c>
      <c r="CP56">
        <f t="shared" si="46"/>
        <v>1199.9737500000001</v>
      </c>
      <c r="CQ56">
        <f t="shared" si="47"/>
        <v>1009.4839497991956</v>
      </c>
      <c r="CR56">
        <f t="shared" si="48"/>
        <v>0.84125502728638479</v>
      </c>
      <c r="CS56">
        <f t="shared" si="49"/>
        <v>0.16202220266272285</v>
      </c>
      <c r="CT56">
        <v>6</v>
      </c>
      <c r="CU56">
        <v>0.5</v>
      </c>
      <c r="CV56" t="s">
        <v>415</v>
      </c>
      <c r="CW56">
        <v>2</v>
      </c>
      <c r="CX56" t="b">
        <v>1</v>
      </c>
      <c r="CY56">
        <v>1658321925.7874999</v>
      </c>
      <c r="CZ56">
        <v>248.73412500000001</v>
      </c>
      <c r="DA56">
        <v>262.23800000000011</v>
      </c>
      <c r="DB56">
        <v>33.595599999999997</v>
      </c>
      <c r="DC56">
        <v>31.274425000000001</v>
      </c>
      <c r="DD56">
        <v>250.26625000000001</v>
      </c>
      <c r="DE56">
        <v>33.023912499999987</v>
      </c>
      <c r="DF56">
        <v>650.25312500000007</v>
      </c>
      <c r="DG56">
        <v>101.150125</v>
      </c>
      <c r="DH56">
        <v>0.10011805</v>
      </c>
      <c r="DI56">
        <v>33.694725000000012</v>
      </c>
      <c r="DJ56">
        <v>999.9</v>
      </c>
      <c r="DK56">
        <v>33.397775000000003</v>
      </c>
      <c r="DL56">
        <v>0</v>
      </c>
      <c r="DM56">
        <v>0</v>
      </c>
      <c r="DN56">
        <v>9005.2337499999994</v>
      </c>
      <c r="DO56">
        <v>0</v>
      </c>
      <c r="DP56">
        <v>1289.3162500000001</v>
      </c>
      <c r="DQ56">
        <v>-13.50385</v>
      </c>
      <c r="DR56">
        <v>257.38125000000002</v>
      </c>
      <c r="DS56">
        <v>270.70425</v>
      </c>
      <c r="DT56">
        <v>2.3211750000000002</v>
      </c>
      <c r="DU56">
        <v>262.23800000000011</v>
      </c>
      <c r="DV56">
        <v>31.274425000000001</v>
      </c>
      <c r="DW56">
        <v>3.3981949999999999</v>
      </c>
      <c r="DX56">
        <v>3.1634099999999998</v>
      </c>
      <c r="DY56">
        <v>26.119524999999999</v>
      </c>
      <c r="DZ56">
        <v>24.913987500000001</v>
      </c>
      <c r="EA56">
        <v>1199.9737500000001</v>
      </c>
      <c r="EB56">
        <v>0.95799199999999995</v>
      </c>
      <c r="EC56">
        <v>4.2008200000000002E-2</v>
      </c>
      <c r="ED56">
        <v>0</v>
      </c>
      <c r="EE56">
        <v>566.60837500000002</v>
      </c>
      <c r="EF56">
        <v>5.0001600000000002</v>
      </c>
      <c r="EG56">
        <v>8733.3824999999997</v>
      </c>
      <c r="EH56">
        <v>9514.9412499999999</v>
      </c>
      <c r="EI56">
        <v>49.030999999999999</v>
      </c>
      <c r="EJ56">
        <v>51.5</v>
      </c>
      <c r="EK56">
        <v>50.210875000000001</v>
      </c>
      <c r="EL56">
        <v>50.484250000000003</v>
      </c>
      <c r="EM56">
        <v>50.804250000000003</v>
      </c>
      <c r="EN56">
        <v>1144.7737500000001</v>
      </c>
      <c r="EO56">
        <v>50.2</v>
      </c>
      <c r="EP56">
        <v>0</v>
      </c>
      <c r="EQ56">
        <v>764439</v>
      </c>
      <c r="ER56">
        <v>0</v>
      </c>
      <c r="ES56">
        <v>567.07269230769225</v>
      </c>
      <c r="ET56">
        <v>-5.5783247867677543</v>
      </c>
      <c r="EU56">
        <v>4.8345299082336446</v>
      </c>
      <c r="EV56">
        <v>8732.5980769230773</v>
      </c>
      <c r="EW56">
        <v>15</v>
      </c>
      <c r="EX56">
        <v>1658316094</v>
      </c>
      <c r="EY56" t="s">
        <v>416</v>
      </c>
      <c r="EZ56">
        <v>1658316090.5</v>
      </c>
      <c r="FA56">
        <v>1658316094</v>
      </c>
      <c r="FB56">
        <v>11</v>
      </c>
      <c r="FC56">
        <v>-0.13300000000000001</v>
      </c>
      <c r="FD56">
        <v>0.107</v>
      </c>
      <c r="FE56">
        <v>-1.72</v>
      </c>
      <c r="FF56">
        <v>0.44</v>
      </c>
      <c r="FG56">
        <v>415</v>
      </c>
      <c r="FH56">
        <v>29</v>
      </c>
      <c r="FI56">
        <v>0.15</v>
      </c>
      <c r="FJ56">
        <v>0.28000000000000003</v>
      </c>
      <c r="FK56">
        <v>-13.08875121951219</v>
      </c>
      <c r="FL56">
        <v>-2.728250174216023</v>
      </c>
      <c r="FM56">
        <v>0.26978434126389861</v>
      </c>
      <c r="FN56">
        <v>0</v>
      </c>
      <c r="FO56">
        <v>567.39838235294121</v>
      </c>
      <c r="FP56">
        <v>-5.7937815155601564</v>
      </c>
      <c r="FQ56">
        <v>0.60434364078657132</v>
      </c>
      <c r="FR56">
        <v>0</v>
      </c>
      <c r="FS56">
        <v>2.3089251219512201</v>
      </c>
      <c r="FT56">
        <v>7.9180348432055569E-2</v>
      </c>
      <c r="FU56">
        <v>8.0014258247534231E-3</v>
      </c>
      <c r="FV56">
        <v>1</v>
      </c>
      <c r="FW56">
        <v>1</v>
      </c>
      <c r="FX56">
        <v>3</v>
      </c>
      <c r="FY56" t="s">
        <v>417</v>
      </c>
      <c r="FZ56">
        <v>3.3727</v>
      </c>
      <c r="GA56">
        <v>2.8937200000000001</v>
      </c>
      <c r="GB56">
        <v>6.6026600000000005E-2</v>
      </c>
      <c r="GC56">
        <v>6.9862199999999999E-2</v>
      </c>
      <c r="GD56">
        <v>0.140184</v>
      </c>
      <c r="GE56">
        <v>0.13656699999999999</v>
      </c>
      <c r="GF56">
        <v>32484.3</v>
      </c>
      <c r="GG56">
        <v>28118.799999999999</v>
      </c>
      <c r="GH56">
        <v>31070.3</v>
      </c>
      <c r="GI56">
        <v>28156.5</v>
      </c>
      <c r="GJ56">
        <v>35172</v>
      </c>
      <c r="GK56">
        <v>34290.300000000003</v>
      </c>
      <c r="GL56">
        <v>40486</v>
      </c>
      <c r="GM56">
        <v>39233.4</v>
      </c>
      <c r="GN56">
        <v>2.3749699999999998</v>
      </c>
      <c r="GO56">
        <v>1.6928000000000001</v>
      </c>
      <c r="GP56">
        <v>0</v>
      </c>
      <c r="GQ56">
        <v>5.7160900000000001E-2</v>
      </c>
      <c r="GR56">
        <v>999.9</v>
      </c>
      <c r="GS56">
        <v>32.483400000000003</v>
      </c>
      <c r="GT56">
        <v>67.7</v>
      </c>
      <c r="GU56">
        <v>32.4</v>
      </c>
      <c r="GV56">
        <v>32.688800000000001</v>
      </c>
      <c r="GW56">
        <v>50.271799999999999</v>
      </c>
      <c r="GX56">
        <v>41.001600000000003</v>
      </c>
      <c r="GY56">
        <v>1</v>
      </c>
      <c r="GZ56">
        <v>0.35319400000000001</v>
      </c>
      <c r="HA56">
        <v>0.91242400000000001</v>
      </c>
      <c r="HB56">
        <v>20.208300000000001</v>
      </c>
      <c r="HC56">
        <v>5.2157900000000001</v>
      </c>
      <c r="HD56">
        <v>11.968</v>
      </c>
      <c r="HE56">
        <v>4.9911000000000003</v>
      </c>
      <c r="HF56">
        <v>3.2926000000000002</v>
      </c>
      <c r="HG56">
        <v>8246.4</v>
      </c>
      <c r="HH56">
        <v>9999</v>
      </c>
      <c r="HI56">
        <v>9999</v>
      </c>
      <c r="HJ56">
        <v>969.3</v>
      </c>
      <c r="HK56">
        <v>4.9712199999999998</v>
      </c>
      <c r="HL56">
        <v>1.8737699999999999</v>
      </c>
      <c r="HM56">
        <v>1.87001</v>
      </c>
      <c r="HN56">
        <v>1.86951</v>
      </c>
      <c r="HO56">
        <v>1.8743799999999999</v>
      </c>
      <c r="HP56">
        <v>1.8709199999999999</v>
      </c>
      <c r="HQ56">
        <v>1.86646</v>
      </c>
      <c r="HR56">
        <v>1.87758</v>
      </c>
      <c r="HS56">
        <v>0</v>
      </c>
      <c r="HT56">
        <v>0</v>
      </c>
      <c r="HU56">
        <v>0</v>
      </c>
      <c r="HV56">
        <v>0</v>
      </c>
      <c r="HW56" t="s">
        <v>418</v>
      </c>
      <c r="HX56" t="s">
        <v>419</v>
      </c>
      <c r="HY56" t="s">
        <v>420</v>
      </c>
      <c r="HZ56" t="s">
        <v>420</v>
      </c>
      <c r="IA56" t="s">
        <v>420</v>
      </c>
      <c r="IB56" t="s">
        <v>420</v>
      </c>
      <c r="IC56">
        <v>0</v>
      </c>
      <c r="ID56">
        <v>100</v>
      </c>
      <c r="IE56">
        <v>100</v>
      </c>
      <c r="IF56">
        <v>-1.5349999999999999</v>
      </c>
      <c r="IG56">
        <v>0.57199999999999995</v>
      </c>
      <c r="IH56">
        <v>-1.4143203888967211</v>
      </c>
      <c r="II56">
        <v>1.7196870422270779E-5</v>
      </c>
      <c r="IJ56">
        <v>-2.1741833173098589E-6</v>
      </c>
      <c r="IK56">
        <v>9.0595066644434051E-10</v>
      </c>
      <c r="IL56">
        <v>-5.0132855213330413E-2</v>
      </c>
      <c r="IM56">
        <v>-1.2435942757381079E-3</v>
      </c>
      <c r="IN56">
        <v>8.3241555849602686E-4</v>
      </c>
      <c r="IO56">
        <v>-6.8006265696850886E-6</v>
      </c>
      <c r="IP56">
        <v>17</v>
      </c>
      <c r="IQ56">
        <v>2050</v>
      </c>
      <c r="IR56">
        <v>3</v>
      </c>
      <c r="IS56">
        <v>34</v>
      </c>
      <c r="IT56">
        <v>97.3</v>
      </c>
      <c r="IU56">
        <v>97.2</v>
      </c>
      <c r="IV56">
        <v>0.75805699999999998</v>
      </c>
      <c r="IW56">
        <v>2.5573700000000001</v>
      </c>
      <c r="IX56">
        <v>1.49902</v>
      </c>
      <c r="IY56">
        <v>2.3071299999999999</v>
      </c>
      <c r="IZ56">
        <v>1.69678</v>
      </c>
      <c r="JA56">
        <v>2.2485400000000002</v>
      </c>
      <c r="JB56">
        <v>37.313800000000001</v>
      </c>
      <c r="JC56">
        <v>14.797499999999999</v>
      </c>
      <c r="JD56">
        <v>18</v>
      </c>
      <c r="JE56">
        <v>704.65899999999999</v>
      </c>
      <c r="JF56">
        <v>329.49900000000002</v>
      </c>
      <c r="JG56">
        <v>30.001300000000001</v>
      </c>
      <c r="JH56">
        <v>32.131300000000003</v>
      </c>
      <c r="JI56">
        <v>30.0017</v>
      </c>
      <c r="JJ56">
        <v>31.626100000000001</v>
      </c>
      <c r="JK56">
        <v>31.6126</v>
      </c>
      <c r="JL56">
        <v>15.214600000000001</v>
      </c>
      <c r="JM56">
        <v>11.274900000000001</v>
      </c>
      <c r="JN56">
        <v>100</v>
      </c>
      <c r="JO56">
        <v>30</v>
      </c>
      <c r="JP56">
        <v>277.30599999999998</v>
      </c>
      <c r="JQ56">
        <v>31.235600000000002</v>
      </c>
      <c r="JR56">
        <v>98.994399999999999</v>
      </c>
      <c r="JS56">
        <v>98.821100000000001</v>
      </c>
    </row>
    <row r="57" spans="1:279" x14ac:dyDescent="0.2">
      <c r="A57">
        <v>42</v>
      </c>
      <c r="B57">
        <v>1658321932.0999999</v>
      </c>
      <c r="C57">
        <v>163.5</v>
      </c>
      <c r="D57" t="s">
        <v>502</v>
      </c>
      <c r="E57" t="s">
        <v>503</v>
      </c>
      <c r="F57">
        <v>4</v>
      </c>
      <c r="G57">
        <v>1658321930.0999999</v>
      </c>
      <c r="H57">
        <f t="shared" si="0"/>
        <v>2.621785464609954E-3</v>
      </c>
      <c r="I57">
        <f t="shared" si="1"/>
        <v>2.6217854646099541</v>
      </c>
      <c r="J57">
        <f t="shared" si="2"/>
        <v>4.6079091925206166</v>
      </c>
      <c r="K57">
        <f t="shared" si="3"/>
        <v>255.75657142857139</v>
      </c>
      <c r="L57">
        <f t="shared" si="4"/>
        <v>198.14417773925905</v>
      </c>
      <c r="M57">
        <f t="shared" si="5"/>
        <v>20.06188761793458</v>
      </c>
      <c r="N57">
        <f t="shared" si="6"/>
        <v>25.895081309429969</v>
      </c>
      <c r="O57">
        <f t="shared" si="7"/>
        <v>0.14816805391720905</v>
      </c>
      <c r="P57">
        <f t="shared" si="8"/>
        <v>2.7668768518524995</v>
      </c>
      <c r="Q57">
        <f t="shared" si="9"/>
        <v>0.14389701769203397</v>
      </c>
      <c r="R57">
        <f t="shared" si="10"/>
        <v>9.0309116712810722E-2</v>
      </c>
      <c r="S57">
        <f t="shared" si="11"/>
        <v>194.42065161244403</v>
      </c>
      <c r="T57">
        <f t="shared" si="12"/>
        <v>34.199048268349642</v>
      </c>
      <c r="U57">
        <f t="shared" si="13"/>
        <v>33.411271428571432</v>
      </c>
      <c r="V57">
        <f t="shared" si="14"/>
        <v>5.1700342819524296</v>
      </c>
      <c r="W57">
        <f t="shared" si="15"/>
        <v>64.732791914141245</v>
      </c>
      <c r="X57">
        <f t="shared" si="16"/>
        <v>3.4033948282962334</v>
      </c>
      <c r="Y57">
        <f t="shared" si="17"/>
        <v>5.2576055004862878</v>
      </c>
      <c r="Z57">
        <f t="shared" si="18"/>
        <v>1.7666394536561962</v>
      </c>
      <c r="AA57">
        <f t="shared" si="19"/>
        <v>-115.62073898929897</v>
      </c>
      <c r="AB57">
        <f t="shared" si="20"/>
        <v>44.773800115596337</v>
      </c>
      <c r="AC57">
        <f t="shared" si="21"/>
        <v>3.7264700722142075</v>
      </c>
      <c r="AD57">
        <f t="shared" si="22"/>
        <v>127.30018281095559</v>
      </c>
      <c r="AE57">
        <f t="shared" si="23"/>
        <v>14.185513661645036</v>
      </c>
      <c r="AF57">
        <f t="shared" si="24"/>
        <v>2.6120010369711655</v>
      </c>
      <c r="AG57">
        <f t="shared" si="25"/>
        <v>4.6079091925206166</v>
      </c>
      <c r="AH57">
        <v>278.07253963412859</v>
      </c>
      <c r="AI57">
        <v>267.19302424242409</v>
      </c>
      <c r="AJ57">
        <v>1.690581551525705</v>
      </c>
      <c r="AK57">
        <v>62.966845710574418</v>
      </c>
      <c r="AL57">
        <f t="shared" si="26"/>
        <v>2.6217854646099541</v>
      </c>
      <c r="AM57">
        <v>31.28345391856697</v>
      </c>
      <c r="AN57">
        <v>33.619996363636368</v>
      </c>
      <c r="AO57">
        <v>2.3111063018498211E-4</v>
      </c>
      <c r="AP57">
        <v>91.007338470613973</v>
      </c>
      <c r="AQ57">
        <v>5</v>
      </c>
      <c r="AR57">
        <v>1</v>
      </c>
      <c r="AS57">
        <f t="shared" si="27"/>
        <v>1</v>
      </c>
      <c r="AT57">
        <f t="shared" si="28"/>
        <v>0</v>
      </c>
      <c r="AU57">
        <f t="shared" si="29"/>
        <v>47206.295147569959</v>
      </c>
      <c r="AV57" t="s">
        <v>413</v>
      </c>
      <c r="AW57" t="s">
        <v>413</v>
      </c>
      <c r="AX57">
        <v>0</v>
      </c>
      <c r="AY57">
        <v>0</v>
      </c>
      <c r="AZ57" t="e">
        <f t="shared" si="30"/>
        <v>#DIV/0!</v>
      </c>
      <c r="BA57">
        <v>0</v>
      </c>
      <c r="BB57" t="s">
        <v>413</v>
      </c>
      <c r="BC57" t="s">
        <v>413</v>
      </c>
      <c r="BD57">
        <v>0</v>
      </c>
      <c r="BE57">
        <v>0</v>
      </c>
      <c r="BF57" t="e">
        <f t="shared" si="31"/>
        <v>#DIV/0!</v>
      </c>
      <c r="BG57">
        <v>0.5</v>
      </c>
      <c r="BH57">
        <f t="shared" si="32"/>
        <v>1009.4747997991936</v>
      </c>
      <c r="BI57">
        <f t="shared" si="33"/>
        <v>4.6079091925206166</v>
      </c>
      <c r="BJ57" t="e">
        <f t="shared" si="34"/>
        <v>#DIV/0!</v>
      </c>
      <c r="BK57">
        <f t="shared" si="35"/>
        <v>4.5646599533115924E-3</v>
      </c>
      <c r="BL57" t="e">
        <f t="shared" si="36"/>
        <v>#DIV/0!</v>
      </c>
      <c r="BM57" t="e">
        <f t="shared" si="37"/>
        <v>#DIV/0!</v>
      </c>
      <c r="BN57" t="s">
        <v>413</v>
      </c>
      <c r="BO57">
        <v>0</v>
      </c>
      <c r="BP57" t="e">
        <f t="shared" si="38"/>
        <v>#DIV/0!</v>
      </c>
      <c r="BQ57" t="e">
        <f t="shared" si="39"/>
        <v>#DIV/0!</v>
      </c>
      <c r="BR57" t="e">
        <f t="shared" si="40"/>
        <v>#DIV/0!</v>
      </c>
      <c r="BS57" t="e">
        <f t="shared" si="41"/>
        <v>#DIV/0!</v>
      </c>
      <c r="BT57" t="e">
        <f t="shared" si="42"/>
        <v>#DIV/0!</v>
      </c>
      <c r="BU57" t="e">
        <f t="shared" si="43"/>
        <v>#DIV/0!</v>
      </c>
      <c r="BV57" t="e">
        <f t="shared" si="44"/>
        <v>#DIV/0!</v>
      </c>
      <c r="BW57" t="e">
        <f t="shared" si="45"/>
        <v>#DIV/0!</v>
      </c>
      <c r="BX57" t="s">
        <v>413</v>
      </c>
      <c r="BY57" t="s">
        <v>413</v>
      </c>
      <c r="BZ57" t="s">
        <v>413</v>
      </c>
      <c r="CA57" t="s">
        <v>413</v>
      </c>
      <c r="CB57" t="s">
        <v>413</v>
      </c>
      <c r="CC57" t="s">
        <v>413</v>
      </c>
      <c r="CD57" t="s">
        <v>413</v>
      </c>
      <c r="CE57" t="s">
        <v>413</v>
      </c>
      <c r="CF57">
        <v>253</v>
      </c>
      <c r="CG57">
        <v>1000</v>
      </c>
      <c r="CH57" t="s">
        <v>414</v>
      </c>
      <c r="CI57">
        <v>1110.1500000000001</v>
      </c>
      <c r="CJ57">
        <v>1175.8634999999999</v>
      </c>
      <c r="CK57">
        <v>1152.67</v>
      </c>
      <c r="CL57">
        <v>1.3005735999999999E-4</v>
      </c>
      <c r="CM57">
        <v>6.5004835999999994E-4</v>
      </c>
      <c r="CN57">
        <v>4.7597999359999997E-2</v>
      </c>
      <c r="CO57">
        <v>5.5000000000000003E-4</v>
      </c>
      <c r="CP57">
        <f t="shared" si="46"/>
        <v>1199.962857142857</v>
      </c>
      <c r="CQ57">
        <f t="shared" si="47"/>
        <v>1009.4747997991936</v>
      </c>
      <c r="CR57">
        <f t="shared" si="48"/>
        <v>0.84125503867909679</v>
      </c>
      <c r="CS57">
        <f t="shared" si="49"/>
        <v>0.16202222465065685</v>
      </c>
      <c r="CT57">
        <v>6</v>
      </c>
      <c r="CU57">
        <v>0.5</v>
      </c>
      <c r="CV57" t="s">
        <v>415</v>
      </c>
      <c r="CW57">
        <v>2</v>
      </c>
      <c r="CX57" t="b">
        <v>1</v>
      </c>
      <c r="CY57">
        <v>1658321930.0999999</v>
      </c>
      <c r="CZ57">
        <v>255.75657142857139</v>
      </c>
      <c r="DA57">
        <v>269.46214285714291</v>
      </c>
      <c r="DB57">
        <v>33.614128571428573</v>
      </c>
      <c r="DC57">
        <v>31.28501428571429</v>
      </c>
      <c r="DD57">
        <v>257.29500000000002</v>
      </c>
      <c r="DE57">
        <v>33.041900000000012</v>
      </c>
      <c r="DF57">
        <v>650.25600000000009</v>
      </c>
      <c r="DG57">
        <v>101.149</v>
      </c>
      <c r="DH57">
        <v>9.9938257142857131E-2</v>
      </c>
      <c r="DI57">
        <v>33.711428571428577</v>
      </c>
      <c r="DJ57">
        <v>999.89999999999986</v>
      </c>
      <c r="DK57">
        <v>33.411271428571432</v>
      </c>
      <c r="DL57">
        <v>0</v>
      </c>
      <c r="DM57">
        <v>0</v>
      </c>
      <c r="DN57">
        <v>8996.8742857142861</v>
      </c>
      <c r="DO57">
        <v>0</v>
      </c>
      <c r="DP57">
        <v>1291.454285714286</v>
      </c>
      <c r="DQ57">
        <v>-13.70534285714286</v>
      </c>
      <c r="DR57">
        <v>264.65257142857138</v>
      </c>
      <c r="DS57">
        <v>278.16442857142857</v>
      </c>
      <c r="DT57">
        <v>2.329097142857143</v>
      </c>
      <c r="DU57">
        <v>269.46214285714291</v>
      </c>
      <c r="DV57">
        <v>31.28501428571429</v>
      </c>
      <c r="DW57">
        <v>3.4000300000000001</v>
      </c>
      <c r="DX57">
        <v>3.1644457142857139</v>
      </c>
      <c r="DY57">
        <v>26.12864285714285</v>
      </c>
      <c r="DZ57">
        <v>24.91947142857143</v>
      </c>
      <c r="EA57">
        <v>1199.962857142857</v>
      </c>
      <c r="EB57">
        <v>0.95799199999999995</v>
      </c>
      <c r="EC57">
        <v>4.2008200000000002E-2</v>
      </c>
      <c r="ED57">
        <v>0</v>
      </c>
      <c r="EE57">
        <v>566.17328571428573</v>
      </c>
      <c r="EF57">
        <v>5.0001600000000002</v>
      </c>
      <c r="EG57">
        <v>8740.1085714285728</v>
      </c>
      <c r="EH57">
        <v>9514.8828571428585</v>
      </c>
      <c r="EI57">
        <v>49.053142857142859</v>
      </c>
      <c r="EJ57">
        <v>51.5</v>
      </c>
      <c r="EK57">
        <v>50.267714285714291</v>
      </c>
      <c r="EL57">
        <v>50.517714285714291</v>
      </c>
      <c r="EM57">
        <v>50.83</v>
      </c>
      <c r="EN57">
        <v>1144.762857142857</v>
      </c>
      <c r="EO57">
        <v>50.2</v>
      </c>
      <c r="EP57">
        <v>0</v>
      </c>
      <c r="EQ57">
        <v>764443.20000004768</v>
      </c>
      <c r="ER57">
        <v>0</v>
      </c>
      <c r="ES57">
        <v>566.67628000000002</v>
      </c>
      <c r="ET57">
        <v>-5.3166153852700306</v>
      </c>
      <c r="EU57">
        <v>50.966153793263182</v>
      </c>
      <c r="EV57">
        <v>8734.9396000000015</v>
      </c>
      <c r="EW57">
        <v>15</v>
      </c>
      <c r="EX57">
        <v>1658316094</v>
      </c>
      <c r="EY57" t="s">
        <v>416</v>
      </c>
      <c r="EZ57">
        <v>1658316090.5</v>
      </c>
      <c r="FA57">
        <v>1658316094</v>
      </c>
      <c r="FB57">
        <v>11</v>
      </c>
      <c r="FC57">
        <v>-0.13300000000000001</v>
      </c>
      <c r="FD57">
        <v>0.107</v>
      </c>
      <c r="FE57">
        <v>-1.72</v>
      </c>
      <c r="FF57">
        <v>0.44</v>
      </c>
      <c r="FG57">
        <v>415</v>
      </c>
      <c r="FH57">
        <v>29</v>
      </c>
      <c r="FI57">
        <v>0.15</v>
      </c>
      <c r="FJ57">
        <v>0.28000000000000003</v>
      </c>
      <c r="FK57">
        <v>-13.267336585365859</v>
      </c>
      <c r="FL57">
        <v>-2.681590243902459</v>
      </c>
      <c r="FM57">
        <v>0.26538046112951852</v>
      </c>
      <c r="FN57">
        <v>0</v>
      </c>
      <c r="FO57">
        <v>567.01573529411758</v>
      </c>
      <c r="FP57">
        <v>-5.5076394175311023</v>
      </c>
      <c r="FQ57">
        <v>0.57698971898392548</v>
      </c>
      <c r="FR57">
        <v>0</v>
      </c>
      <c r="FS57">
        <v>2.3142919512195119</v>
      </c>
      <c r="FT57">
        <v>9.0145296167247965E-2</v>
      </c>
      <c r="FU57">
        <v>8.967978867795736E-3</v>
      </c>
      <c r="FV57">
        <v>1</v>
      </c>
      <c r="FW57">
        <v>1</v>
      </c>
      <c r="FX57">
        <v>3</v>
      </c>
      <c r="FY57" t="s">
        <v>417</v>
      </c>
      <c r="FZ57">
        <v>3.37256</v>
      </c>
      <c r="GA57">
        <v>2.8936099999999998</v>
      </c>
      <c r="GB57">
        <v>6.7467799999999994E-2</v>
      </c>
      <c r="GC57">
        <v>7.1358500000000005E-2</v>
      </c>
      <c r="GD57">
        <v>0.14022100000000001</v>
      </c>
      <c r="GE57">
        <v>0.13658999999999999</v>
      </c>
      <c r="GF57">
        <v>32433.4</v>
      </c>
      <c r="GG57">
        <v>28071.7</v>
      </c>
      <c r="GH57">
        <v>31069.599999999999</v>
      </c>
      <c r="GI57">
        <v>28154.7</v>
      </c>
      <c r="GJ57">
        <v>35169.800000000003</v>
      </c>
      <c r="GK57">
        <v>34287.300000000003</v>
      </c>
      <c r="GL57">
        <v>40485.1</v>
      </c>
      <c r="GM57">
        <v>39230.9</v>
      </c>
      <c r="GN57">
        <v>2.3748999999999998</v>
      </c>
      <c r="GO57">
        <v>1.6924699999999999</v>
      </c>
      <c r="GP57">
        <v>0</v>
      </c>
      <c r="GQ57">
        <v>5.6326399999999999E-2</v>
      </c>
      <c r="GR57">
        <v>999.9</v>
      </c>
      <c r="GS57">
        <v>32.497799999999998</v>
      </c>
      <c r="GT57">
        <v>67.7</v>
      </c>
      <c r="GU57">
        <v>32.4</v>
      </c>
      <c r="GV57">
        <v>32.692</v>
      </c>
      <c r="GW57">
        <v>50.571800000000003</v>
      </c>
      <c r="GX57">
        <v>41.522399999999998</v>
      </c>
      <c r="GY57">
        <v>1</v>
      </c>
      <c r="GZ57">
        <v>0.35451500000000002</v>
      </c>
      <c r="HA57">
        <v>0.92267200000000005</v>
      </c>
      <c r="HB57">
        <v>20.208200000000001</v>
      </c>
      <c r="HC57">
        <v>5.21624</v>
      </c>
      <c r="HD57">
        <v>11.968</v>
      </c>
      <c r="HE57">
        <v>4.9912999999999998</v>
      </c>
      <c r="HF57">
        <v>3.2927300000000002</v>
      </c>
      <c r="HG57">
        <v>8246.6</v>
      </c>
      <c r="HH57">
        <v>9999</v>
      </c>
      <c r="HI57">
        <v>9999</v>
      </c>
      <c r="HJ57">
        <v>969.3</v>
      </c>
      <c r="HK57">
        <v>4.9712100000000001</v>
      </c>
      <c r="HL57">
        <v>1.87378</v>
      </c>
      <c r="HM57">
        <v>1.8700600000000001</v>
      </c>
      <c r="HN57">
        <v>1.86951</v>
      </c>
      <c r="HO57">
        <v>1.8743799999999999</v>
      </c>
      <c r="HP57">
        <v>1.8709499999999999</v>
      </c>
      <c r="HQ57">
        <v>1.86646</v>
      </c>
      <c r="HR57">
        <v>1.8775900000000001</v>
      </c>
      <c r="HS57">
        <v>0</v>
      </c>
      <c r="HT57">
        <v>0</v>
      </c>
      <c r="HU57">
        <v>0</v>
      </c>
      <c r="HV57">
        <v>0</v>
      </c>
      <c r="HW57" t="s">
        <v>418</v>
      </c>
      <c r="HX57" t="s">
        <v>419</v>
      </c>
      <c r="HY57" t="s">
        <v>420</v>
      </c>
      <c r="HZ57" t="s">
        <v>420</v>
      </c>
      <c r="IA57" t="s">
        <v>420</v>
      </c>
      <c r="IB57" t="s">
        <v>420</v>
      </c>
      <c r="IC57">
        <v>0</v>
      </c>
      <c r="ID57">
        <v>100</v>
      </c>
      <c r="IE57">
        <v>100</v>
      </c>
      <c r="IF57">
        <v>-1.5409999999999999</v>
      </c>
      <c r="IG57">
        <v>0.57250000000000001</v>
      </c>
      <c r="IH57">
        <v>-1.4143203888967211</v>
      </c>
      <c r="II57">
        <v>1.7196870422270779E-5</v>
      </c>
      <c r="IJ57">
        <v>-2.1741833173098589E-6</v>
      </c>
      <c r="IK57">
        <v>9.0595066644434051E-10</v>
      </c>
      <c r="IL57">
        <v>-5.0132855213330413E-2</v>
      </c>
      <c r="IM57">
        <v>-1.2435942757381079E-3</v>
      </c>
      <c r="IN57">
        <v>8.3241555849602686E-4</v>
      </c>
      <c r="IO57">
        <v>-6.8006265696850886E-6</v>
      </c>
      <c r="IP57">
        <v>17</v>
      </c>
      <c r="IQ57">
        <v>2050</v>
      </c>
      <c r="IR57">
        <v>3</v>
      </c>
      <c r="IS57">
        <v>34</v>
      </c>
      <c r="IT57">
        <v>97.4</v>
      </c>
      <c r="IU57">
        <v>97.3</v>
      </c>
      <c r="IV57">
        <v>0.77270499999999998</v>
      </c>
      <c r="IW57">
        <v>2.5476100000000002</v>
      </c>
      <c r="IX57">
        <v>1.49902</v>
      </c>
      <c r="IY57">
        <v>2.3071299999999999</v>
      </c>
      <c r="IZ57">
        <v>1.69678</v>
      </c>
      <c r="JA57">
        <v>2.3828100000000001</v>
      </c>
      <c r="JB57">
        <v>37.337800000000001</v>
      </c>
      <c r="JC57">
        <v>14.8062</v>
      </c>
      <c r="JD57">
        <v>18</v>
      </c>
      <c r="JE57">
        <v>704.79700000000003</v>
      </c>
      <c r="JF57">
        <v>329.42099999999999</v>
      </c>
      <c r="JG57">
        <v>30.002300000000002</v>
      </c>
      <c r="JH57">
        <v>32.149700000000003</v>
      </c>
      <c r="JI57">
        <v>30.0017</v>
      </c>
      <c r="JJ57">
        <v>31.642700000000001</v>
      </c>
      <c r="JK57">
        <v>31.629200000000001</v>
      </c>
      <c r="JL57">
        <v>15.499499999999999</v>
      </c>
      <c r="JM57">
        <v>11.274900000000001</v>
      </c>
      <c r="JN57">
        <v>100</v>
      </c>
      <c r="JO57">
        <v>30</v>
      </c>
      <c r="JP57">
        <v>283.98700000000002</v>
      </c>
      <c r="JQ57">
        <v>31.2348</v>
      </c>
      <c r="JR57">
        <v>98.992199999999997</v>
      </c>
      <c r="JS57">
        <v>98.814800000000005</v>
      </c>
    </row>
    <row r="58" spans="1:279" x14ac:dyDescent="0.2">
      <c r="A58">
        <v>43</v>
      </c>
      <c r="B58">
        <v>1658321936.0999999</v>
      </c>
      <c r="C58">
        <v>167.5</v>
      </c>
      <c r="D58" t="s">
        <v>504</v>
      </c>
      <c r="E58" t="s">
        <v>505</v>
      </c>
      <c r="F58">
        <v>4</v>
      </c>
      <c r="G58">
        <v>1658321933.7874999</v>
      </c>
      <c r="H58">
        <f t="shared" si="0"/>
        <v>2.6258897066414612E-3</v>
      </c>
      <c r="I58">
        <f t="shared" si="1"/>
        <v>2.6258897066414613</v>
      </c>
      <c r="J58">
        <f t="shared" si="2"/>
        <v>4.7973041330098916</v>
      </c>
      <c r="K58">
        <f t="shared" si="3"/>
        <v>261.8</v>
      </c>
      <c r="L58">
        <f t="shared" si="4"/>
        <v>202.01654310749259</v>
      </c>
      <c r="M58">
        <f t="shared" si="5"/>
        <v>20.453932132921125</v>
      </c>
      <c r="N58">
        <f t="shared" si="6"/>
        <v>26.506935273857504</v>
      </c>
      <c r="O58">
        <f t="shared" si="7"/>
        <v>0.14837681782184534</v>
      </c>
      <c r="P58">
        <f t="shared" si="8"/>
        <v>2.763987621046156</v>
      </c>
      <c r="Q58">
        <f t="shared" si="9"/>
        <v>0.14408958721916618</v>
      </c>
      <c r="R58">
        <f t="shared" si="10"/>
        <v>9.0430864275522493E-2</v>
      </c>
      <c r="S58">
        <f t="shared" si="11"/>
        <v>194.41959711244189</v>
      </c>
      <c r="T58">
        <f t="shared" si="12"/>
        <v>34.208458827516296</v>
      </c>
      <c r="U58">
        <f t="shared" si="13"/>
        <v>33.417387499999997</v>
      </c>
      <c r="V58">
        <f t="shared" si="14"/>
        <v>5.1718059094797084</v>
      </c>
      <c r="W58">
        <f t="shared" si="15"/>
        <v>64.723017445244963</v>
      </c>
      <c r="X58">
        <f t="shared" si="16"/>
        <v>3.4047971048993961</v>
      </c>
      <c r="Y58">
        <f t="shared" si="17"/>
        <v>5.2605660849786888</v>
      </c>
      <c r="Z58">
        <f t="shared" si="18"/>
        <v>1.7670088045803123</v>
      </c>
      <c r="AA58">
        <f t="shared" si="19"/>
        <v>-115.80173606288844</v>
      </c>
      <c r="AB58">
        <f t="shared" si="20"/>
        <v>45.316442451578325</v>
      </c>
      <c r="AC58">
        <f t="shared" si="21"/>
        <v>3.7758751604841292</v>
      </c>
      <c r="AD58">
        <f t="shared" si="22"/>
        <v>127.71017866161591</v>
      </c>
      <c r="AE58">
        <f t="shared" si="23"/>
        <v>14.318340214716839</v>
      </c>
      <c r="AF58">
        <f t="shared" si="24"/>
        <v>2.6182271763266098</v>
      </c>
      <c r="AG58">
        <f t="shared" si="25"/>
        <v>4.7973041330098916</v>
      </c>
      <c r="AH58">
        <v>284.99686841096121</v>
      </c>
      <c r="AI58">
        <v>273.96146666666658</v>
      </c>
      <c r="AJ58">
        <v>1.6841315369616141</v>
      </c>
      <c r="AK58">
        <v>62.966845710574418</v>
      </c>
      <c r="AL58">
        <f t="shared" si="26"/>
        <v>2.6258897066414613</v>
      </c>
      <c r="AM58">
        <v>31.29264822554228</v>
      </c>
      <c r="AN58">
        <v>33.633090303030293</v>
      </c>
      <c r="AO58">
        <v>1.9886616594390851E-4</v>
      </c>
      <c r="AP58">
        <v>91.007338470613973</v>
      </c>
      <c r="AQ58">
        <v>5</v>
      </c>
      <c r="AR58">
        <v>1</v>
      </c>
      <c r="AS58">
        <f t="shared" si="27"/>
        <v>1</v>
      </c>
      <c r="AT58">
        <f t="shared" si="28"/>
        <v>0</v>
      </c>
      <c r="AU58">
        <f t="shared" si="29"/>
        <v>47125.478032492181</v>
      </c>
      <c r="AV58" t="s">
        <v>413</v>
      </c>
      <c r="AW58" t="s">
        <v>413</v>
      </c>
      <c r="AX58">
        <v>0</v>
      </c>
      <c r="AY58">
        <v>0</v>
      </c>
      <c r="AZ58" t="e">
        <f t="shared" si="30"/>
        <v>#DIV/0!</v>
      </c>
      <c r="BA58">
        <v>0</v>
      </c>
      <c r="BB58" t="s">
        <v>413</v>
      </c>
      <c r="BC58" t="s">
        <v>413</v>
      </c>
      <c r="BD58">
        <v>0</v>
      </c>
      <c r="BE58">
        <v>0</v>
      </c>
      <c r="BF58" t="e">
        <f t="shared" si="31"/>
        <v>#DIV/0!</v>
      </c>
      <c r="BG58">
        <v>0.5</v>
      </c>
      <c r="BH58">
        <f t="shared" si="32"/>
        <v>1009.4692497991927</v>
      </c>
      <c r="BI58">
        <f t="shared" si="33"/>
        <v>4.7973041330098916</v>
      </c>
      <c r="BJ58" t="e">
        <f t="shared" si="34"/>
        <v>#DIV/0!</v>
      </c>
      <c r="BK58">
        <f t="shared" si="35"/>
        <v>4.7523033851345044E-3</v>
      </c>
      <c r="BL58" t="e">
        <f t="shared" si="36"/>
        <v>#DIV/0!</v>
      </c>
      <c r="BM58" t="e">
        <f t="shared" si="37"/>
        <v>#DIV/0!</v>
      </c>
      <c r="BN58" t="s">
        <v>413</v>
      </c>
      <c r="BO58">
        <v>0</v>
      </c>
      <c r="BP58" t="e">
        <f t="shared" si="38"/>
        <v>#DIV/0!</v>
      </c>
      <c r="BQ58" t="e">
        <f t="shared" si="39"/>
        <v>#DIV/0!</v>
      </c>
      <c r="BR58" t="e">
        <f t="shared" si="40"/>
        <v>#DIV/0!</v>
      </c>
      <c r="BS58" t="e">
        <f t="shared" si="41"/>
        <v>#DIV/0!</v>
      </c>
      <c r="BT58" t="e">
        <f t="shared" si="42"/>
        <v>#DIV/0!</v>
      </c>
      <c r="BU58" t="e">
        <f t="shared" si="43"/>
        <v>#DIV/0!</v>
      </c>
      <c r="BV58" t="e">
        <f t="shared" si="44"/>
        <v>#DIV/0!</v>
      </c>
      <c r="BW58" t="e">
        <f t="shared" si="45"/>
        <v>#DIV/0!</v>
      </c>
      <c r="BX58" t="s">
        <v>413</v>
      </c>
      <c r="BY58" t="s">
        <v>413</v>
      </c>
      <c r="BZ58" t="s">
        <v>413</v>
      </c>
      <c r="CA58" t="s">
        <v>413</v>
      </c>
      <c r="CB58" t="s">
        <v>413</v>
      </c>
      <c r="CC58" t="s">
        <v>413</v>
      </c>
      <c r="CD58" t="s">
        <v>413</v>
      </c>
      <c r="CE58" t="s">
        <v>413</v>
      </c>
      <c r="CF58">
        <v>253</v>
      </c>
      <c r="CG58">
        <v>1000</v>
      </c>
      <c r="CH58" t="s">
        <v>414</v>
      </c>
      <c r="CI58">
        <v>1110.1500000000001</v>
      </c>
      <c r="CJ58">
        <v>1175.8634999999999</v>
      </c>
      <c r="CK58">
        <v>1152.67</v>
      </c>
      <c r="CL58">
        <v>1.3005735999999999E-4</v>
      </c>
      <c r="CM58">
        <v>6.5004835999999994E-4</v>
      </c>
      <c r="CN58">
        <v>4.7597999359999997E-2</v>
      </c>
      <c r="CO58">
        <v>5.5000000000000003E-4</v>
      </c>
      <c r="CP58">
        <f t="shared" si="46"/>
        <v>1199.95625</v>
      </c>
      <c r="CQ58">
        <f t="shared" si="47"/>
        <v>1009.4692497991927</v>
      </c>
      <c r="CR58">
        <f t="shared" si="48"/>
        <v>0.84125504558953101</v>
      </c>
      <c r="CS58">
        <f t="shared" si="49"/>
        <v>0.16202223798779489</v>
      </c>
      <c r="CT58">
        <v>6</v>
      </c>
      <c r="CU58">
        <v>0.5</v>
      </c>
      <c r="CV58" t="s">
        <v>415</v>
      </c>
      <c r="CW58">
        <v>2</v>
      </c>
      <c r="CX58" t="b">
        <v>1</v>
      </c>
      <c r="CY58">
        <v>1658321933.7874999</v>
      </c>
      <c r="CZ58">
        <v>261.8</v>
      </c>
      <c r="DA58">
        <v>275.64474999999999</v>
      </c>
      <c r="DB58">
        <v>33.628025000000001</v>
      </c>
      <c r="DC58">
        <v>31.293299999999999</v>
      </c>
      <c r="DD58">
        <v>263.34424999999999</v>
      </c>
      <c r="DE58">
        <v>33.055349999999997</v>
      </c>
      <c r="DF58">
        <v>650.23025000000007</v>
      </c>
      <c r="DG58">
        <v>101.14875000000001</v>
      </c>
      <c r="DH58">
        <v>0.1000478375</v>
      </c>
      <c r="DI58">
        <v>33.721500000000013</v>
      </c>
      <c r="DJ58">
        <v>999.9</v>
      </c>
      <c r="DK58">
        <v>33.417387499999997</v>
      </c>
      <c r="DL58">
        <v>0</v>
      </c>
      <c r="DM58">
        <v>0</v>
      </c>
      <c r="DN58">
        <v>8981.5612500000007</v>
      </c>
      <c r="DO58">
        <v>0</v>
      </c>
      <c r="DP58">
        <v>1296.2449999999999</v>
      </c>
      <c r="DQ58">
        <v>-13.844587499999999</v>
      </c>
      <c r="DR58">
        <v>270.91037499999999</v>
      </c>
      <c r="DS58">
        <v>284.54924999999997</v>
      </c>
      <c r="DT58">
        <v>2.3347312499999999</v>
      </c>
      <c r="DU58">
        <v>275.64474999999999</v>
      </c>
      <c r="DV58">
        <v>31.293299999999999</v>
      </c>
      <c r="DW58">
        <v>3.40143</v>
      </c>
      <c r="DX58">
        <v>3.1652762499999998</v>
      </c>
      <c r="DY58">
        <v>26.1356</v>
      </c>
      <c r="DZ58">
        <v>24.923874999999999</v>
      </c>
      <c r="EA58">
        <v>1199.95625</v>
      </c>
      <c r="EB58">
        <v>0.95799199999999995</v>
      </c>
      <c r="EC58">
        <v>4.2008200000000002E-2</v>
      </c>
      <c r="ED58">
        <v>0</v>
      </c>
      <c r="EE58">
        <v>565.96100000000001</v>
      </c>
      <c r="EF58">
        <v>5.0001600000000002</v>
      </c>
      <c r="EG58">
        <v>8753.6624999999985</v>
      </c>
      <c r="EH58">
        <v>9514.8000000000011</v>
      </c>
      <c r="EI58">
        <v>49.093499999999999</v>
      </c>
      <c r="EJ58">
        <v>51.530999999999999</v>
      </c>
      <c r="EK58">
        <v>50.265500000000003</v>
      </c>
      <c r="EL58">
        <v>50.515500000000003</v>
      </c>
      <c r="EM58">
        <v>50.867125000000001</v>
      </c>
      <c r="EN58">
        <v>1144.7562499999999</v>
      </c>
      <c r="EO58">
        <v>50.2</v>
      </c>
      <c r="EP58">
        <v>0</v>
      </c>
      <c r="EQ58">
        <v>764447.40000009537</v>
      </c>
      <c r="ER58">
        <v>0</v>
      </c>
      <c r="ES58">
        <v>566.36623076923081</v>
      </c>
      <c r="ET58">
        <v>-4.0298803496115916</v>
      </c>
      <c r="EU58">
        <v>113.2960684194921</v>
      </c>
      <c r="EV58">
        <v>8740.8411538461551</v>
      </c>
      <c r="EW58">
        <v>15</v>
      </c>
      <c r="EX58">
        <v>1658316094</v>
      </c>
      <c r="EY58" t="s">
        <v>416</v>
      </c>
      <c r="EZ58">
        <v>1658316090.5</v>
      </c>
      <c r="FA58">
        <v>1658316094</v>
      </c>
      <c r="FB58">
        <v>11</v>
      </c>
      <c r="FC58">
        <v>-0.13300000000000001</v>
      </c>
      <c r="FD58">
        <v>0.107</v>
      </c>
      <c r="FE58">
        <v>-1.72</v>
      </c>
      <c r="FF58">
        <v>0.44</v>
      </c>
      <c r="FG58">
        <v>415</v>
      </c>
      <c r="FH58">
        <v>29</v>
      </c>
      <c r="FI58">
        <v>0.15</v>
      </c>
      <c r="FJ58">
        <v>0.28000000000000003</v>
      </c>
      <c r="FK58">
        <v>-13.449421951219509</v>
      </c>
      <c r="FL58">
        <v>-2.636694773519169</v>
      </c>
      <c r="FM58">
        <v>0.26118823743002378</v>
      </c>
      <c r="FN58">
        <v>0</v>
      </c>
      <c r="FO58">
        <v>566.66835294117652</v>
      </c>
      <c r="FP58">
        <v>-5.0615737214279548</v>
      </c>
      <c r="FQ58">
        <v>0.53537677125294925</v>
      </c>
      <c r="FR58">
        <v>0</v>
      </c>
      <c r="FS58">
        <v>2.3204824390243899</v>
      </c>
      <c r="FT58">
        <v>9.2277700348435063E-2</v>
      </c>
      <c r="FU58">
        <v>9.1702524848842545E-3</v>
      </c>
      <c r="FV58">
        <v>1</v>
      </c>
      <c r="FW58">
        <v>1</v>
      </c>
      <c r="FX58">
        <v>3</v>
      </c>
      <c r="FY58" t="s">
        <v>417</v>
      </c>
      <c r="FZ58">
        <v>3.3729200000000001</v>
      </c>
      <c r="GA58">
        <v>2.8935900000000001</v>
      </c>
      <c r="GB58">
        <v>6.8898699999999993E-2</v>
      </c>
      <c r="GC58">
        <v>7.2802400000000003E-2</v>
      </c>
      <c r="GD58">
        <v>0.14025399999999999</v>
      </c>
      <c r="GE58">
        <v>0.13660600000000001</v>
      </c>
      <c r="GF58">
        <v>32381.9</v>
      </c>
      <c r="GG58">
        <v>28027.1</v>
      </c>
      <c r="GH58">
        <v>31068.1</v>
      </c>
      <c r="GI58">
        <v>28153.9</v>
      </c>
      <c r="GJ58">
        <v>35166.9</v>
      </c>
      <c r="GK58">
        <v>34285.9</v>
      </c>
      <c r="GL58">
        <v>40483.199999999997</v>
      </c>
      <c r="GM58">
        <v>39230</v>
      </c>
      <c r="GN58">
        <v>2.3747500000000001</v>
      </c>
      <c r="GO58">
        <v>1.6923699999999999</v>
      </c>
      <c r="GP58">
        <v>0</v>
      </c>
      <c r="GQ58">
        <v>5.6698900000000003E-2</v>
      </c>
      <c r="GR58">
        <v>999.9</v>
      </c>
      <c r="GS58">
        <v>32.512300000000003</v>
      </c>
      <c r="GT58">
        <v>67.7</v>
      </c>
      <c r="GU58">
        <v>32.4</v>
      </c>
      <c r="GV58">
        <v>32.691499999999998</v>
      </c>
      <c r="GW58">
        <v>50.601799999999997</v>
      </c>
      <c r="GX58">
        <v>40.693100000000001</v>
      </c>
      <c r="GY58">
        <v>1</v>
      </c>
      <c r="GZ58">
        <v>0.35588199999999998</v>
      </c>
      <c r="HA58">
        <v>0.93575200000000003</v>
      </c>
      <c r="HB58">
        <v>20.208100000000002</v>
      </c>
      <c r="HC58">
        <v>5.2156399999999996</v>
      </c>
      <c r="HD58">
        <v>11.968</v>
      </c>
      <c r="HE58">
        <v>4.9910500000000004</v>
      </c>
      <c r="HF58">
        <v>3.2925800000000001</v>
      </c>
      <c r="HG58">
        <v>8246.6</v>
      </c>
      <c r="HH58">
        <v>9999</v>
      </c>
      <c r="HI58">
        <v>9999</v>
      </c>
      <c r="HJ58">
        <v>969.3</v>
      </c>
      <c r="HK58">
        <v>4.9712300000000003</v>
      </c>
      <c r="HL58">
        <v>1.87378</v>
      </c>
      <c r="HM58">
        <v>1.8700600000000001</v>
      </c>
      <c r="HN58">
        <v>1.86951</v>
      </c>
      <c r="HO58">
        <v>1.8743799999999999</v>
      </c>
      <c r="HP58">
        <v>1.87097</v>
      </c>
      <c r="HQ58">
        <v>1.86646</v>
      </c>
      <c r="HR58">
        <v>1.8775900000000001</v>
      </c>
      <c r="HS58">
        <v>0</v>
      </c>
      <c r="HT58">
        <v>0</v>
      </c>
      <c r="HU58">
        <v>0</v>
      </c>
      <c r="HV58">
        <v>0</v>
      </c>
      <c r="HW58" t="s">
        <v>418</v>
      </c>
      <c r="HX58" t="s">
        <v>419</v>
      </c>
      <c r="HY58" t="s">
        <v>420</v>
      </c>
      <c r="HZ58" t="s">
        <v>420</v>
      </c>
      <c r="IA58" t="s">
        <v>420</v>
      </c>
      <c r="IB58" t="s">
        <v>420</v>
      </c>
      <c r="IC58">
        <v>0</v>
      </c>
      <c r="ID58">
        <v>100</v>
      </c>
      <c r="IE58">
        <v>100</v>
      </c>
      <c r="IF58">
        <v>-1.5469999999999999</v>
      </c>
      <c r="IG58">
        <v>0.57289999999999996</v>
      </c>
      <c r="IH58">
        <v>-1.4143203888967211</v>
      </c>
      <c r="II58">
        <v>1.7196870422270779E-5</v>
      </c>
      <c r="IJ58">
        <v>-2.1741833173098589E-6</v>
      </c>
      <c r="IK58">
        <v>9.0595066644434051E-10</v>
      </c>
      <c r="IL58">
        <v>-5.0132855213330413E-2</v>
      </c>
      <c r="IM58">
        <v>-1.2435942757381079E-3</v>
      </c>
      <c r="IN58">
        <v>8.3241555849602686E-4</v>
      </c>
      <c r="IO58">
        <v>-6.8006265696850886E-6</v>
      </c>
      <c r="IP58">
        <v>17</v>
      </c>
      <c r="IQ58">
        <v>2050</v>
      </c>
      <c r="IR58">
        <v>3</v>
      </c>
      <c r="IS58">
        <v>34</v>
      </c>
      <c r="IT58">
        <v>97.4</v>
      </c>
      <c r="IU58">
        <v>97.4</v>
      </c>
      <c r="IV58">
        <v>0.787354</v>
      </c>
      <c r="IW58">
        <v>2.5549300000000001</v>
      </c>
      <c r="IX58">
        <v>1.49902</v>
      </c>
      <c r="IY58">
        <v>2.3071299999999999</v>
      </c>
      <c r="IZ58">
        <v>1.69678</v>
      </c>
      <c r="JA58">
        <v>2.3095699999999999</v>
      </c>
      <c r="JB58">
        <v>37.337800000000001</v>
      </c>
      <c r="JC58">
        <v>14.7887</v>
      </c>
      <c r="JD58">
        <v>18</v>
      </c>
      <c r="JE58">
        <v>704.87300000000005</v>
      </c>
      <c r="JF58">
        <v>329.46300000000002</v>
      </c>
      <c r="JG58">
        <v>30.003</v>
      </c>
      <c r="JH58">
        <v>32.167900000000003</v>
      </c>
      <c r="JI58">
        <v>30.0017</v>
      </c>
      <c r="JJ58">
        <v>31.659400000000002</v>
      </c>
      <c r="JK58">
        <v>31.645800000000001</v>
      </c>
      <c r="JL58">
        <v>15.7875</v>
      </c>
      <c r="JM58">
        <v>11.274900000000001</v>
      </c>
      <c r="JN58">
        <v>100</v>
      </c>
      <c r="JO58">
        <v>30</v>
      </c>
      <c r="JP58">
        <v>290.66500000000002</v>
      </c>
      <c r="JQ58">
        <v>31.230699999999999</v>
      </c>
      <c r="JR58">
        <v>98.987499999999997</v>
      </c>
      <c r="JS58">
        <v>98.812399999999997</v>
      </c>
    </row>
    <row r="59" spans="1:279" x14ac:dyDescent="0.2">
      <c r="A59">
        <v>44</v>
      </c>
      <c r="B59">
        <v>1658321940.0999999</v>
      </c>
      <c r="C59">
        <v>171.5</v>
      </c>
      <c r="D59" t="s">
        <v>506</v>
      </c>
      <c r="E59" t="s">
        <v>507</v>
      </c>
      <c r="F59">
        <v>4</v>
      </c>
      <c r="G59">
        <v>1658321938.0999999</v>
      </c>
      <c r="H59">
        <f t="shared" si="0"/>
        <v>2.6347672133468121E-3</v>
      </c>
      <c r="I59">
        <f t="shared" si="1"/>
        <v>2.6347672133468123</v>
      </c>
      <c r="J59">
        <f t="shared" si="2"/>
        <v>4.9073967285715012</v>
      </c>
      <c r="K59">
        <f t="shared" si="3"/>
        <v>268.83557142857143</v>
      </c>
      <c r="L59">
        <f t="shared" si="4"/>
        <v>207.66900715160568</v>
      </c>
      <c r="M59">
        <f t="shared" si="5"/>
        <v>21.026285638997628</v>
      </c>
      <c r="N59">
        <f t="shared" si="6"/>
        <v>27.219340971056344</v>
      </c>
      <c r="O59">
        <f t="shared" si="7"/>
        <v>0.14847537782176895</v>
      </c>
      <c r="P59">
        <f t="shared" si="8"/>
        <v>2.768173729264519</v>
      </c>
      <c r="Q59">
        <f t="shared" si="9"/>
        <v>0.14418882837120311</v>
      </c>
      <c r="R59">
        <f t="shared" si="10"/>
        <v>9.0492838928052835E-2</v>
      </c>
      <c r="S59">
        <f t="shared" si="11"/>
        <v>194.4245276124519</v>
      </c>
      <c r="T59">
        <f t="shared" si="12"/>
        <v>34.221353630945892</v>
      </c>
      <c r="U59">
        <f t="shared" si="13"/>
        <v>33.438428571428567</v>
      </c>
      <c r="V59">
        <f t="shared" si="14"/>
        <v>5.1779048596301633</v>
      </c>
      <c r="W59">
        <f t="shared" si="15"/>
        <v>64.692043305581748</v>
      </c>
      <c r="X59">
        <f t="shared" si="16"/>
        <v>3.406206866348505</v>
      </c>
      <c r="Y59">
        <f t="shared" si="17"/>
        <v>5.2652639989415997</v>
      </c>
      <c r="Z59">
        <f t="shared" si="18"/>
        <v>1.7716979932816583</v>
      </c>
      <c r="AA59">
        <f t="shared" si="19"/>
        <v>-116.19323410859441</v>
      </c>
      <c r="AB59">
        <f t="shared" si="20"/>
        <v>44.628492750488519</v>
      </c>
      <c r="AC59">
        <f t="shared" si="21"/>
        <v>3.7136026454976774</v>
      </c>
      <c r="AD59">
        <f t="shared" si="22"/>
        <v>126.57338889984368</v>
      </c>
      <c r="AE59">
        <f t="shared" si="23"/>
        <v>14.535927734140568</v>
      </c>
      <c r="AF59">
        <f t="shared" si="24"/>
        <v>2.6243880642652573</v>
      </c>
      <c r="AG59">
        <f t="shared" si="25"/>
        <v>4.9073967285715012</v>
      </c>
      <c r="AH59">
        <v>291.95621044856961</v>
      </c>
      <c r="AI59">
        <v>280.75013939393938</v>
      </c>
      <c r="AJ59">
        <v>1.701412539757164</v>
      </c>
      <c r="AK59">
        <v>62.966845710574418</v>
      </c>
      <c r="AL59">
        <f t="shared" si="26"/>
        <v>2.6347672133468123</v>
      </c>
      <c r="AM59">
        <v>31.299558885380421</v>
      </c>
      <c r="AN59">
        <v>33.648196363636359</v>
      </c>
      <c r="AO59">
        <v>1.3168577475302211E-4</v>
      </c>
      <c r="AP59">
        <v>91.007338470613973</v>
      </c>
      <c r="AQ59">
        <v>5</v>
      </c>
      <c r="AR59">
        <v>1</v>
      </c>
      <c r="AS59">
        <f t="shared" si="27"/>
        <v>1</v>
      </c>
      <c r="AT59">
        <f t="shared" si="28"/>
        <v>0</v>
      </c>
      <c r="AU59">
        <f t="shared" si="29"/>
        <v>47237.879835905609</v>
      </c>
      <c r="AV59" t="s">
        <v>413</v>
      </c>
      <c r="AW59" t="s">
        <v>413</v>
      </c>
      <c r="AX59">
        <v>0</v>
      </c>
      <c r="AY59">
        <v>0</v>
      </c>
      <c r="AZ59" t="e">
        <f t="shared" si="30"/>
        <v>#DIV/0!</v>
      </c>
      <c r="BA59">
        <v>0</v>
      </c>
      <c r="BB59" t="s">
        <v>413</v>
      </c>
      <c r="BC59" t="s">
        <v>413</v>
      </c>
      <c r="BD59">
        <v>0</v>
      </c>
      <c r="BE59">
        <v>0</v>
      </c>
      <c r="BF59" t="e">
        <f t="shared" si="31"/>
        <v>#DIV/0!</v>
      </c>
      <c r="BG59">
        <v>0.5</v>
      </c>
      <c r="BH59">
        <f t="shared" si="32"/>
        <v>1009.495199799198</v>
      </c>
      <c r="BI59">
        <f t="shared" si="33"/>
        <v>4.9073967285715012</v>
      </c>
      <c r="BJ59" t="e">
        <f t="shared" si="34"/>
        <v>#DIV/0!</v>
      </c>
      <c r="BK59">
        <f t="shared" si="35"/>
        <v>4.8612382996448596E-3</v>
      </c>
      <c r="BL59" t="e">
        <f t="shared" si="36"/>
        <v>#DIV/0!</v>
      </c>
      <c r="BM59" t="e">
        <f t="shared" si="37"/>
        <v>#DIV/0!</v>
      </c>
      <c r="BN59" t="s">
        <v>413</v>
      </c>
      <c r="BO59">
        <v>0</v>
      </c>
      <c r="BP59" t="e">
        <f t="shared" si="38"/>
        <v>#DIV/0!</v>
      </c>
      <c r="BQ59" t="e">
        <f t="shared" si="39"/>
        <v>#DIV/0!</v>
      </c>
      <c r="BR59" t="e">
        <f t="shared" si="40"/>
        <v>#DIV/0!</v>
      </c>
      <c r="BS59" t="e">
        <f t="shared" si="41"/>
        <v>#DIV/0!</v>
      </c>
      <c r="BT59" t="e">
        <f t="shared" si="42"/>
        <v>#DIV/0!</v>
      </c>
      <c r="BU59" t="e">
        <f t="shared" si="43"/>
        <v>#DIV/0!</v>
      </c>
      <c r="BV59" t="e">
        <f t="shared" si="44"/>
        <v>#DIV/0!</v>
      </c>
      <c r="BW59" t="e">
        <f t="shared" si="45"/>
        <v>#DIV/0!</v>
      </c>
      <c r="BX59" t="s">
        <v>413</v>
      </c>
      <c r="BY59" t="s">
        <v>413</v>
      </c>
      <c r="BZ59" t="s">
        <v>413</v>
      </c>
      <c r="CA59" t="s">
        <v>413</v>
      </c>
      <c r="CB59" t="s">
        <v>413</v>
      </c>
      <c r="CC59" t="s">
        <v>413</v>
      </c>
      <c r="CD59" t="s">
        <v>413</v>
      </c>
      <c r="CE59" t="s">
        <v>413</v>
      </c>
      <c r="CF59">
        <v>253</v>
      </c>
      <c r="CG59">
        <v>1000</v>
      </c>
      <c r="CH59" t="s">
        <v>414</v>
      </c>
      <c r="CI59">
        <v>1110.1500000000001</v>
      </c>
      <c r="CJ59">
        <v>1175.8634999999999</v>
      </c>
      <c r="CK59">
        <v>1152.67</v>
      </c>
      <c r="CL59">
        <v>1.3005735999999999E-4</v>
      </c>
      <c r="CM59">
        <v>6.5004835999999994E-4</v>
      </c>
      <c r="CN59">
        <v>4.7597999359999997E-2</v>
      </c>
      <c r="CO59">
        <v>5.5000000000000003E-4</v>
      </c>
      <c r="CP59">
        <f t="shared" si="46"/>
        <v>1199.987142857143</v>
      </c>
      <c r="CQ59">
        <f t="shared" si="47"/>
        <v>1009.495199799198</v>
      </c>
      <c r="CR59">
        <f t="shared" si="48"/>
        <v>0.84125501327923569</v>
      </c>
      <c r="CS59">
        <f t="shared" si="49"/>
        <v>0.16202217562892496</v>
      </c>
      <c r="CT59">
        <v>6</v>
      </c>
      <c r="CU59">
        <v>0.5</v>
      </c>
      <c r="CV59" t="s">
        <v>415</v>
      </c>
      <c r="CW59">
        <v>2</v>
      </c>
      <c r="CX59" t="b">
        <v>1</v>
      </c>
      <c r="CY59">
        <v>1658321938.0999999</v>
      </c>
      <c r="CZ59">
        <v>268.83557142857143</v>
      </c>
      <c r="DA59">
        <v>282.89928571428572</v>
      </c>
      <c r="DB59">
        <v>33.641871428571427</v>
      </c>
      <c r="DC59">
        <v>31.301742857142859</v>
      </c>
      <c r="DD59">
        <v>270.38628571428569</v>
      </c>
      <c r="DE59">
        <v>33.068771428571431</v>
      </c>
      <c r="DF59">
        <v>650.24599999999998</v>
      </c>
      <c r="DG59">
        <v>101.14914285714281</v>
      </c>
      <c r="DH59">
        <v>9.9887642857142869E-2</v>
      </c>
      <c r="DI59">
        <v>33.737471428571432</v>
      </c>
      <c r="DJ59">
        <v>999.89999999999986</v>
      </c>
      <c r="DK59">
        <v>33.438428571428567</v>
      </c>
      <c r="DL59">
        <v>0</v>
      </c>
      <c r="DM59">
        <v>0</v>
      </c>
      <c r="DN59">
        <v>9003.75</v>
      </c>
      <c r="DO59">
        <v>0</v>
      </c>
      <c r="DP59">
        <v>1296.024285714286</v>
      </c>
      <c r="DQ59">
        <v>-14.06362857142857</v>
      </c>
      <c r="DR59">
        <v>278.19471428571433</v>
      </c>
      <c r="DS59">
        <v>292.04071428571427</v>
      </c>
      <c r="DT59">
        <v>2.3401257142857141</v>
      </c>
      <c r="DU59">
        <v>282.89928571428572</v>
      </c>
      <c r="DV59">
        <v>31.301742857142859</v>
      </c>
      <c r="DW59">
        <v>3.402844285714286</v>
      </c>
      <c r="DX59">
        <v>3.1661457142857139</v>
      </c>
      <c r="DY59">
        <v>26.142657142857139</v>
      </c>
      <c r="DZ59">
        <v>24.928457142857141</v>
      </c>
      <c r="EA59">
        <v>1199.987142857143</v>
      </c>
      <c r="EB59">
        <v>0.95799357142857133</v>
      </c>
      <c r="EC59">
        <v>4.2006671428571431E-2</v>
      </c>
      <c r="ED59">
        <v>0</v>
      </c>
      <c r="EE59">
        <v>565.81928571428568</v>
      </c>
      <c r="EF59">
        <v>5.0001600000000002</v>
      </c>
      <c r="EG59">
        <v>8742.0028571428575</v>
      </c>
      <c r="EH59">
        <v>9515.0385714285694</v>
      </c>
      <c r="EI59">
        <v>49.125</v>
      </c>
      <c r="EJ59">
        <v>51.561999999999998</v>
      </c>
      <c r="EK59">
        <v>50.294285714285721</v>
      </c>
      <c r="EL59">
        <v>50.561999999999998</v>
      </c>
      <c r="EM59">
        <v>50.892714285714291</v>
      </c>
      <c r="EN59">
        <v>1144.787142857143</v>
      </c>
      <c r="EO59">
        <v>50.2</v>
      </c>
      <c r="EP59">
        <v>0</v>
      </c>
      <c r="EQ59">
        <v>764451</v>
      </c>
      <c r="ER59">
        <v>0</v>
      </c>
      <c r="ES59">
        <v>566.14284615384611</v>
      </c>
      <c r="ET59">
        <v>-3.6282393294028399</v>
      </c>
      <c r="EU59">
        <v>66.902564034255889</v>
      </c>
      <c r="EV59">
        <v>8743.3176923076935</v>
      </c>
      <c r="EW59">
        <v>15</v>
      </c>
      <c r="EX59">
        <v>1658316094</v>
      </c>
      <c r="EY59" t="s">
        <v>416</v>
      </c>
      <c r="EZ59">
        <v>1658316090.5</v>
      </c>
      <c r="FA59">
        <v>1658316094</v>
      </c>
      <c r="FB59">
        <v>11</v>
      </c>
      <c r="FC59">
        <v>-0.13300000000000001</v>
      </c>
      <c r="FD59">
        <v>0.107</v>
      </c>
      <c r="FE59">
        <v>-1.72</v>
      </c>
      <c r="FF59">
        <v>0.44</v>
      </c>
      <c r="FG59">
        <v>415</v>
      </c>
      <c r="FH59">
        <v>29</v>
      </c>
      <c r="FI59">
        <v>0.15</v>
      </c>
      <c r="FJ59">
        <v>0.28000000000000003</v>
      </c>
      <c r="FK59">
        <v>-13.6232243902439</v>
      </c>
      <c r="FL59">
        <v>-2.7015930313589158</v>
      </c>
      <c r="FM59">
        <v>0.26747458031078969</v>
      </c>
      <c r="FN59">
        <v>0</v>
      </c>
      <c r="FO59">
        <v>566.38208823529419</v>
      </c>
      <c r="FP59">
        <v>-4.1391749491813226</v>
      </c>
      <c r="FQ59">
        <v>0.43666573348818599</v>
      </c>
      <c r="FR59">
        <v>0</v>
      </c>
      <c r="FS59">
        <v>2.326546341463414</v>
      </c>
      <c r="FT59">
        <v>8.7319442508707809E-2</v>
      </c>
      <c r="FU59">
        <v>8.6654741770240511E-3</v>
      </c>
      <c r="FV59">
        <v>1</v>
      </c>
      <c r="FW59">
        <v>1</v>
      </c>
      <c r="FX59">
        <v>3</v>
      </c>
      <c r="FY59" t="s">
        <v>417</v>
      </c>
      <c r="FZ59">
        <v>3.3725200000000002</v>
      </c>
      <c r="GA59">
        <v>2.8937400000000002</v>
      </c>
      <c r="GB59">
        <v>7.0322200000000001E-2</v>
      </c>
      <c r="GC59">
        <v>7.4274900000000005E-2</v>
      </c>
      <c r="GD59">
        <v>0.140289</v>
      </c>
      <c r="GE59">
        <v>0.136628</v>
      </c>
      <c r="GF59">
        <v>32331.7</v>
      </c>
      <c r="GG59">
        <v>27981.9</v>
      </c>
      <c r="GH59">
        <v>31067.5</v>
      </c>
      <c r="GI59">
        <v>28153.3</v>
      </c>
      <c r="GJ59">
        <v>35165.1</v>
      </c>
      <c r="GK59">
        <v>34284.400000000001</v>
      </c>
      <c r="GL59">
        <v>40482.699999999997</v>
      </c>
      <c r="GM59">
        <v>39229.300000000003</v>
      </c>
      <c r="GN59">
        <v>2.3744000000000001</v>
      </c>
      <c r="GO59">
        <v>1.6920500000000001</v>
      </c>
      <c r="GP59">
        <v>0</v>
      </c>
      <c r="GQ59">
        <v>5.6639299999999997E-2</v>
      </c>
      <c r="GR59">
        <v>999.9</v>
      </c>
      <c r="GS59">
        <v>32.526699999999998</v>
      </c>
      <c r="GT59">
        <v>67.599999999999994</v>
      </c>
      <c r="GU59">
        <v>32.4</v>
      </c>
      <c r="GV59">
        <v>32.640999999999998</v>
      </c>
      <c r="GW59">
        <v>50.4818</v>
      </c>
      <c r="GX59">
        <v>41.306100000000001</v>
      </c>
      <c r="GY59">
        <v>1</v>
      </c>
      <c r="GZ59">
        <v>0.35718</v>
      </c>
      <c r="HA59">
        <v>0.95362199999999997</v>
      </c>
      <c r="HB59">
        <v>20.207999999999998</v>
      </c>
      <c r="HC59">
        <v>5.2151899999999998</v>
      </c>
      <c r="HD59">
        <v>11.968</v>
      </c>
      <c r="HE59">
        <v>4.9911000000000003</v>
      </c>
      <c r="HF59">
        <v>3.2925</v>
      </c>
      <c r="HG59">
        <v>8246.6</v>
      </c>
      <c r="HH59">
        <v>9999</v>
      </c>
      <c r="HI59">
        <v>9999</v>
      </c>
      <c r="HJ59">
        <v>969.3</v>
      </c>
      <c r="HK59">
        <v>4.9712199999999998</v>
      </c>
      <c r="HL59">
        <v>1.87378</v>
      </c>
      <c r="HM59">
        <v>1.87005</v>
      </c>
      <c r="HN59">
        <v>1.86951</v>
      </c>
      <c r="HO59">
        <v>1.87439</v>
      </c>
      <c r="HP59">
        <v>1.8709199999999999</v>
      </c>
      <c r="HQ59">
        <v>1.86646</v>
      </c>
      <c r="HR59">
        <v>1.87758</v>
      </c>
      <c r="HS59">
        <v>0</v>
      </c>
      <c r="HT59">
        <v>0</v>
      </c>
      <c r="HU59">
        <v>0</v>
      </c>
      <c r="HV59">
        <v>0</v>
      </c>
      <c r="HW59" t="s">
        <v>418</v>
      </c>
      <c r="HX59" t="s">
        <v>419</v>
      </c>
      <c r="HY59" t="s">
        <v>420</v>
      </c>
      <c r="HZ59" t="s">
        <v>420</v>
      </c>
      <c r="IA59" t="s">
        <v>420</v>
      </c>
      <c r="IB59" t="s">
        <v>420</v>
      </c>
      <c r="IC59">
        <v>0</v>
      </c>
      <c r="ID59">
        <v>100</v>
      </c>
      <c r="IE59">
        <v>100</v>
      </c>
      <c r="IF59">
        <v>-1.554</v>
      </c>
      <c r="IG59">
        <v>0.57340000000000002</v>
      </c>
      <c r="IH59">
        <v>-1.4143203888967211</v>
      </c>
      <c r="II59">
        <v>1.7196870422270779E-5</v>
      </c>
      <c r="IJ59">
        <v>-2.1741833173098589E-6</v>
      </c>
      <c r="IK59">
        <v>9.0595066644434051E-10</v>
      </c>
      <c r="IL59">
        <v>-5.0132855213330413E-2</v>
      </c>
      <c r="IM59">
        <v>-1.2435942757381079E-3</v>
      </c>
      <c r="IN59">
        <v>8.3241555849602686E-4</v>
      </c>
      <c r="IO59">
        <v>-6.8006265696850886E-6</v>
      </c>
      <c r="IP59">
        <v>17</v>
      </c>
      <c r="IQ59">
        <v>2050</v>
      </c>
      <c r="IR59">
        <v>3</v>
      </c>
      <c r="IS59">
        <v>34</v>
      </c>
      <c r="IT59">
        <v>97.5</v>
      </c>
      <c r="IU59">
        <v>97.4</v>
      </c>
      <c r="IV59">
        <v>0.80078099999999997</v>
      </c>
      <c r="IW59">
        <v>2.5488300000000002</v>
      </c>
      <c r="IX59">
        <v>1.49902</v>
      </c>
      <c r="IY59">
        <v>2.3059099999999999</v>
      </c>
      <c r="IZ59">
        <v>1.69678</v>
      </c>
      <c r="JA59">
        <v>2.3059099999999999</v>
      </c>
      <c r="JB59">
        <v>37.337800000000001</v>
      </c>
      <c r="JC59">
        <v>14.797499999999999</v>
      </c>
      <c r="JD59">
        <v>18</v>
      </c>
      <c r="JE59">
        <v>704.78599999999994</v>
      </c>
      <c r="JF59">
        <v>329.38600000000002</v>
      </c>
      <c r="JG59">
        <v>30.004100000000001</v>
      </c>
      <c r="JH59">
        <v>32.185899999999997</v>
      </c>
      <c r="JI59">
        <v>30.0017</v>
      </c>
      <c r="JJ59">
        <v>31.675999999999998</v>
      </c>
      <c r="JK59">
        <v>31.662600000000001</v>
      </c>
      <c r="JL59">
        <v>16.069600000000001</v>
      </c>
      <c r="JM59">
        <v>11.274900000000001</v>
      </c>
      <c r="JN59">
        <v>100</v>
      </c>
      <c r="JO59">
        <v>30</v>
      </c>
      <c r="JP59">
        <v>297.34300000000002</v>
      </c>
      <c r="JQ59">
        <v>31.2256</v>
      </c>
      <c r="JR59">
        <v>98.986000000000004</v>
      </c>
      <c r="JS59">
        <v>98.810400000000001</v>
      </c>
    </row>
    <row r="60" spans="1:279" x14ac:dyDescent="0.2">
      <c r="A60">
        <v>45</v>
      </c>
      <c r="B60">
        <v>1658321944.0999999</v>
      </c>
      <c r="C60">
        <v>175.5</v>
      </c>
      <c r="D60" t="s">
        <v>508</v>
      </c>
      <c r="E60" t="s">
        <v>509</v>
      </c>
      <c r="F60">
        <v>4</v>
      </c>
      <c r="G60">
        <v>1658321941.7874999</v>
      </c>
      <c r="H60">
        <f t="shared" si="0"/>
        <v>2.6363300783074223E-3</v>
      </c>
      <c r="I60">
        <f t="shared" si="1"/>
        <v>2.6363300783074224</v>
      </c>
      <c r="J60">
        <f t="shared" si="2"/>
        <v>5.1310648298650277</v>
      </c>
      <c r="K60">
        <f t="shared" si="3"/>
        <v>274.87262500000003</v>
      </c>
      <c r="L60">
        <f t="shared" si="4"/>
        <v>211.05897608563305</v>
      </c>
      <c r="M60">
        <f t="shared" si="5"/>
        <v>21.369791487312234</v>
      </c>
      <c r="N60">
        <f t="shared" si="6"/>
        <v>27.83094465234646</v>
      </c>
      <c r="O60">
        <f t="shared" si="7"/>
        <v>0.14839454969371474</v>
      </c>
      <c r="P60">
        <f t="shared" si="8"/>
        <v>2.767988256658787</v>
      </c>
      <c r="Q60">
        <f t="shared" si="9"/>
        <v>0.14411231559813728</v>
      </c>
      <c r="R60">
        <f t="shared" si="10"/>
        <v>9.0444645871624471E-2</v>
      </c>
      <c r="S60">
        <f t="shared" si="11"/>
        <v>194.4209936124447</v>
      </c>
      <c r="T60">
        <f t="shared" si="12"/>
        <v>34.234359056224015</v>
      </c>
      <c r="U60">
        <f t="shared" si="13"/>
        <v>33.4498125</v>
      </c>
      <c r="V60">
        <f t="shared" si="14"/>
        <v>5.1812072045353972</v>
      </c>
      <c r="W60">
        <f t="shared" si="15"/>
        <v>64.668731435720417</v>
      </c>
      <c r="X60">
        <f t="shared" si="16"/>
        <v>3.4075356403222568</v>
      </c>
      <c r="Y60">
        <f t="shared" si="17"/>
        <v>5.269216767781022</v>
      </c>
      <c r="Z60">
        <f t="shared" si="18"/>
        <v>1.7736715642131404</v>
      </c>
      <c r="AA60">
        <f t="shared" si="19"/>
        <v>-116.26215645335732</v>
      </c>
      <c r="AB60">
        <f t="shared" si="20"/>
        <v>44.930620081792874</v>
      </c>
      <c r="AC60">
        <f t="shared" si="21"/>
        <v>3.7394475570233632</v>
      </c>
      <c r="AD60">
        <f t="shared" si="22"/>
        <v>126.82890479790362</v>
      </c>
      <c r="AE60">
        <f t="shared" si="23"/>
        <v>14.682076201050771</v>
      </c>
      <c r="AF60">
        <f t="shared" si="24"/>
        <v>2.6289915345683501</v>
      </c>
      <c r="AG60">
        <f t="shared" si="25"/>
        <v>5.1310648298650277</v>
      </c>
      <c r="AH60">
        <v>298.89458633328809</v>
      </c>
      <c r="AI60">
        <v>287.51178787878803</v>
      </c>
      <c r="AJ60">
        <v>1.6918057602593051</v>
      </c>
      <c r="AK60">
        <v>62.966845710574418</v>
      </c>
      <c r="AL60">
        <f t="shared" si="26"/>
        <v>2.6363300783074224</v>
      </c>
      <c r="AM60">
        <v>31.30909463807081</v>
      </c>
      <c r="AN60">
        <v>33.659215151515127</v>
      </c>
      <c r="AO60">
        <v>1.3736117862774361E-4</v>
      </c>
      <c r="AP60">
        <v>91.007338470613973</v>
      </c>
      <c r="AQ60">
        <v>4</v>
      </c>
      <c r="AR60">
        <v>1</v>
      </c>
      <c r="AS60">
        <f t="shared" si="27"/>
        <v>1</v>
      </c>
      <c r="AT60">
        <f t="shared" si="28"/>
        <v>0</v>
      </c>
      <c r="AU60">
        <f t="shared" si="29"/>
        <v>47230.730246709092</v>
      </c>
      <c r="AV60" t="s">
        <v>413</v>
      </c>
      <c r="AW60" t="s">
        <v>413</v>
      </c>
      <c r="AX60">
        <v>0</v>
      </c>
      <c r="AY60">
        <v>0</v>
      </c>
      <c r="AZ60" t="e">
        <f t="shared" si="30"/>
        <v>#DIV/0!</v>
      </c>
      <c r="BA60">
        <v>0</v>
      </c>
      <c r="BB60" t="s">
        <v>413</v>
      </c>
      <c r="BC60" t="s">
        <v>413</v>
      </c>
      <c r="BD60">
        <v>0</v>
      </c>
      <c r="BE60">
        <v>0</v>
      </c>
      <c r="BF60" t="e">
        <f t="shared" si="31"/>
        <v>#DIV/0!</v>
      </c>
      <c r="BG60">
        <v>0.5</v>
      </c>
      <c r="BH60">
        <f t="shared" si="32"/>
        <v>1009.476599799194</v>
      </c>
      <c r="BI60">
        <f t="shared" si="33"/>
        <v>5.1310648298650277</v>
      </c>
      <c r="BJ60" t="e">
        <f t="shared" si="34"/>
        <v>#DIV/0!</v>
      </c>
      <c r="BK60">
        <f t="shared" si="35"/>
        <v>5.0828962562239717E-3</v>
      </c>
      <c r="BL60" t="e">
        <f t="shared" si="36"/>
        <v>#DIV/0!</v>
      </c>
      <c r="BM60" t="e">
        <f t="shared" si="37"/>
        <v>#DIV/0!</v>
      </c>
      <c r="BN60" t="s">
        <v>413</v>
      </c>
      <c r="BO60">
        <v>0</v>
      </c>
      <c r="BP60" t="e">
        <f t="shared" si="38"/>
        <v>#DIV/0!</v>
      </c>
      <c r="BQ60" t="e">
        <f t="shared" si="39"/>
        <v>#DIV/0!</v>
      </c>
      <c r="BR60" t="e">
        <f t="shared" si="40"/>
        <v>#DIV/0!</v>
      </c>
      <c r="BS60" t="e">
        <f t="shared" si="41"/>
        <v>#DIV/0!</v>
      </c>
      <c r="BT60" t="e">
        <f t="shared" si="42"/>
        <v>#DIV/0!</v>
      </c>
      <c r="BU60" t="e">
        <f t="shared" si="43"/>
        <v>#DIV/0!</v>
      </c>
      <c r="BV60" t="e">
        <f t="shared" si="44"/>
        <v>#DIV/0!</v>
      </c>
      <c r="BW60" t="e">
        <f t="shared" si="45"/>
        <v>#DIV/0!</v>
      </c>
      <c r="BX60" t="s">
        <v>413</v>
      </c>
      <c r="BY60" t="s">
        <v>413</v>
      </c>
      <c r="BZ60" t="s">
        <v>413</v>
      </c>
      <c r="CA60" t="s">
        <v>413</v>
      </c>
      <c r="CB60" t="s">
        <v>413</v>
      </c>
      <c r="CC60" t="s">
        <v>413</v>
      </c>
      <c r="CD60" t="s">
        <v>413</v>
      </c>
      <c r="CE60" t="s">
        <v>413</v>
      </c>
      <c r="CF60">
        <v>253</v>
      </c>
      <c r="CG60">
        <v>1000</v>
      </c>
      <c r="CH60" t="s">
        <v>414</v>
      </c>
      <c r="CI60">
        <v>1110.1500000000001</v>
      </c>
      <c r="CJ60">
        <v>1175.8634999999999</v>
      </c>
      <c r="CK60">
        <v>1152.67</v>
      </c>
      <c r="CL60">
        <v>1.3005735999999999E-4</v>
      </c>
      <c r="CM60">
        <v>6.5004835999999994E-4</v>
      </c>
      <c r="CN60">
        <v>4.7597999359999997E-2</v>
      </c>
      <c r="CO60">
        <v>5.5000000000000003E-4</v>
      </c>
      <c r="CP60">
        <f t="shared" si="46"/>
        <v>1199.9649999999999</v>
      </c>
      <c r="CQ60">
        <f t="shared" si="47"/>
        <v>1009.476599799194</v>
      </c>
      <c r="CR60">
        <f t="shared" si="48"/>
        <v>0.84125503643789112</v>
      </c>
      <c r="CS60">
        <f t="shared" si="49"/>
        <v>0.16202222032513008</v>
      </c>
      <c r="CT60">
        <v>6</v>
      </c>
      <c r="CU60">
        <v>0.5</v>
      </c>
      <c r="CV60" t="s">
        <v>415</v>
      </c>
      <c r="CW60">
        <v>2</v>
      </c>
      <c r="CX60" t="b">
        <v>1</v>
      </c>
      <c r="CY60">
        <v>1658321941.7874999</v>
      </c>
      <c r="CZ60">
        <v>274.87262500000003</v>
      </c>
      <c r="DA60">
        <v>289.087875</v>
      </c>
      <c r="DB60">
        <v>33.654562499999997</v>
      </c>
      <c r="DC60">
        <v>31.310212499999999</v>
      </c>
      <c r="DD60">
        <v>276.429125</v>
      </c>
      <c r="DE60">
        <v>33.081074999999998</v>
      </c>
      <c r="DF60">
        <v>650.20512499999995</v>
      </c>
      <c r="DG60">
        <v>101.150375</v>
      </c>
      <c r="DH60">
        <v>9.9957412500000009E-2</v>
      </c>
      <c r="DI60">
        <v>33.750900000000001</v>
      </c>
      <c r="DJ60">
        <v>999.9</v>
      </c>
      <c r="DK60">
        <v>33.4498125</v>
      </c>
      <c r="DL60">
        <v>0</v>
      </c>
      <c r="DM60">
        <v>0</v>
      </c>
      <c r="DN60">
        <v>9002.6550000000007</v>
      </c>
      <c r="DO60">
        <v>0</v>
      </c>
      <c r="DP60">
        <v>1291.8800000000001</v>
      </c>
      <c r="DQ60">
        <v>-14.215375</v>
      </c>
      <c r="DR60">
        <v>284.44549999999998</v>
      </c>
      <c r="DS60">
        <v>298.43175000000002</v>
      </c>
      <c r="DT60">
        <v>2.3443437500000002</v>
      </c>
      <c r="DU60">
        <v>289.087875</v>
      </c>
      <c r="DV60">
        <v>31.310212499999999</v>
      </c>
      <c r="DW60">
        <v>3.404175</v>
      </c>
      <c r="DX60">
        <v>3.1670437499999999</v>
      </c>
      <c r="DY60">
        <v>26.149237500000002</v>
      </c>
      <c r="DZ60">
        <v>24.933225</v>
      </c>
      <c r="EA60">
        <v>1199.9649999999999</v>
      </c>
      <c r="EB60">
        <v>0.95799337500000004</v>
      </c>
      <c r="EC60">
        <v>4.2006862500000013E-2</v>
      </c>
      <c r="ED60">
        <v>0</v>
      </c>
      <c r="EE60">
        <v>565.967625</v>
      </c>
      <c r="EF60">
        <v>5.0001600000000002</v>
      </c>
      <c r="EG60">
        <v>8714.5637500000012</v>
      </c>
      <c r="EH60">
        <v>9514.8737500000007</v>
      </c>
      <c r="EI60">
        <v>49.125</v>
      </c>
      <c r="EJ60">
        <v>51.561999999999998</v>
      </c>
      <c r="EK60">
        <v>50.320124999999997</v>
      </c>
      <c r="EL60">
        <v>50.585624999999993</v>
      </c>
      <c r="EM60">
        <v>50.929250000000003</v>
      </c>
      <c r="EN60">
        <v>1144.7650000000001</v>
      </c>
      <c r="EO60">
        <v>50.2</v>
      </c>
      <c r="EP60">
        <v>0</v>
      </c>
      <c r="EQ60">
        <v>764455.20000004768</v>
      </c>
      <c r="ER60">
        <v>0</v>
      </c>
      <c r="ES60">
        <v>565.97979999999995</v>
      </c>
      <c r="ET60">
        <v>-1.44284615794316</v>
      </c>
      <c r="EU60">
        <v>-317.12230818815698</v>
      </c>
      <c r="EV60">
        <v>8732.148000000001</v>
      </c>
      <c r="EW60">
        <v>15</v>
      </c>
      <c r="EX60">
        <v>1658316094</v>
      </c>
      <c r="EY60" t="s">
        <v>416</v>
      </c>
      <c r="EZ60">
        <v>1658316090.5</v>
      </c>
      <c r="FA60">
        <v>1658316094</v>
      </c>
      <c r="FB60">
        <v>11</v>
      </c>
      <c r="FC60">
        <v>-0.13300000000000001</v>
      </c>
      <c r="FD60">
        <v>0.107</v>
      </c>
      <c r="FE60">
        <v>-1.72</v>
      </c>
      <c r="FF60">
        <v>0.44</v>
      </c>
      <c r="FG60">
        <v>415</v>
      </c>
      <c r="FH60">
        <v>29</v>
      </c>
      <c r="FI60">
        <v>0.15</v>
      </c>
      <c r="FJ60">
        <v>0.28000000000000003</v>
      </c>
      <c r="FK60">
        <v>-13.809063414634149</v>
      </c>
      <c r="FL60">
        <v>-2.7123491289198709</v>
      </c>
      <c r="FM60">
        <v>0.26893871888437632</v>
      </c>
      <c r="FN60">
        <v>0</v>
      </c>
      <c r="FO60">
        <v>566.16423529411759</v>
      </c>
      <c r="FP60">
        <v>-2.5805958797385151</v>
      </c>
      <c r="FQ60">
        <v>0.31856360144576068</v>
      </c>
      <c r="FR60">
        <v>0</v>
      </c>
      <c r="FS60">
        <v>2.3320321951219509</v>
      </c>
      <c r="FT60">
        <v>8.8817142857142345E-2</v>
      </c>
      <c r="FU60">
        <v>8.8041709938390337E-3</v>
      </c>
      <c r="FV60">
        <v>1</v>
      </c>
      <c r="FW60">
        <v>1</v>
      </c>
      <c r="FX60">
        <v>3</v>
      </c>
      <c r="FY60" t="s">
        <v>417</v>
      </c>
      <c r="FZ60">
        <v>3.3725399999999999</v>
      </c>
      <c r="GA60">
        <v>2.8935499999999998</v>
      </c>
      <c r="GB60">
        <v>7.1731799999999998E-2</v>
      </c>
      <c r="GC60">
        <v>7.5684699999999994E-2</v>
      </c>
      <c r="GD60">
        <v>0.140322</v>
      </c>
      <c r="GE60">
        <v>0.136653</v>
      </c>
      <c r="GF60">
        <v>32281.4</v>
      </c>
      <c r="GG60">
        <v>27937.9</v>
      </c>
      <c r="GH60">
        <v>31066.400000000001</v>
      </c>
      <c r="GI60">
        <v>28152</v>
      </c>
      <c r="GJ60">
        <v>35162.400000000001</v>
      </c>
      <c r="GK60">
        <v>34282</v>
      </c>
      <c r="GL60">
        <v>40481.1</v>
      </c>
      <c r="GM60">
        <v>39227.599999999999</v>
      </c>
      <c r="GN60">
        <v>2.3743300000000001</v>
      </c>
      <c r="GO60">
        <v>1.6916500000000001</v>
      </c>
      <c r="GP60">
        <v>0</v>
      </c>
      <c r="GQ60">
        <v>5.6683999999999998E-2</v>
      </c>
      <c r="GR60">
        <v>999.9</v>
      </c>
      <c r="GS60">
        <v>32.540999999999997</v>
      </c>
      <c r="GT60">
        <v>67.7</v>
      </c>
      <c r="GU60">
        <v>32.4</v>
      </c>
      <c r="GV60">
        <v>32.691699999999997</v>
      </c>
      <c r="GW60">
        <v>50.691800000000001</v>
      </c>
      <c r="GX60">
        <v>41.526400000000002</v>
      </c>
      <c r="GY60">
        <v>1</v>
      </c>
      <c r="GZ60">
        <v>0.35855399999999998</v>
      </c>
      <c r="HA60">
        <v>0.96882100000000004</v>
      </c>
      <c r="HB60">
        <v>20.207999999999998</v>
      </c>
      <c r="HC60">
        <v>5.2156399999999996</v>
      </c>
      <c r="HD60">
        <v>11.968</v>
      </c>
      <c r="HE60">
        <v>4.9911000000000003</v>
      </c>
      <c r="HF60">
        <v>3.2925</v>
      </c>
      <c r="HG60">
        <v>8246.7999999999993</v>
      </c>
      <c r="HH60">
        <v>9999</v>
      </c>
      <c r="HI60">
        <v>9999</v>
      </c>
      <c r="HJ60">
        <v>969.3</v>
      </c>
      <c r="HK60">
        <v>4.9712100000000001</v>
      </c>
      <c r="HL60">
        <v>1.87378</v>
      </c>
      <c r="HM60">
        <v>1.87005</v>
      </c>
      <c r="HN60">
        <v>1.86951</v>
      </c>
      <c r="HO60">
        <v>1.8743799999999999</v>
      </c>
      <c r="HP60">
        <v>1.87094</v>
      </c>
      <c r="HQ60">
        <v>1.86646</v>
      </c>
      <c r="HR60">
        <v>1.87758</v>
      </c>
      <c r="HS60">
        <v>0</v>
      </c>
      <c r="HT60">
        <v>0</v>
      </c>
      <c r="HU60">
        <v>0</v>
      </c>
      <c r="HV60">
        <v>0</v>
      </c>
      <c r="HW60" t="s">
        <v>418</v>
      </c>
      <c r="HX60" t="s">
        <v>419</v>
      </c>
      <c r="HY60" t="s">
        <v>420</v>
      </c>
      <c r="HZ60" t="s">
        <v>420</v>
      </c>
      <c r="IA60" t="s">
        <v>420</v>
      </c>
      <c r="IB60" t="s">
        <v>420</v>
      </c>
      <c r="IC60">
        <v>0</v>
      </c>
      <c r="ID60">
        <v>100</v>
      </c>
      <c r="IE60">
        <v>100</v>
      </c>
      <c r="IF60">
        <v>-1.56</v>
      </c>
      <c r="IG60">
        <v>0.57369999999999999</v>
      </c>
      <c r="IH60">
        <v>-1.4143203888967211</v>
      </c>
      <c r="II60">
        <v>1.7196870422270779E-5</v>
      </c>
      <c r="IJ60">
        <v>-2.1741833173098589E-6</v>
      </c>
      <c r="IK60">
        <v>9.0595066644434051E-10</v>
      </c>
      <c r="IL60">
        <v>-5.0132855213330413E-2</v>
      </c>
      <c r="IM60">
        <v>-1.2435942757381079E-3</v>
      </c>
      <c r="IN60">
        <v>8.3241555849602686E-4</v>
      </c>
      <c r="IO60">
        <v>-6.8006265696850886E-6</v>
      </c>
      <c r="IP60">
        <v>17</v>
      </c>
      <c r="IQ60">
        <v>2050</v>
      </c>
      <c r="IR60">
        <v>3</v>
      </c>
      <c r="IS60">
        <v>34</v>
      </c>
      <c r="IT60">
        <v>97.6</v>
      </c>
      <c r="IU60">
        <v>97.5</v>
      </c>
      <c r="IV60">
        <v>0.81542999999999999</v>
      </c>
      <c r="IW60">
        <v>2.5463900000000002</v>
      </c>
      <c r="IX60">
        <v>1.49902</v>
      </c>
      <c r="IY60">
        <v>2.3071299999999999</v>
      </c>
      <c r="IZ60">
        <v>1.69678</v>
      </c>
      <c r="JA60">
        <v>2.3645</v>
      </c>
      <c r="JB60">
        <v>37.361800000000002</v>
      </c>
      <c r="JC60">
        <v>14.8062</v>
      </c>
      <c r="JD60">
        <v>18</v>
      </c>
      <c r="JE60">
        <v>704.94100000000003</v>
      </c>
      <c r="JF60">
        <v>329.27600000000001</v>
      </c>
      <c r="JG60">
        <v>30.004200000000001</v>
      </c>
      <c r="JH60">
        <v>32.204099999999997</v>
      </c>
      <c r="JI60">
        <v>30.0017</v>
      </c>
      <c r="JJ60">
        <v>31.694099999999999</v>
      </c>
      <c r="JK60">
        <v>31.680499999999999</v>
      </c>
      <c r="JL60">
        <v>16.357199999999999</v>
      </c>
      <c r="JM60">
        <v>11.551600000000001</v>
      </c>
      <c r="JN60">
        <v>100</v>
      </c>
      <c r="JO60">
        <v>30</v>
      </c>
      <c r="JP60">
        <v>304.02199999999999</v>
      </c>
      <c r="JQ60">
        <v>31.2256</v>
      </c>
      <c r="JR60">
        <v>98.982200000000006</v>
      </c>
      <c r="JS60">
        <v>98.805999999999997</v>
      </c>
    </row>
    <row r="61" spans="1:279" x14ac:dyDescent="0.2">
      <c r="A61">
        <v>46</v>
      </c>
      <c r="B61">
        <v>1658321948.0999999</v>
      </c>
      <c r="C61">
        <v>179.5</v>
      </c>
      <c r="D61" t="s">
        <v>510</v>
      </c>
      <c r="E61" t="s">
        <v>511</v>
      </c>
      <c r="F61">
        <v>4</v>
      </c>
      <c r="G61">
        <v>1658321946.0999999</v>
      </c>
      <c r="H61">
        <f t="shared" si="0"/>
        <v>2.645471786140643E-3</v>
      </c>
      <c r="I61">
        <f t="shared" si="1"/>
        <v>2.6454717861406429</v>
      </c>
      <c r="J61">
        <f t="shared" si="2"/>
        <v>5.2167676856948049</v>
      </c>
      <c r="K61">
        <f t="shared" si="3"/>
        <v>281.92214285714277</v>
      </c>
      <c r="L61">
        <f t="shared" si="4"/>
        <v>217.05858342955341</v>
      </c>
      <c r="M61">
        <f t="shared" si="5"/>
        <v>21.977245604524402</v>
      </c>
      <c r="N61">
        <f t="shared" si="6"/>
        <v>28.54470013131786</v>
      </c>
      <c r="O61">
        <f t="shared" si="7"/>
        <v>0.14866169202664417</v>
      </c>
      <c r="P61">
        <f t="shared" si="8"/>
        <v>2.7665981195570972</v>
      </c>
      <c r="Q61">
        <f t="shared" si="9"/>
        <v>0.14436217442428326</v>
      </c>
      <c r="R61">
        <f t="shared" si="10"/>
        <v>9.0602295867914615E-2</v>
      </c>
      <c r="S61">
        <f t="shared" si="11"/>
        <v>194.41704604106417</v>
      </c>
      <c r="T61">
        <f t="shared" si="12"/>
        <v>34.246615846860131</v>
      </c>
      <c r="U61">
        <f t="shared" si="13"/>
        <v>33.464814285714283</v>
      </c>
      <c r="V61">
        <f t="shared" si="14"/>
        <v>5.1855618454582375</v>
      </c>
      <c r="W61">
        <f t="shared" si="15"/>
        <v>64.64151375996731</v>
      </c>
      <c r="X61">
        <f t="shared" si="16"/>
        <v>3.4088732355682154</v>
      </c>
      <c r="Y61">
        <f t="shared" si="17"/>
        <v>5.2735046524843936</v>
      </c>
      <c r="Z61">
        <f t="shared" si="18"/>
        <v>1.7766886098900221</v>
      </c>
      <c r="AA61">
        <f t="shared" si="19"/>
        <v>-116.66530576880236</v>
      </c>
      <c r="AB61">
        <f t="shared" si="20"/>
        <v>44.841735313639255</v>
      </c>
      <c r="AC61">
        <f t="shared" si="21"/>
        <v>3.7344651775068969</v>
      </c>
      <c r="AD61">
        <f t="shared" si="22"/>
        <v>126.32794076340798</v>
      </c>
      <c r="AE61">
        <f t="shared" si="23"/>
        <v>14.768321848749629</v>
      </c>
      <c r="AF61">
        <f t="shared" si="24"/>
        <v>2.6450669241751821</v>
      </c>
      <c r="AG61">
        <f t="shared" si="25"/>
        <v>5.2167676856948049</v>
      </c>
      <c r="AH61">
        <v>305.72247138978838</v>
      </c>
      <c r="AI61">
        <v>294.27390909090911</v>
      </c>
      <c r="AJ61">
        <v>1.6878349989428689</v>
      </c>
      <c r="AK61">
        <v>62.966845710574418</v>
      </c>
      <c r="AL61">
        <f t="shared" si="26"/>
        <v>2.6454717861406429</v>
      </c>
      <c r="AM61">
        <v>31.313216694290041</v>
      </c>
      <c r="AN61">
        <v>33.671344848484829</v>
      </c>
      <c r="AO61">
        <v>1.4597221406369241E-4</v>
      </c>
      <c r="AP61">
        <v>91.007338470613973</v>
      </c>
      <c r="AQ61">
        <v>5</v>
      </c>
      <c r="AR61">
        <v>1</v>
      </c>
      <c r="AS61">
        <f t="shared" si="27"/>
        <v>1</v>
      </c>
      <c r="AT61">
        <f t="shared" si="28"/>
        <v>0</v>
      </c>
      <c r="AU61">
        <f t="shared" si="29"/>
        <v>47190.34331250297</v>
      </c>
      <c r="AV61" t="s">
        <v>413</v>
      </c>
      <c r="AW61" t="s">
        <v>413</v>
      </c>
      <c r="AX61">
        <v>0</v>
      </c>
      <c r="AY61">
        <v>0</v>
      </c>
      <c r="AZ61" t="e">
        <f t="shared" si="30"/>
        <v>#DIV/0!</v>
      </c>
      <c r="BA61">
        <v>0</v>
      </c>
      <c r="BB61" t="s">
        <v>413</v>
      </c>
      <c r="BC61" t="s">
        <v>413</v>
      </c>
      <c r="BD61">
        <v>0</v>
      </c>
      <c r="BE61">
        <v>0</v>
      </c>
      <c r="BF61" t="e">
        <f t="shared" si="31"/>
        <v>#DIV/0!</v>
      </c>
      <c r="BG61">
        <v>0.5</v>
      </c>
      <c r="BH61">
        <f t="shared" si="32"/>
        <v>1009.4577855135047</v>
      </c>
      <c r="BI61">
        <f t="shared" si="33"/>
        <v>5.2167676856948049</v>
      </c>
      <c r="BJ61" t="e">
        <f t="shared" si="34"/>
        <v>#DIV/0!</v>
      </c>
      <c r="BK61">
        <f t="shared" si="35"/>
        <v>5.1678908821740062E-3</v>
      </c>
      <c r="BL61" t="e">
        <f t="shared" si="36"/>
        <v>#DIV/0!</v>
      </c>
      <c r="BM61" t="e">
        <f t="shared" si="37"/>
        <v>#DIV/0!</v>
      </c>
      <c r="BN61" t="s">
        <v>413</v>
      </c>
      <c r="BO61">
        <v>0</v>
      </c>
      <c r="BP61" t="e">
        <f t="shared" si="38"/>
        <v>#DIV/0!</v>
      </c>
      <c r="BQ61" t="e">
        <f t="shared" si="39"/>
        <v>#DIV/0!</v>
      </c>
      <c r="BR61" t="e">
        <f t="shared" si="40"/>
        <v>#DIV/0!</v>
      </c>
      <c r="BS61" t="e">
        <f t="shared" si="41"/>
        <v>#DIV/0!</v>
      </c>
      <c r="BT61" t="e">
        <f t="shared" si="42"/>
        <v>#DIV/0!</v>
      </c>
      <c r="BU61" t="e">
        <f t="shared" si="43"/>
        <v>#DIV/0!</v>
      </c>
      <c r="BV61" t="e">
        <f t="shared" si="44"/>
        <v>#DIV/0!</v>
      </c>
      <c r="BW61" t="e">
        <f t="shared" si="45"/>
        <v>#DIV/0!</v>
      </c>
      <c r="BX61" t="s">
        <v>413</v>
      </c>
      <c r="BY61" t="s">
        <v>413</v>
      </c>
      <c r="BZ61" t="s">
        <v>413</v>
      </c>
      <c r="CA61" t="s">
        <v>413</v>
      </c>
      <c r="CB61" t="s">
        <v>413</v>
      </c>
      <c r="CC61" t="s">
        <v>413</v>
      </c>
      <c r="CD61" t="s">
        <v>413</v>
      </c>
      <c r="CE61" t="s">
        <v>413</v>
      </c>
      <c r="CF61">
        <v>253</v>
      </c>
      <c r="CG61">
        <v>1000</v>
      </c>
      <c r="CH61" t="s">
        <v>414</v>
      </c>
      <c r="CI61">
        <v>1110.1500000000001</v>
      </c>
      <c r="CJ61">
        <v>1175.8634999999999</v>
      </c>
      <c r="CK61">
        <v>1152.67</v>
      </c>
      <c r="CL61">
        <v>1.3005735999999999E-4</v>
      </c>
      <c r="CM61">
        <v>6.5004835999999994E-4</v>
      </c>
      <c r="CN61">
        <v>4.7597999359999997E-2</v>
      </c>
      <c r="CO61">
        <v>5.5000000000000003E-4</v>
      </c>
      <c r="CP61">
        <f t="shared" si="46"/>
        <v>1199.9428571428571</v>
      </c>
      <c r="CQ61">
        <f t="shared" si="47"/>
        <v>1009.4577855135047</v>
      </c>
      <c r="CR61">
        <f t="shared" si="48"/>
        <v>0.84125488101749291</v>
      </c>
      <c r="CS61">
        <f t="shared" si="49"/>
        <v>0.16202192036376128</v>
      </c>
      <c r="CT61">
        <v>6</v>
      </c>
      <c r="CU61">
        <v>0.5</v>
      </c>
      <c r="CV61" t="s">
        <v>415</v>
      </c>
      <c r="CW61">
        <v>2</v>
      </c>
      <c r="CX61" t="b">
        <v>1</v>
      </c>
      <c r="CY61">
        <v>1658321946.0999999</v>
      </c>
      <c r="CZ61">
        <v>281.92214285714277</v>
      </c>
      <c r="DA61">
        <v>296.23785714285708</v>
      </c>
      <c r="DB61">
        <v>33.667785714285714</v>
      </c>
      <c r="DC61">
        <v>31.309200000000001</v>
      </c>
      <c r="DD61">
        <v>283.4855714285714</v>
      </c>
      <c r="DE61">
        <v>33.093885714285712</v>
      </c>
      <c r="DF61">
        <v>650.2235714285714</v>
      </c>
      <c r="DG61">
        <v>101.15042857142861</v>
      </c>
      <c r="DH61">
        <v>9.9866428571428578E-2</v>
      </c>
      <c r="DI61">
        <v>33.765457142857137</v>
      </c>
      <c r="DJ61">
        <v>999.89999999999986</v>
      </c>
      <c r="DK61">
        <v>33.464814285714283</v>
      </c>
      <c r="DL61">
        <v>0</v>
      </c>
      <c r="DM61">
        <v>0</v>
      </c>
      <c r="DN61">
        <v>8995.267142857143</v>
      </c>
      <c r="DO61">
        <v>0</v>
      </c>
      <c r="DP61">
        <v>1159.6814285714279</v>
      </c>
      <c r="DQ61">
        <v>-14.315885714285709</v>
      </c>
      <c r="DR61">
        <v>291.74442857142861</v>
      </c>
      <c r="DS61">
        <v>305.8125714285714</v>
      </c>
      <c r="DT61">
        <v>2.3585928571428569</v>
      </c>
      <c r="DU61">
        <v>296.23785714285708</v>
      </c>
      <c r="DV61">
        <v>31.309200000000001</v>
      </c>
      <c r="DW61">
        <v>3.4055200000000001</v>
      </c>
      <c r="DX61">
        <v>3.166947142857143</v>
      </c>
      <c r="DY61">
        <v>26.155928571428571</v>
      </c>
      <c r="DZ61">
        <v>24.93272857142858</v>
      </c>
      <c r="EA61">
        <v>1199.9428571428571</v>
      </c>
      <c r="EB61">
        <v>0.95799357142857133</v>
      </c>
      <c r="EC61">
        <v>4.2006671428571431E-2</v>
      </c>
      <c r="ED61">
        <v>0</v>
      </c>
      <c r="EE61">
        <v>566.03942857142863</v>
      </c>
      <c r="EF61">
        <v>5.0001600000000002</v>
      </c>
      <c r="EG61">
        <v>8285.4057142857146</v>
      </c>
      <c r="EH61">
        <v>9514.7157142857141</v>
      </c>
      <c r="EI61">
        <v>49.186999999999998</v>
      </c>
      <c r="EJ61">
        <v>51.625</v>
      </c>
      <c r="EK61">
        <v>50.303285714285707</v>
      </c>
      <c r="EL61">
        <v>50.625</v>
      </c>
      <c r="EM61">
        <v>50.910428571428568</v>
      </c>
      <c r="EN61">
        <v>1144.75</v>
      </c>
      <c r="EO61">
        <v>50.192857142857143</v>
      </c>
      <c r="EP61">
        <v>0</v>
      </c>
      <c r="EQ61">
        <v>764459.40000009537</v>
      </c>
      <c r="ER61">
        <v>0</v>
      </c>
      <c r="ES61">
        <v>565.93688461538466</v>
      </c>
      <c r="ET61">
        <v>0.33972649534525129</v>
      </c>
      <c r="EU61">
        <v>-2478.0601737920142</v>
      </c>
      <c r="EV61">
        <v>8602.877692307693</v>
      </c>
      <c r="EW61">
        <v>15</v>
      </c>
      <c r="EX61">
        <v>1658316094</v>
      </c>
      <c r="EY61" t="s">
        <v>416</v>
      </c>
      <c r="EZ61">
        <v>1658316090.5</v>
      </c>
      <c r="FA61">
        <v>1658316094</v>
      </c>
      <c r="FB61">
        <v>11</v>
      </c>
      <c r="FC61">
        <v>-0.13300000000000001</v>
      </c>
      <c r="FD61">
        <v>0.107</v>
      </c>
      <c r="FE61">
        <v>-1.72</v>
      </c>
      <c r="FF61">
        <v>0.44</v>
      </c>
      <c r="FG61">
        <v>415</v>
      </c>
      <c r="FH61">
        <v>29</v>
      </c>
      <c r="FI61">
        <v>0.15</v>
      </c>
      <c r="FJ61">
        <v>0.28000000000000003</v>
      </c>
      <c r="FK61">
        <v>-13.96918536585366</v>
      </c>
      <c r="FL61">
        <v>-2.4810167247386579</v>
      </c>
      <c r="FM61">
        <v>0.2482281774467289</v>
      </c>
      <c r="FN61">
        <v>0</v>
      </c>
      <c r="FO61">
        <v>566.03200000000015</v>
      </c>
      <c r="FP61">
        <v>-1.3159052716930431</v>
      </c>
      <c r="FQ61">
        <v>0.23367083434509431</v>
      </c>
      <c r="FR61">
        <v>0</v>
      </c>
      <c r="FS61">
        <v>2.338353902439025</v>
      </c>
      <c r="FT61">
        <v>9.0169965156798981E-2</v>
      </c>
      <c r="FU61">
        <v>9.1184251630364518E-3</v>
      </c>
      <c r="FV61">
        <v>1</v>
      </c>
      <c r="FW61">
        <v>1</v>
      </c>
      <c r="FX61">
        <v>3</v>
      </c>
      <c r="FY61" t="s">
        <v>417</v>
      </c>
      <c r="FZ61">
        <v>3.3727299999999998</v>
      </c>
      <c r="GA61">
        <v>2.89378</v>
      </c>
      <c r="GB61">
        <v>7.3124400000000006E-2</v>
      </c>
      <c r="GC61">
        <v>7.7109999999999998E-2</v>
      </c>
      <c r="GD61">
        <v>0.14034199999999999</v>
      </c>
      <c r="GE61">
        <v>0.136598</v>
      </c>
      <c r="GF61">
        <v>32231.599999999999</v>
      </c>
      <c r="GG61">
        <v>27893.599999999999</v>
      </c>
      <c r="GH61">
        <v>31065.200000000001</v>
      </c>
      <c r="GI61">
        <v>28150.9</v>
      </c>
      <c r="GJ61">
        <v>35160</v>
      </c>
      <c r="GK61">
        <v>34282.9</v>
      </c>
      <c r="GL61">
        <v>40479.300000000003</v>
      </c>
      <c r="GM61">
        <v>39226.1</v>
      </c>
      <c r="GN61">
        <v>2.37405</v>
      </c>
      <c r="GO61">
        <v>1.6914199999999999</v>
      </c>
      <c r="GP61">
        <v>0</v>
      </c>
      <c r="GQ61">
        <v>5.6736200000000001E-2</v>
      </c>
      <c r="GR61">
        <v>999.9</v>
      </c>
      <c r="GS61">
        <v>32.5548</v>
      </c>
      <c r="GT61">
        <v>67.7</v>
      </c>
      <c r="GU61">
        <v>32.4</v>
      </c>
      <c r="GV61">
        <v>32.69</v>
      </c>
      <c r="GW61">
        <v>50.691800000000001</v>
      </c>
      <c r="GX61">
        <v>40.777200000000001</v>
      </c>
      <c r="GY61">
        <v>1</v>
      </c>
      <c r="GZ61">
        <v>0.35995899999999997</v>
      </c>
      <c r="HA61">
        <v>0.98526100000000005</v>
      </c>
      <c r="HB61">
        <v>20.2074</v>
      </c>
      <c r="HC61">
        <v>5.2135499999999997</v>
      </c>
      <c r="HD61">
        <v>11.968</v>
      </c>
      <c r="HE61">
        <v>4.9904500000000001</v>
      </c>
      <c r="HF61">
        <v>3.2922500000000001</v>
      </c>
      <c r="HG61">
        <v>8246.7999999999993</v>
      </c>
      <c r="HH61">
        <v>9999</v>
      </c>
      <c r="HI61">
        <v>9999</v>
      </c>
      <c r="HJ61">
        <v>969.3</v>
      </c>
      <c r="HK61">
        <v>4.9711999999999996</v>
      </c>
      <c r="HL61">
        <v>1.87378</v>
      </c>
      <c r="HM61">
        <v>1.87005</v>
      </c>
      <c r="HN61">
        <v>1.86951</v>
      </c>
      <c r="HO61">
        <v>1.87439</v>
      </c>
      <c r="HP61">
        <v>1.8709499999999999</v>
      </c>
      <c r="HQ61">
        <v>1.86646</v>
      </c>
      <c r="HR61">
        <v>1.8775900000000001</v>
      </c>
      <c r="HS61">
        <v>0</v>
      </c>
      <c r="HT61">
        <v>0</v>
      </c>
      <c r="HU61">
        <v>0</v>
      </c>
      <c r="HV61">
        <v>0</v>
      </c>
      <c r="HW61" t="s">
        <v>418</v>
      </c>
      <c r="HX61" t="s">
        <v>419</v>
      </c>
      <c r="HY61" t="s">
        <v>420</v>
      </c>
      <c r="HZ61" t="s">
        <v>420</v>
      </c>
      <c r="IA61" t="s">
        <v>420</v>
      </c>
      <c r="IB61" t="s">
        <v>420</v>
      </c>
      <c r="IC61">
        <v>0</v>
      </c>
      <c r="ID61">
        <v>100</v>
      </c>
      <c r="IE61">
        <v>100</v>
      </c>
      <c r="IF61">
        <v>-1.5669999999999999</v>
      </c>
      <c r="IG61">
        <v>0.57399999999999995</v>
      </c>
      <c r="IH61">
        <v>-1.4143203888967211</v>
      </c>
      <c r="II61">
        <v>1.7196870422270779E-5</v>
      </c>
      <c r="IJ61">
        <v>-2.1741833173098589E-6</v>
      </c>
      <c r="IK61">
        <v>9.0595066644434051E-10</v>
      </c>
      <c r="IL61">
        <v>-5.0132855213330413E-2</v>
      </c>
      <c r="IM61">
        <v>-1.2435942757381079E-3</v>
      </c>
      <c r="IN61">
        <v>8.3241555849602686E-4</v>
      </c>
      <c r="IO61">
        <v>-6.8006265696850886E-6</v>
      </c>
      <c r="IP61">
        <v>17</v>
      </c>
      <c r="IQ61">
        <v>2050</v>
      </c>
      <c r="IR61">
        <v>3</v>
      </c>
      <c r="IS61">
        <v>34</v>
      </c>
      <c r="IT61">
        <v>97.6</v>
      </c>
      <c r="IU61">
        <v>97.6</v>
      </c>
      <c r="IV61">
        <v>0.83007799999999998</v>
      </c>
      <c r="IW61">
        <v>2.5476100000000002</v>
      </c>
      <c r="IX61">
        <v>1.49902</v>
      </c>
      <c r="IY61">
        <v>2.3071299999999999</v>
      </c>
      <c r="IZ61">
        <v>1.69678</v>
      </c>
      <c r="JA61">
        <v>2.33643</v>
      </c>
      <c r="JB61">
        <v>37.361800000000002</v>
      </c>
      <c r="JC61">
        <v>14.7887</v>
      </c>
      <c r="JD61">
        <v>18</v>
      </c>
      <c r="JE61">
        <v>704.91600000000005</v>
      </c>
      <c r="JF61">
        <v>329.25099999999998</v>
      </c>
      <c r="JG61">
        <v>30.0045</v>
      </c>
      <c r="JH61">
        <v>32.222200000000001</v>
      </c>
      <c r="JI61">
        <v>30.0017</v>
      </c>
      <c r="JJ61">
        <v>31.710799999999999</v>
      </c>
      <c r="JK61">
        <v>31.697099999999999</v>
      </c>
      <c r="JL61">
        <v>16.642099999999999</v>
      </c>
      <c r="JM61">
        <v>11.551600000000001</v>
      </c>
      <c r="JN61">
        <v>100</v>
      </c>
      <c r="JO61">
        <v>30</v>
      </c>
      <c r="JP61">
        <v>310.7</v>
      </c>
      <c r="JQ61">
        <v>31.361999999999998</v>
      </c>
      <c r="JR61">
        <v>98.977999999999994</v>
      </c>
      <c r="JS61">
        <v>98.802199999999999</v>
      </c>
    </row>
    <row r="62" spans="1:279" x14ac:dyDescent="0.2">
      <c r="A62">
        <v>47</v>
      </c>
      <c r="B62">
        <v>1658321952.0999999</v>
      </c>
      <c r="C62">
        <v>183.5</v>
      </c>
      <c r="D62" t="s">
        <v>512</v>
      </c>
      <c r="E62" t="s">
        <v>513</v>
      </c>
      <c r="F62">
        <v>4</v>
      </c>
      <c r="G62">
        <v>1658321949.7874999</v>
      </c>
      <c r="H62">
        <f t="shared" si="0"/>
        <v>2.6610808890548607E-3</v>
      </c>
      <c r="I62">
        <f t="shared" si="1"/>
        <v>2.6610808890548605</v>
      </c>
      <c r="J62">
        <f t="shared" si="2"/>
        <v>5.5193809579282753</v>
      </c>
      <c r="K62">
        <f t="shared" si="3"/>
        <v>287.92012499999998</v>
      </c>
      <c r="L62">
        <f t="shared" si="4"/>
        <v>219.82815174965435</v>
      </c>
      <c r="M62">
        <f t="shared" si="5"/>
        <v>22.257653865328937</v>
      </c>
      <c r="N62">
        <f t="shared" si="6"/>
        <v>29.15198272881042</v>
      </c>
      <c r="O62">
        <f t="shared" si="7"/>
        <v>0.14929385847664994</v>
      </c>
      <c r="P62">
        <f t="shared" si="8"/>
        <v>2.7682344181874559</v>
      </c>
      <c r="Q62">
        <f t="shared" si="9"/>
        <v>0.14496075350177492</v>
      </c>
      <c r="R62">
        <f t="shared" si="10"/>
        <v>9.0979307546375968E-2</v>
      </c>
      <c r="S62">
        <f t="shared" si="11"/>
        <v>194.42016036250183</v>
      </c>
      <c r="T62">
        <f t="shared" si="12"/>
        <v>34.245719113678774</v>
      </c>
      <c r="U62">
        <f t="shared" si="13"/>
        <v>33.476149999999997</v>
      </c>
      <c r="V62">
        <f t="shared" si="14"/>
        <v>5.1888544294400667</v>
      </c>
      <c r="W62">
        <f t="shared" si="15"/>
        <v>64.6327107177691</v>
      </c>
      <c r="X62">
        <f t="shared" si="16"/>
        <v>3.40909569443625</v>
      </c>
      <c r="Y62">
        <f t="shared" si="17"/>
        <v>5.2745670985744475</v>
      </c>
      <c r="Z62">
        <f t="shared" si="18"/>
        <v>1.7797587350038166</v>
      </c>
      <c r="AA62">
        <f t="shared" si="19"/>
        <v>-117.35366720731936</v>
      </c>
      <c r="AB62">
        <f t="shared" si="20"/>
        <v>43.714570216102459</v>
      </c>
      <c r="AC62">
        <f t="shared" si="21"/>
        <v>3.6387076856234479</v>
      </c>
      <c r="AD62">
        <f t="shared" si="22"/>
        <v>124.41977105690837</v>
      </c>
      <c r="AE62">
        <f t="shared" si="23"/>
        <v>15.011454616107301</v>
      </c>
      <c r="AF62">
        <f t="shared" si="24"/>
        <v>2.662851130865298</v>
      </c>
      <c r="AG62">
        <f t="shared" si="25"/>
        <v>5.5193809579282753</v>
      </c>
      <c r="AH62">
        <v>312.72472361191541</v>
      </c>
      <c r="AI62">
        <v>301.00418181818179</v>
      </c>
      <c r="AJ62">
        <v>1.683413074784911</v>
      </c>
      <c r="AK62">
        <v>62.966845710574418</v>
      </c>
      <c r="AL62">
        <f t="shared" si="26"/>
        <v>2.6610808890548605</v>
      </c>
      <c r="AM62">
        <v>31.295124756011379</v>
      </c>
      <c r="AN62">
        <v>33.668195757575738</v>
      </c>
      <c r="AO62">
        <v>-5.8923625828667846E-6</v>
      </c>
      <c r="AP62">
        <v>91.007338470613973</v>
      </c>
      <c r="AQ62">
        <v>5</v>
      </c>
      <c r="AR62">
        <v>1</v>
      </c>
      <c r="AS62">
        <f t="shared" si="27"/>
        <v>1</v>
      </c>
      <c r="AT62">
        <f t="shared" si="28"/>
        <v>0</v>
      </c>
      <c r="AU62">
        <f t="shared" si="29"/>
        <v>47234.687880365484</v>
      </c>
      <c r="AV62" t="s">
        <v>413</v>
      </c>
      <c r="AW62" t="s">
        <v>413</v>
      </c>
      <c r="AX62">
        <v>0</v>
      </c>
      <c r="AY62">
        <v>0</v>
      </c>
      <c r="AZ62" t="e">
        <f t="shared" si="30"/>
        <v>#DIV/0!</v>
      </c>
      <c r="BA62">
        <v>0</v>
      </c>
      <c r="BB62" t="s">
        <v>413</v>
      </c>
      <c r="BC62" t="s">
        <v>413</v>
      </c>
      <c r="BD62">
        <v>0</v>
      </c>
      <c r="BE62">
        <v>0</v>
      </c>
      <c r="BF62" t="e">
        <f t="shared" si="31"/>
        <v>#DIV/0!</v>
      </c>
      <c r="BG62">
        <v>0.5</v>
      </c>
      <c r="BH62">
        <f t="shared" si="32"/>
        <v>1009.4742747992237</v>
      </c>
      <c r="BI62">
        <f t="shared" si="33"/>
        <v>5.5193809579282753</v>
      </c>
      <c r="BJ62" t="e">
        <f t="shared" si="34"/>
        <v>#DIV/0!</v>
      </c>
      <c r="BK62">
        <f t="shared" si="35"/>
        <v>5.4675796062520123E-3</v>
      </c>
      <c r="BL62" t="e">
        <f t="shared" si="36"/>
        <v>#DIV/0!</v>
      </c>
      <c r="BM62" t="e">
        <f t="shared" si="37"/>
        <v>#DIV/0!</v>
      </c>
      <c r="BN62" t="s">
        <v>413</v>
      </c>
      <c r="BO62">
        <v>0</v>
      </c>
      <c r="BP62" t="e">
        <f t="shared" si="38"/>
        <v>#DIV/0!</v>
      </c>
      <c r="BQ62" t="e">
        <f t="shared" si="39"/>
        <v>#DIV/0!</v>
      </c>
      <c r="BR62" t="e">
        <f t="shared" si="40"/>
        <v>#DIV/0!</v>
      </c>
      <c r="BS62" t="e">
        <f t="shared" si="41"/>
        <v>#DIV/0!</v>
      </c>
      <c r="BT62" t="e">
        <f t="shared" si="42"/>
        <v>#DIV/0!</v>
      </c>
      <c r="BU62" t="e">
        <f t="shared" si="43"/>
        <v>#DIV/0!</v>
      </c>
      <c r="BV62" t="e">
        <f t="shared" si="44"/>
        <v>#DIV/0!</v>
      </c>
      <c r="BW62" t="e">
        <f t="shared" si="45"/>
        <v>#DIV/0!</v>
      </c>
      <c r="BX62" t="s">
        <v>413</v>
      </c>
      <c r="BY62" t="s">
        <v>413</v>
      </c>
      <c r="BZ62" t="s">
        <v>413</v>
      </c>
      <c r="CA62" t="s">
        <v>413</v>
      </c>
      <c r="CB62" t="s">
        <v>413</v>
      </c>
      <c r="CC62" t="s">
        <v>413</v>
      </c>
      <c r="CD62" t="s">
        <v>413</v>
      </c>
      <c r="CE62" t="s">
        <v>413</v>
      </c>
      <c r="CF62">
        <v>253</v>
      </c>
      <c r="CG62">
        <v>1000</v>
      </c>
      <c r="CH62" t="s">
        <v>414</v>
      </c>
      <c r="CI62">
        <v>1110.1500000000001</v>
      </c>
      <c r="CJ62">
        <v>1175.8634999999999</v>
      </c>
      <c r="CK62">
        <v>1152.67</v>
      </c>
      <c r="CL62">
        <v>1.3005735999999999E-4</v>
      </c>
      <c r="CM62">
        <v>6.5004835999999994E-4</v>
      </c>
      <c r="CN62">
        <v>4.7597999359999997E-2</v>
      </c>
      <c r="CO62">
        <v>5.5000000000000003E-4</v>
      </c>
      <c r="CP62">
        <f t="shared" si="46"/>
        <v>1199.9625000000001</v>
      </c>
      <c r="CQ62">
        <f t="shared" si="47"/>
        <v>1009.4742747992237</v>
      </c>
      <c r="CR62">
        <f t="shared" si="48"/>
        <v>0.84125485154679724</v>
      </c>
      <c r="CS62">
        <f t="shared" si="49"/>
        <v>0.16202186348531877</v>
      </c>
      <c r="CT62">
        <v>6</v>
      </c>
      <c r="CU62">
        <v>0.5</v>
      </c>
      <c r="CV62" t="s">
        <v>415</v>
      </c>
      <c r="CW62">
        <v>2</v>
      </c>
      <c r="CX62" t="b">
        <v>1</v>
      </c>
      <c r="CY62">
        <v>1658321949.7874999</v>
      </c>
      <c r="CZ62">
        <v>287.92012499999998</v>
      </c>
      <c r="DA62">
        <v>302.48062499999997</v>
      </c>
      <c r="DB62">
        <v>33.67</v>
      </c>
      <c r="DC62">
        <v>31.2953875</v>
      </c>
      <c r="DD62">
        <v>289.48962499999999</v>
      </c>
      <c r="DE62">
        <v>33.096024999999997</v>
      </c>
      <c r="DF62">
        <v>650.17587499999991</v>
      </c>
      <c r="DG62">
        <v>101.150125</v>
      </c>
      <c r="DH62">
        <v>0.100118375</v>
      </c>
      <c r="DI62">
        <v>33.769062499999997</v>
      </c>
      <c r="DJ62">
        <v>999.9</v>
      </c>
      <c r="DK62">
        <v>33.476149999999997</v>
      </c>
      <c r="DL62">
        <v>0</v>
      </c>
      <c r="DM62">
        <v>0</v>
      </c>
      <c r="DN62">
        <v>9003.9850000000006</v>
      </c>
      <c r="DO62">
        <v>0</v>
      </c>
      <c r="DP62">
        <v>855.32849999999996</v>
      </c>
      <c r="DQ62">
        <v>-14.5605625</v>
      </c>
      <c r="DR62">
        <v>297.95212500000002</v>
      </c>
      <c r="DS62">
        <v>312.25250000000011</v>
      </c>
      <c r="DT62">
        <v>2.3745937499999998</v>
      </c>
      <c r="DU62">
        <v>302.48062499999997</v>
      </c>
      <c r="DV62">
        <v>31.2953875</v>
      </c>
      <c r="DW62">
        <v>3.4057225</v>
      </c>
      <c r="DX62">
        <v>3.1655337499999998</v>
      </c>
      <c r="DY62">
        <v>26.156949999999998</v>
      </c>
      <c r="DZ62">
        <v>24.925249999999998</v>
      </c>
      <c r="EA62">
        <v>1199.9625000000001</v>
      </c>
      <c r="EB62">
        <v>0.95799612499999998</v>
      </c>
      <c r="EC62">
        <v>4.2004187499999998E-2</v>
      </c>
      <c r="ED62">
        <v>0</v>
      </c>
      <c r="EE62">
        <v>566.1122499999999</v>
      </c>
      <c r="EF62">
        <v>5.0001600000000002</v>
      </c>
      <c r="EG62">
        <v>7953.5887499999999</v>
      </c>
      <c r="EH62">
        <v>9514.8637500000004</v>
      </c>
      <c r="EI62">
        <v>49.186999999999998</v>
      </c>
      <c r="EJ62">
        <v>51.625</v>
      </c>
      <c r="EK62">
        <v>50.335624999999993</v>
      </c>
      <c r="EL62">
        <v>50.648249999999997</v>
      </c>
      <c r="EM62">
        <v>50.929250000000003</v>
      </c>
      <c r="EN62">
        <v>1144.77</v>
      </c>
      <c r="EO62">
        <v>50.192500000000003</v>
      </c>
      <c r="EP62">
        <v>0</v>
      </c>
      <c r="EQ62">
        <v>764463.60000014305</v>
      </c>
      <c r="ER62">
        <v>0</v>
      </c>
      <c r="ES62">
        <v>565.9809600000001</v>
      </c>
      <c r="ET62">
        <v>1.2846153716361339</v>
      </c>
      <c r="EU62">
        <v>-4833.651529951665</v>
      </c>
      <c r="EV62">
        <v>8356.1803999999993</v>
      </c>
      <c r="EW62">
        <v>15</v>
      </c>
      <c r="EX62">
        <v>1658316094</v>
      </c>
      <c r="EY62" t="s">
        <v>416</v>
      </c>
      <c r="EZ62">
        <v>1658316090.5</v>
      </c>
      <c r="FA62">
        <v>1658316094</v>
      </c>
      <c r="FB62">
        <v>11</v>
      </c>
      <c r="FC62">
        <v>-0.13300000000000001</v>
      </c>
      <c r="FD62">
        <v>0.107</v>
      </c>
      <c r="FE62">
        <v>-1.72</v>
      </c>
      <c r="FF62">
        <v>0.44</v>
      </c>
      <c r="FG62">
        <v>415</v>
      </c>
      <c r="FH62">
        <v>29</v>
      </c>
      <c r="FI62">
        <v>0.15</v>
      </c>
      <c r="FJ62">
        <v>0.28000000000000003</v>
      </c>
      <c r="FK62">
        <v>-14.14420243902439</v>
      </c>
      <c r="FL62">
        <v>-2.454336585365879</v>
      </c>
      <c r="FM62">
        <v>0.2459946306054954</v>
      </c>
      <c r="FN62">
        <v>0</v>
      </c>
      <c r="FO62">
        <v>565.98676470588236</v>
      </c>
      <c r="FP62">
        <v>0.1083575212759901</v>
      </c>
      <c r="FQ62">
        <v>0.18632830905239889</v>
      </c>
      <c r="FR62">
        <v>1</v>
      </c>
      <c r="FS62">
        <v>2.3475814634146341</v>
      </c>
      <c r="FT62">
        <v>0.1362581184668944</v>
      </c>
      <c r="FU62">
        <v>1.439999823187247E-2</v>
      </c>
      <c r="FV62">
        <v>0</v>
      </c>
      <c r="FW62">
        <v>1</v>
      </c>
      <c r="FX62">
        <v>3</v>
      </c>
      <c r="FY62" t="s">
        <v>417</v>
      </c>
      <c r="FZ62">
        <v>3.3725700000000001</v>
      </c>
      <c r="GA62">
        <v>2.8938799999999998</v>
      </c>
      <c r="GB62">
        <v>7.45001E-2</v>
      </c>
      <c r="GC62">
        <v>7.8527E-2</v>
      </c>
      <c r="GD62">
        <v>0.14032900000000001</v>
      </c>
      <c r="GE62">
        <v>0.13658100000000001</v>
      </c>
      <c r="GF62">
        <v>32182.9</v>
      </c>
      <c r="GG62">
        <v>27849.4</v>
      </c>
      <c r="GH62">
        <v>31064.5</v>
      </c>
      <c r="GI62">
        <v>28149.7</v>
      </c>
      <c r="GJ62">
        <v>35160</v>
      </c>
      <c r="GK62">
        <v>34281.699999999997</v>
      </c>
      <c r="GL62">
        <v>40478.5</v>
      </c>
      <c r="GM62">
        <v>39223.9</v>
      </c>
      <c r="GN62">
        <v>2.3737200000000001</v>
      </c>
      <c r="GO62">
        <v>1.6908300000000001</v>
      </c>
      <c r="GP62">
        <v>0</v>
      </c>
      <c r="GQ62">
        <v>5.6043299999999997E-2</v>
      </c>
      <c r="GR62">
        <v>999.9</v>
      </c>
      <c r="GS62">
        <v>32.567</v>
      </c>
      <c r="GT62">
        <v>67.7</v>
      </c>
      <c r="GU62">
        <v>32.4</v>
      </c>
      <c r="GV62">
        <v>32.692500000000003</v>
      </c>
      <c r="GW62">
        <v>50.511800000000001</v>
      </c>
      <c r="GX62">
        <v>41.005600000000001</v>
      </c>
      <c r="GY62">
        <v>1</v>
      </c>
      <c r="GZ62">
        <v>0.29478399999999999</v>
      </c>
      <c r="HA62">
        <v>1.0696600000000001</v>
      </c>
      <c r="HB62">
        <v>20.207599999999999</v>
      </c>
      <c r="HC62">
        <v>5.2159399999999998</v>
      </c>
      <c r="HD62">
        <v>11.968</v>
      </c>
      <c r="HE62">
        <v>4.99125</v>
      </c>
      <c r="HF62">
        <v>3.2925300000000002</v>
      </c>
      <c r="HG62">
        <v>8246.7999999999993</v>
      </c>
      <c r="HH62">
        <v>9999</v>
      </c>
      <c r="HI62">
        <v>9999</v>
      </c>
      <c r="HJ62">
        <v>969.3</v>
      </c>
      <c r="HK62">
        <v>4.9712199999999998</v>
      </c>
      <c r="HL62">
        <v>1.87378</v>
      </c>
      <c r="HM62">
        <v>1.87002</v>
      </c>
      <c r="HN62">
        <v>1.86951</v>
      </c>
      <c r="HO62">
        <v>1.8743799999999999</v>
      </c>
      <c r="HP62">
        <v>1.87094</v>
      </c>
      <c r="HQ62">
        <v>1.86646</v>
      </c>
      <c r="HR62">
        <v>1.8775900000000001</v>
      </c>
      <c r="HS62">
        <v>0</v>
      </c>
      <c r="HT62">
        <v>0</v>
      </c>
      <c r="HU62">
        <v>0</v>
      </c>
      <c r="HV62">
        <v>0</v>
      </c>
      <c r="HW62" t="s">
        <v>418</v>
      </c>
      <c r="HX62" t="s">
        <v>419</v>
      </c>
      <c r="HY62" t="s">
        <v>420</v>
      </c>
      <c r="HZ62" t="s">
        <v>420</v>
      </c>
      <c r="IA62" t="s">
        <v>420</v>
      </c>
      <c r="IB62" t="s">
        <v>420</v>
      </c>
      <c r="IC62">
        <v>0</v>
      </c>
      <c r="ID62">
        <v>100</v>
      </c>
      <c r="IE62">
        <v>100</v>
      </c>
      <c r="IF62">
        <v>-1.573</v>
      </c>
      <c r="IG62">
        <v>0.57389999999999997</v>
      </c>
      <c r="IH62">
        <v>-1.4143203888967211</v>
      </c>
      <c r="II62">
        <v>1.7196870422270779E-5</v>
      </c>
      <c r="IJ62">
        <v>-2.1741833173098589E-6</v>
      </c>
      <c r="IK62">
        <v>9.0595066644434051E-10</v>
      </c>
      <c r="IL62">
        <v>-5.0132855213330413E-2</v>
      </c>
      <c r="IM62">
        <v>-1.2435942757381079E-3</v>
      </c>
      <c r="IN62">
        <v>8.3241555849602686E-4</v>
      </c>
      <c r="IO62">
        <v>-6.8006265696850886E-6</v>
      </c>
      <c r="IP62">
        <v>17</v>
      </c>
      <c r="IQ62">
        <v>2050</v>
      </c>
      <c r="IR62">
        <v>3</v>
      </c>
      <c r="IS62">
        <v>34</v>
      </c>
      <c r="IT62">
        <v>97.7</v>
      </c>
      <c r="IU62">
        <v>97.6</v>
      </c>
      <c r="IV62">
        <v>0.84350599999999998</v>
      </c>
      <c r="IW62">
        <v>2.5500500000000001</v>
      </c>
      <c r="IX62">
        <v>1.49902</v>
      </c>
      <c r="IY62">
        <v>2.3071299999999999</v>
      </c>
      <c r="IZ62">
        <v>1.69678</v>
      </c>
      <c r="JA62">
        <v>2.2375500000000001</v>
      </c>
      <c r="JB62">
        <v>37.361800000000002</v>
      </c>
      <c r="JC62">
        <v>14.7887</v>
      </c>
      <c r="JD62">
        <v>18</v>
      </c>
      <c r="JE62">
        <v>704.85</v>
      </c>
      <c r="JF62">
        <v>329.02800000000002</v>
      </c>
      <c r="JG62">
        <v>30.004899999999999</v>
      </c>
      <c r="JH62">
        <v>32.241100000000003</v>
      </c>
      <c r="JI62">
        <v>30.0017</v>
      </c>
      <c r="JJ62">
        <v>31.727499999999999</v>
      </c>
      <c r="JK62">
        <v>31.713799999999999</v>
      </c>
      <c r="JL62">
        <v>16.927</v>
      </c>
      <c r="JM62">
        <v>11.551600000000001</v>
      </c>
      <c r="JN62">
        <v>100</v>
      </c>
      <c r="JO62">
        <v>30</v>
      </c>
      <c r="JP62">
        <v>317.37900000000002</v>
      </c>
      <c r="JQ62">
        <v>31.417000000000002</v>
      </c>
      <c r="JR62">
        <v>98.975899999999996</v>
      </c>
      <c r="JS62">
        <v>98.797200000000004</v>
      </c>
    </row>
    <row r="63" spans="1:279" x14ac:dyDescent="0.2">
      <c r="A63">
        <v>48</v>
      </c>
      <c r="B63">
        <v>1658321956.0999999</v>
      </c>
      <c r="C63">
        <v>187.5</v>
      </c>
      <c r="D63" t="s">
        <v>514</v>
      </c>
      <c r="E63" t="s">
        <v>515</v>
      </c>
      <c r="F63">
        <v>4</v>
      </c>
      <c r="G63">
        <v>1658321954.0999999</v>
      </c>
      <c r="H63">
        <f t="shared" si="0"/>
        <v>2.6568635775206127E-3</v>
      </c>
      <c r="I63">
        <f t="shared" si="1"/>
        <v>2.6568635775206126</v>
      </c>
      <c r="J63">
        <f t="shared" si="2"/>
        <v>5.5944106230283639</v>
      </c>
      <c r="K63">
        <f t="shared" si="3"/>
        <v>294.95171428571427</v>
      </c>
      <c r="L63">
        <f t="shared" si="4"/>
        <v>225.83776767087087</v>
      </c>
      <c r="M63">
        <f t="shared" si="5"/>
        <v>22.866077138404417</v>
      </c>
      <c r="N63">
        <f t="shared" si="6"/>
        <v>29.86386520075256</v>
      </c>
      <c r="O63">
        <f t="shared" si="7"/>
        <v>0.14925147243460885</v>
      </c>
      <c r="P63">
        <f t="shared" si="8"/>
        <v>2.7690420063196672</v>
      </c>
      <c r="Q63">
        <f t="shared" si="9"/>
        <v>0.14492201270666408</v>
      </c>
      <c r="R63">
        <f t="shared" si="10"/>
        <v>9.0954781690348818E-2</v>
      </c>
      <c r="S63">
        <f t="shared" si="11"/>
        <v>194.40456861248984</v>
      </c>
      <c r="T63">
        <f t="shared" si="12"/>
        <v>34.240169921574527</v>
      </c>
      <c r="U63">
        <f t="shared" si="13"/>
        <v>33.466885714285723</v>
      </c>
      <c r="V63">
        <f t="shared" si="14"/>
        <v>5.186163379125186</v>
      </c>
      <c r="W63">
        <f t="shared" si="15"/>
        <v>64.649100414418271</v>
      </c>
      <c r="X63">
        <f t="shared" si="16"/>
        <v>3.4087263641871428</v>
      </c>
      <c r="Y63">
        <f t="shared" si="17"/>
        <v>5.2726586175774797</v>
      </c>
      <c r="Z63">
        <f t="shared" si="18"/>
        <v>1.7774370149380432</v>
      </c>
      <c r="AA63">
        <f t="shared" si="19"/>
        <v>-117.16768376865902</v>
      </c>
      <c r="AB63">
        <f t="shared" si="20"/>
        <v>44.143454045037963</v>
      </c>
      <c r="AC63">
        <f t="shared" si="21"/>
        <v>3.6730525814132529</v>
      </c>
      <c r="AD63">
        <f t="shared" si="22"/>
        <v>125.05339147028204</v>
      </c>
      <c r="AE63">
        <f t="shared" si="23"/>
        <v>15.144309314514039</v>
      </c>
      <c r="AF63">
        <f t="shared" si="24"/>
        <v>2.656117125003711</v>
      </c>
      <c r="AG63">
        <f t="shared" si="25"/>
        <v>5.5944106230283639</v>
      </c>
      <c r="AH63">
        <v>319.56008849260309</v>
      </c>
      <c r="AI63">
        <v>307.75699393939379</v>
      </c>
      <c r="AJ63">
        <v>1.686766387446782</v>
      </c>
      <c r="AK63">
        <v>62.966845710574418</v>
      </c>
      <c r="AL63">
        <f t="shared" si="26"/>
        <v>2.6568635775206126</v>
      </c>
      <c r="AM63">
        <v>31.296314733713359</v>
      </c>
      <c r="AN63">
        <v>33.665401212121211</v>
      </c>
      <c r="AO63">
        <v>-3.4219731666230321E-5</v>
      </c>
      <c r="AP63">
        <v>91.007338470613973</v>
      </c>
      <c r="AQ63">
        <v>4</v>
      </c>
      <c r="AR63">
        <v>1</v>
      </c>
      <c r="AS63">
        <f t="shared" si="27"/>
        <v>1</v>
      </c>
      <c r="AT63">
        <f t="shared" si="28"/>
        <v>0</v>
      </c>
      <c r="AU63">
        <f t="shared" si="29"/>
        <v>47257.849631978694</v>
      </c>
      <c r="AV63" t="s">
        <v>413</v>
      </c>
      <c r="AW63" t="s">
        <v>413</v>
      </c>
      <c r="AX63">
        <v>0</v>
      </c>
      <c r="AY63">
        <v>0</v>
      </c>
      <c r="AZ63" t="e">
        <f t="shared" si="30"/>
        <v>#DIV/0!</v>
      </c>
      <c r="BA63">
        <v>0</v>
      </c>
      <c r="BB63" t="s">
        <v>413</v>
      </c>
      <c r="BC63" t="s">
        <v>413</v>
      </c>
      <c r="BD63">
        <v>0</v>
      </c>
      <c r="BE63">
        <v>0</v>
      </c>
      <c r="BF63" t="e">
        <f t="shared" si="31"/>
        <v>#DIV/0!</v>
      </c>
      <c r="BG63">
        <v>0.5</v>
      </c>
      <c r="BH63">
        <f t="shared" si="32"/>
        <v>1009.3928997992173</v>
      </c>
      <c r="BI63">
        <f t="shared" si="33"/>
        <v>5.5944106230283639</v>
      </c>
      <c r="BJ63" t="e">
        <f t="shared" si="34"/>
        <v>#DIV/0!</v>
      </c>
      <c r="BK63">
        <f t="shared" si="35"/>
        <v>5.5423518672869333E-3</v>
      </c>
      <c r="BL63" t="e">
        <f t="shared" si="36"/>
        <v>#DIV/0!</v>
      </c>
      <c r="BM63" t="e">
        <f t="shared" si="37"/>
        <v>#DIV/0!</v>
      </c>
      <c r="BN63" t="s">
        <v>413</v>
      </c>
      <c r="BO63">
        <v>0</v>
      </c>
      <c r="BP63" t="e">
        <f t="shared" si="38"/>
        <v>#DIV/0!</v>
      </c>
      <c r="BQ63" t="e">
        <f t="shared" si="39"/>
        <v>#DIV/0!</v>
      </c>
      <c r="BR63" t="e">
        <f t="shared" si="40"/>
        <v>#DIV/0!</v>
      </c>
      <c r="BS63" t="e">
        <f t="shared" si="41"/>
        <v>#DIV/0!</v>
      </c>
      <c r="BT63" t="e">
        <f t="shared" si="42"/>
        <v>#DIV/0!</v>
      </c>
      <c r="BU63" t="e">
        <f t="shared" si="43"/>
        <v>#DIV/0!</v>
      </c>
      <c r="BV63" t="e">
        <f t="shared" si="44"/>
        <v>#DIV/0!</v>
      </c>
      <c r="BW63" t="e">
        <f t="shared" si="45"/>
        <v>#DIV/0!</v>
      </c>
      <c r="BX63" t="s">
        <v>413</v>
      </c>
      <c r="BY63" t="s">
        <v>413</v>
      </c>
      <c r="BZ63" t="s">
        <v>413</v>
      </c>
      <c r="CA63" t="s">
        <v>413</v>
      </c>
      <c r="CB63" t="s">
        <v>413</v>
      </c>
      <c r="CC63" t="s">
        <v>413</v>
      </c>
      <c r="CD63" t="s">
        <v>413</v>
      </c>
      <c r="CE63" t="s">
        <v>413</v>
      </c>
      <c r="CF63">
        <v>253</v>
      </c>
      <c r="CG63">
        <v>1000</v>
      </c>
      <c r="CH63" t="s">
        <v>414</v>
      </c>
      <c r="CI63">
        <v>1110.1500000000001</v>
      </c>
      <c r="CJ63">
        <v>1175.8634999999999</v>
      </c>
      <c r="CK63">
        <v>1152.67</v>
      </c>
      <c r="CL63">
        <v>1.3005735999999999E-4</v>
      </c>
      <c r="CM63">
        <v>6.5004835999999994E-4</v>
      </c>
      <c r="CN63">
        <v>4.7597999359999997E-2</v>
      </c>
      <c r="CO63">
        <v>5.5000000000000003E-4</v>
      </c>
      <c r="CP63">
        <f t="shared" si="46"/>
        <v>1199.8657142857139</v>
      </c>
      <c r="CQ63">
        <f t="shared" si="47"/>
        <v>1009.3928997992173</v>
      </c>
      <c r="CR63">
        <f t="shared" si="48"/>
        <v>0.84125489026087719</v>
      </c>
      <c r="CS63">
        <f t="shared" si="49"/>
        <v>0.16202193820349292</v>
      </c>
      <c r="CT63">
        <v>6</v>
      </c>
      <c r="CU63">
        <v>0.5</v>
      </c>
      <c r="CV63" t="s">
        <v>415</v>
      </c>
      <c r="CW63">
        <v>2</v>
      </c>
      <c r="CX63" t="b">
        <v>1</v>
      </c>
      <c r="CY63">
        <v>1658321954.0999999</v>
      </c>
      <c r="CZ63">
        <v>294.95171428571427</v>
      </c>
      <c r="DA63">
        <v>309.64785714285711</v>
      </c>
      <c r="DB63">
        <v>33.666428571428582</v>
      </c>
      <c r="DC63">
        <v>31.298200000000001</v>
      </c>
      <c r="DD63">
        <v>296.52842857142861</v>
      </c>
      <c r="DE63">
        <v>33.092571428571418</v>
      </c>
      <c r="DF63">
        <v>650.28228571428565</v>
      </c>
      <c r="DG63">
        <v>101.1498571428571</v>
      </c>
      <c r="DH63">
        <v>0.1001568571428571</v>
      </c>
      <c r="DI63">
        <v>33.762585714285713</v>
      </c>
      <c r="DJ63">
        <v>999.89999999999986</v>
      </c>
      <c r="DK63">
        <v>33.466885714285723</v>
      </c>
      <c r="DL63">
        <v>0</v>
      </c>
      <c r="DM63">
        <v>0</v>
      </c>
      <c r="DN63">
        <v>9008.3000000000011</v>
      </c>
      <c r="DO63">
        <v>0</v>
      </c>
      <c r="DP63">
        <v>594.774</v>
      </c>
      <c r="DQ63">
        <v>-14.696214285714291</v>
      </c>
      <c r="DR63">
        <v>305.22771428571428</v>
      </c>
      <c r="DS63">
        <v>319.65257142857138</v>
      </c>
      <c r="DT63">
        <v>2.368222857142857</v>
      </c>
      <c r="DU63">
        <v>309.64785714285711</v>
      </c>
      <c r="DV63">
        <v>31.298200000000001</v>
      </c>
      <c r="DW63">
        <v>3.405357142857143</v>
      </c>
      <c r="DX63">
        <v>3.1658085714285709</v>
      </c>
      <c r="DY63">
        <v>26.15512857142857</v>
      </c>
      <c r="DZ63">
        <v>24.9267</v>
      </c>
      <c r="EA63">
        <v>1199.8657142857139</v>
      </c>
      <c r="EB63">
        <v>0.95799514285714282</v>
      </c>
      <c r="EC63">
        <v>4.2005142857142859E-2</v>
      </c>
      <c r="ED63">
        <v>0</v>
      </c>
      <c r="EE63">
        <v>566.20257142857133</v>
      </c>
      <c r="EF63">
        <v>5.0001600000000002</v>
      </c>
      <c r="EG63">
        <v>7722.732857142857</v>
      </c>
      <c r="EH63">
        <v>9514.1042857142857</v>
      </c>
      <c r="EI63">
        <v>49.204999999999998</v>
      </c>
      <c r="EJ63">
        <v>51.625</v>
      </c>
      <c r="EK63">
        <v>50.392714285714291</v>
      </c>
      <c r="EL63">
        <v>50.669285714285706</v>
      </c>
      <c r="EM63">
        <v>50.963999999999999</v>
      </c>
      <c r="EN63">
        <v>1144.6757142857141</v>
      </c>
      <c r="EO63">
        <v>50.19</v>
      </c>
      <c r="EP63">
        <v>0</v>
      </c>
      <c r="EQ63">
        <v>764467.20000004768</v>
      </c>
      <c r="ER63">
        <v>0</v>
      </c>
      <c r="ES63">
        <v>566.05675999999994</v>
      </c>
      <c r="ET63">
        <v>1.6105384469963899</v>
      </c>
      <c r="EU63">
        <v>-4853.9338375225834</v>
      </c>
      <c r="EV63">
        <v>8109.9183999999996</v>
      </c>
      <c r="EW63">
        <v>15</v>
      </c>
      <c r="EX63">
        <v>1658316094</v>
      </c>
      <c r="EY63" t="s">
        <v>416</v>
      </c>
      <c r="EZ63">
        <v>1658316090.5</v>
      </c>
      <c r="FA63">
        <v>1658316094</v>
      </c>
      <c r="FB63">
        <v>11</v>
      </c>
      <c r="FC63">
        <v>-0.13300000000000001</v>
      </c>
      <c r="FD63">
        <v>0.107</v>
      </c>
      <c r="FE63">
        <v>-1.72</v>
      </c>
      <c r="FF63">
        <v>0.44</v>
      </c>
      <c r="FG63">
        <v>415</v>
      </c>
      <c r="FH63">
        <v>29</v>
      </c>
      <c r="FI63">
        <v>0.15</v>
      </c>
      <c r="FJ63">
        <v>0.28000000000000003</v>
      </c>
      <c r="FK63">
        <v>-14.34403</v>
      </c>
      <c r="FL63">
        <v>-2.4689088180112511</v>
      </c>
      <c r="FM63">
        <v>0.24158859161806459</v>
      </c>
      <c r="FN63">
        <v>0</v>
      </c>
      <c r="FO63">
        <v>565.99655882352931</v>
      </c>
      <c r="FP63">
        <v>1.1193735604825381</v>
      </c>
      <c r="FQ63">
        <v>0.19635325177079821</v>
      </c>
      <c r="FR63">
        <v>0</v>
      </c>
      <c r="FS63">
        <v>2.3563265000000002</v>
      </c>
      <c r="FT63">
        <v>0.13626213883677479</v>
      </c>
      <c r="FU63">
        <v>1.439615861089341E-2</v>
      </c>
      <c r="FV63">
        <v>0</v>
      </c>
      <c r="FW63">
        <v>0</v>
      </c>
      <c r="FX63">
        <v>3</v>
      </c>
      <c r="FY63" t="s">
        <v>429</v>
      </c>
      <c r="FZ63">
        <v>3.37249</v>
      </c>
      <c r="GA63">
        <v>2.8938199999999998</v>
      </c>
      <c r="GB63">
        <v>7.5865799999999997E-2</v>
      </c>
      <c r="GC63">
        <v>7.9916500000000001E-2</v>
      </c>
      <c r="GD63">
        <v>0.14031099999999999</v>
      </c>
      <c r="GE63">
        <v>0.136598</v>
      </c>
      <c r="GF63">
        <v>32133.7</v>
      </c>
      <c r="GG63">
        <v>27806.1</v>
      </c>
      <c r="GH63">
        <v>31062.9</v>
      </c>
      <c r="GI63">
        <v>28148.400000000001</v>
      </c>
      <c r="GJ63">
        <v>35159.5</v>
      </c>
      <c r="GK63">
        <v>34279.800000000003</v>
      </c>
      <c r="GL63">
        <v>40477</v>
      </c>
      <c r="GM63">
        <v>39222.5</v>
      </c>
      <c r="GN63">
        <v>2.3740000000000001</v>
      </c>
      <c r="GO63">
        <v>1.69093</v>
      </c>
      <c r="GP63">
        <v>0</v>
      </c>
      <c r="GQ63">
        <v>5.4605300000000002E-2</v>
      </c>
      <c r="GR63">
        <v>999.9</v>
      </c>
      <c r="GS63">
        <v>32.5777</v>
      </c>
      <c r="GT63">
        <v>67.7</v>
      </c>
      <c r="GU63">
        <v>32.4</v>
      </c>
      <c r="GV63">
        <v>32.688099999999999</v>
      </c>
      <c r="GW63">
        <v>50.361800000000002</v>
      </c>
      <c r="GX63">
        <v>41.590499999999999</v>
      </c>
      <c r="GY63">
        <v>1</v>
      </c>
      <c r="GZ63">
        <v>0.36276199999999997</v>
      </c>
      <c r="HA63">
        <v>1.0188200000000001</v>
      </c>
      <c r="HB63">
        <v>20.2075</v>
      </c>
      <c r="HC63">
        <v>5.2163899999999996</v>
      </c>
      <c r="HD63">
        <v>11.968</v>
      </c>
      <c r="HE63">
        <v>4.9913499999999997</v>
      </c>
      <c r="HF63">
        <v>3.2926500000000001</v>
      </c>
      <c r="HG63">
        <v>8247</v>
      </c>
      <c r="HH63">
        <v>9999</v>
      </c>
      <c r="HI63">
        <v>9999</v>
      </c>
      <c r="HJ63">
        <v>969.3</v>
      </c>
      <c r="HK63">
        <v>4.9711999999999996</v>
      </c>
      <c r="HL63">
        <v>1.87378</v>
      </c>
      <c r="HM63">
        <v>1.87002</v>
      </c>
      <c r="HN63">
        <v>1.86951</v>
      </c>
      <c r="HO63">
        <v>1.87439</v>
      </c>
      <c r="HP63">
        <v>1.87094</v>
      </c>
      <c r="HQ63">
        <v>1.86646</v>
      </c>
      <c r="HR63">
        <v>1.8775900000000001</v>
      </c>
      <c r="HS63">
        <v>0</v>
      </c>
      <c r="HT63">
        <v>0</v>
      </c>
      <c r="HU63">
        <v>0</v>
      </c>
      <c r="HV63">
        <v>0</v>
      </c>
      <c r="HW63" t="s">
        <v>418</v>
      </c>
      <c r="HX63" t="s">
        <v>419</v>
      </c>
      <c r="HY63" t="s">
        <v>420</v>
      </c>
      <c r="HZ63" t="s">
        <v>420</v>
      </c>
      <c r="IA63" t="s">
        <v>420</v>
      </c>
      <c r="IB63" t="s">
        <v>420</v>
      </c>
      <c r="IC63">
        <v>0</v>
      </c>
      <c r="ID63">
        <v>100</v>
      </c>
      <c r="IE63">
        <v>100</v>
      </c>
      <c r="IF63">
        <v>-1.58</v>
      </c>
      <c r="IG63">
        <v>0.57379999999999998</v>
      </c>
      <c r="IH63">
        <v>-1.4143203888967211</v>
      </c>
      <c r="II63">
        <v>1.7196870422270779E-5</v>
      </c>
      <c r="IJ63">
        <v>-2.1741833173098589E-6</v>
      </c>
      <c r="IK63">
        <v>9.0595066644434051E-10</v>
      </c>
      <c r="IL63">
        <v>-5.0132855213330413E-2</v>
      </c>
      <c r="IM63">
        <v>-1.2435942757381079E-3</v>
      </c>
      <c r="IN63">
        <v>8.3241555849602686E-4</v>
      </c>
      <c r="IO63">
        <v>-6.8006265696850886E-6</v>
      </c>
      <c r="IP63">
        <v>17</v>
      </c>
      <c r="IQ63">
        <v>2050</v>
      </c>
      <c r="IR63">
        <v>3</v>
      </c>
      <c r="IS63">
        <v>34</v>
      </c>
      <c r="IT63">
        <v>97.8</v>
      </c>
      <c r="IU63">
        <v>97.7</v>
      </c>
      <c r="IV63">
        <v>0.85815399999999997</v>
      </c>
      <c r="IW63">
        <v>2.5415000000000001</v>
      </c>
      <c r="IX63">
        <v>1.49902</v>
      </c>
      <c r="IY63">
        <v>2.3059099999999999</v>
      </c>
      <c r="IZ63">
        <v>1.69678</v>
      </c>
      <c r="JA63">
        <v>2.36694</v>
      </c>
      <c r="JB63">
        <v>37.385800000000003</v>
      </c>
      <c r="JC63">
        <v>14.8062</v>
      </c>
      <c r="JD63">
        <v>18</v>
      </c>
      <c r="JE63">
        <v>705.27300000000002</v>
      </c>
      <c r="JF63">
        <v>329.17599999999999</v>
      </c>
      <c r="JG63">
        <v>30.0045</v>
      </c>
      <c r="JH63">
        <v>32.2592</v>
      </c>
      <c r="JI63">
        <v>30.001799999999999</v>
      </c>
      <c r="JJ63">
        <v>31.744199999999999</v>
      </c>
      <c r="JK63">
        <v>31.730399999999999</v>
      </c>
      <c r="JL63">
        <v>17.209900000000001</v>
      </c>
      <c r="JM63">
        <v>11.280900000000001</v>
      </c>
      <c r="JN63">
        <v>100</v>
      </c>
      <c r="JO63">
        <v>30</v>
      </c>
      <c r="JP63">
        <v>324.05700000000002</v>
      </c>
      <c r="JQ63">
        <v>31.475899999999999</v>
      </c>
      <c r="JR63">
        <v>98.971599999999995</v>
      </c>
      <c r="JS63">
        <v>98.793300000000002</v>
      </c>
    </row>
    <row r="64" spans="1:279" x14ac:dyDescent="0.2">
      <c r="A64">
        <v>49</v>
      </c>
      <c r="B64">
        <v>1658321960.0999999</v>
      </c>
      <c r="C64">
        <v>191.5</v>
      </c>
      <c r="D64" t="s">
        <v>516</v>
      </c>
      <c r="E64" t="s">
        <v>517</v>
      </c>
      <c r="F64">
        <v>4</v>
      </c>
      <c r="G64">
        <v>1658321957.7874999</v>
      </c>
      <c r="H64">
        <f t="shared" si="0"/>
        <v>2.6367948829572442E-3</v>
      </c>
      <c r="I64">
        <f t="shared" si="1"/>
        <v>2.6367948829572443</v>
      </c>
      <c r="J64">
        <f t="shared" si="2"/>
        <v>5.8243109891541121</v>
      </c>
      <c r="K64">
        <f t="shared" si="3"/>
        <v>300.97025000000002</v>
      </c>
      <c r="L64">
        <f t="shared" si="4"/>
        <v>228.80797819890324</v>
      </c>
      <c r="M64">
        <f t="shared" si="5"/>
        <v>23.166772167236743</v>
      </c>
      <c r="N64">
        <f t="shared" si="6"/>
        <v>30.473190951432077</v>
      </c>
      <c r="O64">
        <f t="shared" si="7"/>
        <v>0.14830027091419998</v>
      </c>
      <c r="P64">
        <f t="shared" si="8"/>
        <v>2.7700820046920684</v>
      </c>
      <c r="Q64">
        <f t="shared" si="9"/>
        <v>0.14402652423654447</v>
      </c>
      <c r="R64">
        <f t="shared" si="10"/>
        <v>9.0390297962646526E-2</v>
      </c>
      <c r="S64">
        <f t="shared" si="11"/>
        <v>194.42659911253443</v>
      </c>
      <c r="T64">
        <f t="shared" si="12"/>
        <v>34.234504468747119</v>
      </c>
      <c r="U64">
        <f t="shared" si="13"/>
        <v>33.457112499999987</v>
      </c>
      <c r="V64">
        <f t="shared" si="14"/>
        <v>5.1833258133539717</v>
      </c>
      <c r="W64">
        <f t="shared" si="15"/>
        <v>64.68154545950047</v>
      </c>
      <c r="X64">
        <f t="shared" si="16"/>
        <v>3.4083203525026424</v>
      </c>
      <c r="Y64">
        <f t="shared" si="17"/>
        <v>5.2693860795838887</v>
      </c>
      <c r="Z64">
        <f t="shared" si="18"/>
        <v>1.7750054608513293</v>
      </c>
      <c r="AA64">
        <f t="shared" si="19"/>
        <v>-116.28265433841447</v>
      </c>
      <c r="AB64">
        <f t="shared" si="20"/>
        <v>43.960290334493656</v>
      </c>
      <c r="AC64">
        <f t="shared" si="21"/>
        <v>3.6560651950794831</v>
      </c>
      <c r="AD64">
        <f t="shared" si="22"/>
        <v>125.7603003036931</v>
      </c>
      <c r="AE64">
        <f t="shared" si="23"/>
        <v>15.389098882448582</v>
      </c>
      <c r="AF64">
        <f t="shared" si="24"/>
        <v>2.6325693830666852</v>
      </c>
      <c r="AG64">
        <f t="shared" si="25"/>
        <v>5.8243109891541121</v>
      </c>
      <c r="AH64">
        <v>326.58738066651858</v>
      </c>
      <c r="AI64">
        <v>314.52902424242433</v>
      </c>
      <c r="AJ64">
        <v>1.696072450337919</v>
      </c>
      <c r="AK64">
        <v>62.966845710574418</v>
      </c>
      <c r="AL64">
        <f t="shared" si="26"/>
        <v>2.6367948829572443</v>
      </c>
      <c r="AM64">
        <v>31.309904986398191</v>
      </c>
      <c r="AN64">
        <v>33.661299999999997</v>
      </c>
      <c r="AO64">
        <v>-6.0752492036352292E-5</v>
      </c>
      <c r="AP64">
        <v>91.007338470613973</v>
      </c>
      <c r="AQ64">
        <v>4</v>
      </c>
      <c r="AR64">
        <v>1</v>
      </c>
      <c r="AS64">
        <f t="shared" si="27"/>
        <v>1</v>
      </c>
      <c r="AT64">
        <f t="shared" si="28"/>
        <v>0</v>
      </c>
      <c r="AU64">
        <f t="shared" si="29"/>
        <v>47288.112945282235</v>
      </c>
      <c r="AV64" t="s">
        <v>413</v>
      </c>
      <c r="AW64" t="s">
        <v>413</v>
      </c>
      <c r="AX64">
        <v>0</v>
      </c>
      <c r="AY64">
        <v>0</v>
      </c>
      <c r="AZ64" t="e">
        <f t="shared" si="30"/>
        <v>#DIV/0!</v>
      </c>
      <c r="BA64">
        <v>0</v>
      </c>
      <c r="BB64" t="s">
        <v>413</v>
      </c>
      <c r="BC64" t="s">
        <v>413</v>
      </c>
      <c r="BD64">
        <v>0</v>
      </c>
      <c r="BE64">
        <v>0</v>
      </c>
      <c r="BF64" t="e">
        <f t="shared" si="31"/>
        <v>#DIV/0!</v>
      </c>
      <c r="BG64">
        <v>0.5</v>
      </c>
      <c r="BH64">
        <f t="shared" si="32"/>
        <v>1009.5088497992407</v>
      </c>
      <c r="BI64">
        <f t="shared" si="33"/>
        <v>5.8243109891541121</v>
      </c>
      <c r="BJ64" t="e">
        <f t="shared" si="34"/>
        <v>#DIV/0!</v>
      </c>
      <c r="BK64">
        <f t="shared" si="35"/>
        <v>5.7694501542134898E-3</v>
      </c>
      <c r="BL64" t="e">
        <f t="shared" si="36"/>
        <v>#DIV/0!</v>
      </c>
      <c r="BM64" t="e">
        <f t="shared" si="37"/>
        <v>#DIV/0!</v>
      </c>
      <c r="BN64" t="s">
        <v>413</v>
      </c>
      <c r="BO64">
        <v>0</v>
      </c>
      <c r="BP64" t="e">
        <f t="shared" si="38"/>
        <v>#DIV/0!</v>
      </c>
      <c r="BQ64" t="e">
        <f t="shared" si="39"/>
        <v>#DIV/0!</v>
      </c>
      <c r="BR64" t="e">
        <f t="shared" si="40"/>
        <v>#DIV/0!</v>
      </c>
      <c r="BS64" t="e">
        <f t="shared" si="41"/>
        <v>#DIV/0!</v>
      </c>
      <c r="BT64" t="e">
        <f t="shared" si="42"/>
        <v>#DIV/0!</v>
      </c>
      <c r="BU64" t="e">
        <f t="shared" si="43"/>
        <v>#DIV/0!</v>
      </c>
      <c r="BV64" t="e">
        <f t="shared" si="44"/>
        <v>#DIV/0!</v>
      </c>
      <c r="BW64" t="e">
        <f t="shared" si="45"/>
        <v>#DIV/0!</v>
      </c>
      <c r="BX64" t="s">
        <v>413</v>
      </c>
      <c r="BY64" t="s">
        <v>413</v>
      </c>
      <c r="BZ64" t="s">
        <v>413</v>
      </c>
      <c r="CA64" t="s">
        <v>413</v>
      </c>
      <c r="CB64" t="s">
        <v>413</v>
      </c>
      <c r="CC64" t="s">
        <v>413</v>
      </c>
      <c r="CD64" t="s">
        <v>413</v>
      </c>
      <c r="CE64" t="s">
        <v>413</v>
      </c>
      <c r="CF64">
        <v>253</v>
      </c>
      <c r="CG64">
        <v>1000</v>
      </c>
      <c r="CH64" t="s">
        <v>414</v>
      </c>
      <c r="CI64">
        <v>1110.1500000000001</v>
      </c>
      <c r="CJ64">
        <v>1175.8634999999999</v>
      </c>
      <c r="CK64">
        <v>1152.67</v>
      </c>
      <c r="CL64">
        <v>1.3005735999999999E-4</v>
      </c>
      <c r="CM64">
        <v>6.5004835999999994E-4</v>
      </c>
      <c r="CN64">
        <v>4.7597999359999997E-2</v>
      </c>
      <c r="CO64">
        <v>5.5000000000000003E-4</v>
      </c>
      <c r="CP64">
        <f t="shared" si="46"/>
        <v>1200.0037500000001</v>
      </c>
      <c r="CQ64">
        <f t="shared" si="47"/>
        <v>1009.5088497992407</v>
      </c>
      <c r="CR64">
        <f t="shared" si="48"/>
        <v>0.84125474591161953</v>
      </c>
      <c r="CS64">
        <f t="shared" si="49"/>
        <v>0.16202165960942574</v>
      </c>
      <c r="CT64">
        <v>6</v>
      </c>
      <c r="CU64">
        <v>0.5</v>
      </c>
      <c r="CV64" t="s">
        <v>415</v>
      </c>
      <c r="CW64">
        <v>2</v>
      </c>
      <c r="CX64" t="b">
        <v>1</v>
      </c>
      <c r="CY64">
        <v>1658321957.7874999</v>
      </c>
      <c r="CZ64">
        <v>300.97025000000002</v>
      </c>
      <c r="DA64">
        <v>315.90075000000002</v>
      </c>
      <c r="DB64">
        <v>33.662475000000001</v>
      </c>
      <c r="DC64">
        <v>31.3151875</v>
      </c>
      <c r="DD64">
        <v>302.55324999999999</v>
      </c>
      <c r="DE64">
        <v>33.088749999999997</v>
      </c>
      <c r="DF64">
        <v>650.26987499999996</v>
      </c>
      <c r="DG64">
        <v>101.14987499999999</v>
      </c>
      <c r="DH64">
        <v>9.9969300000000011E-2</v>
      </c>
      <c r="DI64">
        <v>33.751474999999999</v>
      </c>
      <c r="DJ64">
        <v>999.9</v>
      </c>
      <c r="DK64">
        <v>33.457112499999987</v>
      </c>
      <c r="DL64">
        <v>0</v>
      </c>
      <c r="DM64">
        <v>0</v>
      </c>
      <c r="DN64">
        <v>9013.8262500000019</v>
      </c>
      <c r="DO64">
        <v>0</v>
      </c>
      <c r="DP64">
        <v>522.27600000000007</v>
      </c>
      <c r="DQ64">
        <v>-14.9307125</v>
      </c>
      <c r="DR64">
        <v>311.45462500000002</v>
      </c>
      <c r="DS64">
        <v>326.11337500000002</v>
      </c>
      <c r="DT64">
        <v>2.3473025000000001</v>
      </c>
      <c r="DU64">
        <v>315.90075000000002</v>
      </c>
      <c r="DV64">
        <v>31.3151875</v>
      </c>
      <c r="DW64">
        <v>3.4049562500000001</v>
      </c>
      <c r="DX64">
        <v>3.1675262499999999</v>
      </c>
      <c r="DY64">
        <v>26.15315</v>
      </c>
      <c r="DZ64">
        <v>24.9358</v>
      </c>
      <c r="EA64">
        <v>1200.0037500000001</v>
      </c>
      <c r="EB64">
        <v>0.95800025</v>
      </c>
      <c r="EC64">
        <v>4.2000175000000001E-2</v>
      </c>
      <c r="ED64">
        <v>0</v>
      </c>
      <c r="EE64">
        <v>566.55987500000003</v>
      </c>
      <c r="EF64">
        <v>5.0001600000000002</v>
      </c>
      <c r="EG64">
        <v>7730.26</v>
      </c>
      <c r="EH64">
        <v>9515.1975000000002</v>
      </c>
      <c r="EI64">
        <v>49.218499999999999</v>
      </c>
      <c r="EJ64">
        <v>51.625</v>
      </c>
      <c r="EK64">
        <v>50.398249999999997</v>
      </c>
      <c r="EL64">
        <v>50.679250000000003</v>
      </c>
      <c r="EM64">
        <v>50.976374999999997</v>
      </c>
      <c r="EN64">
        <v>1144.81375</v>
      </c>
      <c r="EO64">
        <v>50.19</v>
      </c>
      <c r="EP64">
        <v>0</v>
      </c>
      <c r="EQ64">
        <v>764471.40000009537</v>
      </c>
      <c r="ER64">
        <v>0</v>
      </c>
      <c r="ES64">
        <v>566.25492307692298</v>
      </c>
      <c r="ET64">
        <v>2.796376053396028</v>
      </c>
      <c r="EU64">
        <v>-2474.104273949079</v>
      </c>
      <c r="EV64">
        <v>7885.4526923076919</v>
      </c>
      <c r="EW64">
        <v>15</v>
      </c>
      <c r="EX64">
        <v>1658316094</v>
      </c>
      <c r="EY64" t="s">
        <v>416</v>
      </c>
      <c r="EZ64">
        <v>1658316090.5</v>
      </c>
      <c r="FA64">
        <v>1658316094</v>
      </c>
      <c r="FB64">
        <v>11</v>
      </c>
      <c r="FC64">
        <v>-0.13300000000000001</v>
      </c>
      <c r="FD64">
        <v>0.107</v>
      </c>
      <c r="FE64">
        <v>-1.72</v>
      </c>
      <c r="FF64">
        <v>0.44</v>
      </c>
      <c r="FG64">
        <v>415</v>
      </c>
      <c r="FH64">
        <v>29</v>
      </c>
      <c r="FI64">
        <v>0.15</v>
      </c>
      <c r="FJ64">
        <v>0.28000000000000003</v>
      </c>
      <c r="FK64">
        <v>-14.521592500000001</v>
      </c>
      <c r="FL64">
        <v>-2.669721951219457</v>
      </c>
      <c r="FM64">
        <v>0.26162904310062751</v>
      </c>
      <c r="FN64">
        <v>0</v>
      </c>
      <c r="FO64">
        <v>566.12876470588242</v>
      </c>
      <c r="FP64">
        <v>2.117524821689392</v>
      </c>
      <c r="FQ64">
        <v>0.28397960353678509</v>
      </c>
      <c r="FR64">
        <v>0</v>
      </c>
      <c r="FS64">
        <v>2.3587702500000001</v>
      </c>
      <c r="FT64">
        <v>4.2897073170723138E-2</v>
      </c>
      <c r="FU64">
        <v>1.285022305010694E-2</v>
      </c>
      <c r="FV64">
        <v>1</v>
      </c>
      <c r="FW64">
        <v>1</v>
      </c>
      <c r="FX64">
        <v>3</v>
      </c>
      <c r="FY64" t="s">
        <v>417</v>
      </c>
      <c r="FZ64">
        <v>3.37269</v>
      </c>
      <c r="GA64">
        <v>2.8937599999999999</v>
      </c>
      <c r="GB64">
        <v>7.7229999999999993E-2</v>
      </c>
      <c r="GC64">
        <v>8.1318799999999997E-2</v>
      </c>
      <c r="GD64">
        <v>0.14030100000000001</v>
      </c>
      <c r="GE64">
        <v>0.13669700000000001</v>
      </c>
      <c r="GF64">
        <v>32086.1</v>
      </c>
      <c r="GG64">
        <v>27763.1</v>
      </c>
      <c r="GH64">
        <v>31062.799999999999</v>
      </c>
      <c r="GI64">
        <v>28147.9</v>
      </c>
      <c r="GJ64">
        <v>35159.5</v>
      </c>
      <c r="GK64">
        <v>34275.1</v>
      </c>
      <c r="GL64">
        <v>40476.400000000001</v>
      </c>
      <c r="GM64">
        <v>39221.599999999999</v>
      </c>
      <c r="GN64">
        <v>2.3736000000000002</v>
      </c>
      <c r="GO64">
        <v>1.69055</v>
      </c>
      <c r="GP64">
        <v>0</v>
      </c>
      <c r="GQ64">
        <v>5.3100300000000003E-2</v>
      </c>
      <c r="GR64">
        <v>999.9</v>
      </c>
      <c r="GS64">
        <v>32.582299999999996</v>
      </c>
      <c r="GT64">
        <v>67.7</v>
      </c>
      <c r="GU64">
        <v>32.4</v>
      </c>
      <c r="GV64">
        <v>32.689599999999999</v>
      </c>
      <c r="GW64">
        <v>50.661799999999999</v>
      </c>
      <c r="GX64">
        <v>41.033700000000003</v>
      </c>
      <c r="GY64">
        <v>1</v>
      </c>
      <c r="GZ64">
        <v>0.36426799999999998</v>
      </c>
      <c r="HA64">
        <v>1.0319799999999999</v>
      </c>
      <c r="HB64">
        <v>20.2074</v>
      </c>
      <c r="HC64">
        <v>5.2159399999999998</v>
      </c>
      <c r="HD64">
        <v>11.968</v>
      </c>
      <c r="HE64">
        <v>4.9911000000000003</v>
      </c>
      <c r="HF64">
        <v>3.2925300000000002</v>
      </c>
      <c r="HG64">
        <v>8247</v>
      </c>
      <c r="HH64">
        <v>9999</v>
      </c>
      <c r="HI64">
        <v>9999</v>
      </c>
      <c r="HJ64">
        <v>969.3</v>
      </c>
      <c r="HK64">
        <v>4.9712100000000001</v>
      </c>
      <c r="HL64">
        <v>1.8737699999999999</v>
      </c>
      <c r="HM64">
        <v>1.8700399999999999</v>
      </c>
      <c r="HN64">
        <v>1.86951</v>
      </c>
      <c r="HO64">
        <v>1.87435</v>
      </c>
      <c r="HP64">
        <v>1.87094</v>
      </c>
      <c r="HQ64">
        <v>1.86646</v>
      </c>
      <c r="HR64">
        <v>1.87758</v>
      </c>
      <c r="HS64">
        <v>0</v>
      </c>
      <c r="HT64">
        <v>0</v>
      </c>
      <c r="HU64">
        <v>0</v>
      </c>
      <c r="HV64">
        <v>0</v>
      </c>
      <c r="HW64" t="s">
        <v>418</v>
      </c>
      <c r="HX64" t="s">
        <v>419</v>
      </c>
      <c r="HY64" t="s">
        <v>420</v>
      </c>
      <c r="HZ64" t="s">
        <v>420</v>
      </c>
      <c r="IA64" t="s">
        <v>420</v>
      </c>
      <c r="IB64" t="s">
        <v>420</v>
      </c>
      <c r="IC64">
        <v>0</v>
      </c>
      <c r="ID64">
        <v>100</v>
      </c>
      <c r="IE64">
        <v>100</v>
      </c>
      <c r="IF64">
        <v>-1.587</v>
      </c>
      <c r="IG64">
        <v>0.57369999999999999</v>
      </c>
      <c r="IH64">
        <v>-1.4143203888967211</v>
      </c>
      <c r="II64">
        <v>1.7196870422270779E-5</v>
      </c>
      <c r="IJ64">
        <v>-2.1741833173098589E-6</v>
      </c>
      <c r="IK64">
        <v>9.0595066644434051E-10</v>
      </c>
      <c r="IL64">
        <v>-5.0132855213330413E-2</v>
      </c>
      <c r="IM64">
        <v>-1.2435942757381079E-3</v>
      </c>
      <c r="IN64">
        <v>8.3241555849602686E-4</v>
      </c>
      <c r="IO64">
        <v>-6.8006265696850886E-6</v>
      </c>
      <c r="IP64">
        <v>17</v>
      </c>
      <c r="IQ64">
        <v>2050</v>
      </c>
      <c r="IR64">
        <v>3</v>
      </c>
      <c r="IS64">
        <v>34</v>
      </c>
      <c r="IT64">
        <v>97.8</v>
      </c>
      <c r="IU64">
        <v>97.8</v>
      </c>
      <c r="IV64">
        <v>0.872803</v>
      </c>
      <c r="IW64">
        <v>2.5476100000000002</v>
      </c>
      <c r="IX64">
        <v>1.49902</v>
      </c>
      <c r="IY64">
        <v>2.3059099999999999</v>
      </c>
      <c r="IZ64">
        <v>1.69678</v>
      </c>
      <c r="JA64">
        <v>2.3535200000000001</v>
      </c>
      <c r="JB64">
        <v>37.409799999999997</v>
      </c>
      <c r="JC64">
        <v>14.8062</v>
      </c>
      <c r="JD64">
        <v>18</v>
      </c>
      <c r="JE64">
        <v>705.14800000000002</v>
      </c>
      <c r="JF64">
        <v>329.072</v>
      </c>
      <c r="JG64">
        <v>30.004000000000001</v>
      </c>
      <c r="JH64">
        <v>32.277700000000003</v>
      </c>
      <c r="JI64">
        <v>30.001799999999999</v>
      </c>
      <c r="JJ64">
        <v>31.761199999999999</v>
      </c>
      <c r="JK64">
        <v>31.7471</v>
      </c>
      <c r="JL64">
        <v>17.491499999999998</v>
      </c>
      <c r="JM64">
        <v>11.0085</v>
      </c>
      <c r="JN64">
        <v>100</v>
      </c>
      <c r="JO64">
        <v>30</v>
      </c>
      <c r="JP64">
        <v>330.73500000000001</v>
      </c>
      <c r="JQ64">
        <v>31.531700000000001</v>
      </c>
      <c r="JR64">
        <v>98.970699999999994</v>
      </c>
      <c r="JS64">
        <v>98.791300000000007</v>
      </c>
    </row>
    <row r="65" spans="1:279" x14ac:dyDescent="0.2">
      <c r="A65">
        <v>50</v>
      </c>
      <c r="B65">
        <v>1658321964.0999999</v>
      </c>
      <c r="C65">
        <v>195.5</v>
      </c>
      <c r="D65" t="s">
        <v>518</v>
      </c>
      <c r="E65" t="s">
        <v>519</v>
      </c>
      <c r="F65">
        <v>4</v>
      </c>
      <c r="G65">
        <v>1658321962.0999999</v>
      </c>
      <c r="H65">
        <f t="shared" si="0"/>
        <v>2.6030016175776385E-3</v>
      </c>
      <c r="I65">
        <f t="shared" si="1"/>
        <v>2.6030016175776387</v>
      </c>
      <c r="J65">
        <f t="shared" si="2"/>
        <v>6.0361357308095105</v>
      </c>
      <c r="K65">
        <f t="shared" si="3"/>
        <v>308.03028571428558</v>
      </c>
      <c r="L65">
        <f t="shared" si="4"/>
        <v>232.82911926075246</v>
      </c>
      <c r="M65">
        <f t="shared" si="5"/>
        <v>23.573933247802639</v>
      </c>
      <c r="N65">
        <f t="shared" si="6"/>
        <v>31.188046481410186</v>
      </c>
      <c r="O65">
        <f t="shared" si="7"/>
        <v>0.14702373718277223</v>
      </c>
      <c r="P65">
        <f t="shared" si="8"/>
        <v>2.7648053110088742</v>
      </c>
      <c r="Q65">
        <f t="shared" si="9"/>
        <v>0.14281435479195276</v>
      </c>
      <c r="R65">
        <f t="shared" si="10"/>
        <v>8.9627129493932173E-2</v>
      </c>
      <c r="S65">
        <f t="shared" si="11"/>
        <v>194.4297313268153</v>
      </c>
      <c r="T65">
        <f t="shared" si="12"/>
        <v>34.232189570870723</v>
      </c>
      <c r="U65">
        <f t="shared" si="13"/>
        <v>33.431814285714289</v>
      </c>
      <c r="V65">
        <f t="shared" si="14"/>
        <v>5.1759869735554762</v>
      </c>
      <c r="W65">
        <f t="shared" si="15"/>
        <v>64.735425759961188</v>
      </c>
      <c r="X65">
        <f t="shared" si="16"/>
        <v>3.4087931412424402</v>
      </c>
      <c r="Y65">
        <f t="shared" si="17"/>
        <v>5.2657306277435136</v>
      </c>
      <c r="Z65">
        <f t="shared" si="18"/>
        <v>1.7671938323130361</v>
      </c>
      <c r="AA65">
        <f t="shared" si="19"/>
        <v>-114.79237133517385</v>
      </c>
      <c r="AB65">
        <f t="shared" si="20"/>
        <v>45.796447824576042</v>
      </c>
      <c r="AC65">
        <f t="shared" si="21"/>
        <v>3.8153388524605578</v>
      </c>
      <c r="AD65">
        <f t="shared" si="22"/>
        <v>129.24914666867807</v>
      </c>
      <c r="AE65">
        <f t="shared" si="23"/>
        <v>15.577047256951516</v>
      </c>
      <c r="AF65">
        <f t="shared" si="24"/>
        <v>2.5866617938827896</v>
      </c>
      <c r="AG65">
        <f t="shared" si="25"/>
        <v>6.0361357308095105</v>
      </c>
      <c r="AH65">
        <v>333.50993374940299</v>
      </c>
      <c r="AI65">
        <v>321.28812727272719</v>
      </c>
      <c r="AJ65">
        <v>1.685775721030623</v>
      </c>
      <c r="AK65">
        <v>62.966845710574418</v>
      </c>
      <c r="AL65">
        <f t="shared" si="26"/>
        <v>2.6030016175776387</v>
      </c>
      <c r="AM65">
        <v>31.351650372368219</v>
      </c>
      <c r="AN65">
        <v>33.672397575757579</v>
      </c>
      <c r="AO65">
        <v>5.0717481076283921E-5</v>
      </c>
      <c r="AP65">
        <v>91.007338470613973</v>
      </c>
      <c r="AQ65">
        <v>4</v>
      </c>
      <c r="AR65">
        <v>1</v>
      </c>
      <c r="AS65">
        <f t="shared" si="27"/>
        <v>1</v>
      </c>
      <c r="AT65">
        <f t="shared" si="28"/>
        <v>0</v>
      </c>
      <c r="AU65">
        <f t="shared" si="29"/>
        <v>47145.215772033182</v>
      </c>
      <c r="AV65" t="s">
        <v>413</v>
      </c>
      <c r="AW65" t="s">
        <v>413</v>
      </c>
      <c r="AX65">
        <v>0</v>
      </c>
      <c r="AY65">
        <v>0</v>
      </c>
      <c r="AZ65" t="e">
        <f t="shared" si="30"/>
        <v>#DIV/0!</v>
      </c>
      <c r="BA65">
        <v>0</v>
      </c>
      <c r="BB65" t="s">
        <v>413</v>
      </c>
      <c r="BC65" t="s">
        <v>413</v>
      </c>
      <c r="BD65">
        <v>0</v>
      </c>
      <c r="BE65">
        <v>0</v>
      </c>
      <c r="BF65" t="e">
        <f t="shared" si="31"/>
        <v>#DIV/0!</v>
      </c>
      <c r="BG65">
        <v>0.5</v>
      </c>
      <c r="BH65">
        <f t="shared" si="32"/>
        <v>1009.5249426563809</v>
      </c>
      <c r="BI65">
        <f t="shared" si="33"/>
        <v>6.0361357308095105</v>
      </c>
      <c r="BJ65" t="e">
        <f t="shared" si="34"/>
        <v>#DIV/0!</v>
      </c>
      <c r="BK65">
        <f t="shared" si="35"/>
        <v>5.9791843428122935E-3</v>
      </c>
      <c r="BL65" t="e">
        <f t="shared" si="36"/>
        <v>#DIV/0!</v>
      </c>
      <c r="BM65" t="e">
        <f t="shared" si="37"/>
        <v>#DIV/0!</v>
      </c>
      <c r="BN65" t="s">
        <v>413</v>
      </c>
      <c r="BO65">
        <v>0</v>
      </c>
      <c r="BP65" t="e">
        <f t="shared" si="38"/>
        <v>#DIV/0!</v>
      </c>
      <c r="BQ65" t="e">
        <f t="shared" si="39"/>
        <v>#DIV/0!</v>
      </c>
      <c r="BR65" t="e">
        <f t="shared" si="40"/>
        <v>#DIV/0!</v>
      </c>
      <c r="BS65" t="e">
        <f t="shared" si="41"/>
        <v>#DIV/0!</v>
      </c>
      <c r="BT65" t="e">
        <f t="shared" si="42"/>
        <v>#DIV/0!</v>
      </c>
      <c r="BU65" t="e">
        <f t="shared" si="43"/>
        <v>#DIV/0!</v>
      </c>
      <c r="BV65" t="e">
        <f t="shared" si="44"/>
        <v>#DIV/0!</v>
      </c>
      <c r="BW65" t="e">
        <f t="shared" si="45"/>
        <v>#DIV/0!</v>
      </c>
      <c r="BX65" t="s">
        <v>413</v>
      </c>
      <c r="BY65" t="s">
        <v>413</v>
      </c>
      <c r="BZ65" t="s">
        <v>413</v>
      </c>
      <c r="CA65" t="s">
        <v>413</v>
      </c>
      <c r="CB65" t="s">
        <v>413</v>
      </c>
      <c r="CC65" t="s">
        <v>413</v>
      </c>
      <c r="CD65" t="s">
        <v>413</v>
      </c>
      <c r="CE65" t="s">
        <v>413</v>
      </c>
      <c r="CF65">
        <v>253</v>
      </c>
      <c r="CG65">
        <v>1000</v>
      </c>
      <c r="CH65" t="s">
        <v>414</v>
      </c>
      <c r="CI65">
        <v>1110.1500000000001</v>
      </c>
      <c r="CJ65">
        <v>1175.8634999999999</v>
      </c>
      <c r="CK65">
        <v>1152.67</v>
      </c>
      <c r="CL65">
        <v>1.3005735999999999E-4</v>
      </c>
      <c r="CM65">
        <v>6.5004835999999994E-4</v>
      </c>
      <c r="CN65">
        <v>4.7597999359999997E-2</v>
      </c>
      <c r="CO65">
        <v>5.5000000000000003E-4</v>
      </c>
      <c r="CP65">
        <f t="shared" si="46"/>
        <v>1200.022857142857</v>
      </c>
      <c r="CQ65">
        <f t="shared" si="47"/>
        <v>1009.5249426563809</v>
      </c>
      <c r="CR65">
        <f t="shared" si="48"/>
        <v>0.84125476164676227</v>
      </c>
      <c r="CS65">
        <f t="shared" si="49"/>
        <v>0.16202168997825128</v>
      </c>
      <c r="CT65">
        <v>6</v>
      </c>
      <c r="CU65">
        <v>0.5</v>
      </c>
      <c r="CV65" t="s">
        <v>415</v>
      </c>
      <c r="CW65">
        <v>2</v>
      </c>
      <c r="CX65" t="b">
        <v>1</v>
      </c>
      <c r="CY65">
        <v>1658321962.0999999</v>
      </c>
      <c r="CZ65">
        <v>308.03028571428558</v>
      </c>
      <c r="DA65">
        <v>323.13914285714287</v>
      </c>
      <c r="DB65">
        <v>33.667114285714277</v>
      </c>
      <c r="DC65">
        <v>31.36064285714286</v>
      </c>
      <c r="DD65">
        <v>309.62085714285712</v>
      </c>
      <c r="DE65">
        <v>33.093214285714289</v>
      </c>
      <c r="DF65">
        <v>650.23385714285712</v>
      </c>
      <c r="DG65">
        <v>101.1498571428571</v>
      </c>
      <c r="DH65">
        <v>0.1000781</v>
      </c>
      <c r="DI65">
        <v>33.739057142857142</v>
      </c>
      <c r="DJ65">
        <v>999.89999999999986</v>
      </c>
      <c r="DK65">
        <v>33.431814285714289</v>
      </c>
      <c r="DL65">
        <v>0</v>
      </c>
      <c r="DM65">
        <v>0</v>
      </c>
      <c r="DN65">
        <v>8985.8014285714289</v>
      </c>
      <c r="DO65">
        <v>0</v>
      </c>
      <c r="DP65">
        <v>536.82485714285713</v>
      </c>
      <c r="DQ65">
        <v>-15.108942857142861</v>
      </c>
      <c r="DR65">
        <v>318.76214285714292</v>
      </c>
      <c r="DS65">
        <v>333.601</v>
      </c>
      <c r="DT65">
        <v>2.3064628571428569</v>
      </c>
      <c r="DU65">
        <v>323.13914285714287</v>
      </c>
      <c r="DV65">
        <v>31.36064285714286</v>
      </c>
      <c r="DW65">
        <v>3.405424285714286</v>
      </c>
      <c r="DX65">
        <v>3.1721271428571431</v>
      </c>
      <c r="DY65">
        <v>26.155457142857149</v>
      </c>
      <c r="DZ65">
        <v>24.96011428571429</v>
      </c>
      <c r="EA65">
        <v>1200.022857142857</v>
      </c>
      <c r="EB65">
        <v>0.95799985714285707</v>
      </c>
      <c r="EC65">
        <v>4.2000557142857151E-2</v>
      </c>
      <c r="ED65">
        <v>0</v>
      </c>
      <c r="EE65">
        <v>566.87957142857147</v>
      </c>
      <c r="EF65">
        <v>5.0001600000000002</v>
      </c>
      <c r="EG65">
        <v>7748.937142857144</v>
      </c>
      <c r="EH65">
        <v>9515.3657142857137</v>
      </c>
      <c r="EI65">
        <v>49.25</v>
      </c>
      <c r="EJ65">
        <v>51.642714285714291</v>
      </c>
      <c r="EK65">
        <v>50.41957142857143</v>
      </c>
      <c r="EL65">
        <v>50.75</v>
      </c>
      <c r="EM65">
        <v>51</v>
      </c>
      <c r="EN65">
        <v>1144.831428571428</v>
      </c>
      <c r="EO65">
        <v>50.191428571428567</v>
      </c>
      <c r="EP65">
        <v>0</v>
      </c>
      <c r="EQ65">
        <v>764475</v>
      </c>
      <c r="ER65">
        <v>0</v>
      </c>
      <c r="ES65">
        <v>566.45223076923082</v>
      </c>
      <c r="ET65">
        <v>4.2118290411403789</v>
      </c>
      <c r="EU65">
        <v>-708.5576077576867</v>
      </c>
      <c r="EV65">
        <v>7776.2234615384614</v>
      </c>
      <c r="EW65">
        <v>15</v>
      </c>
      <c r="EX65">
        <v>1658316094</v>
      </c>
      <c r="EY65" t="s">
        <v>416</v>
      </c>
      <c r="EZ65">
        <v>1658316090.5</v>
      </c>
      <c r="FA65">
        <v>1658316094</v>
      </c>
      <c r="FB65">
        <v>11</v>
      </c>
      <c r="FC65">
        <v>-0.13300000000000001</v>
      </c>
      <c r="FD65">
        <v>0.107</v>
      </c>
      <c r="FE65">
        <v>-1.72</v>
      </c>
      <c r="FF65">
        <v>0.44</v>
      </c>
      <c r="FG65">
        <v>415</v>
      </c>
      <c r="FH65">
        <v>29</v>
      </c>
      <c r="FI65">
        <v>0.15</v>
      </c>
      <c r="FJ65">
        <v>0.28000000000000003</v>
      </c>
      <c r="FK65">
        <v>-14.694654999999999</v>
      </c>
      <c r="FL65">
        <v>-2.9393921200749942</v>
      </c>
      <c r="FM65">
        <v>0.28488807095945601</v>
      </c>
      <c r="FN65">
        <v>0</v>
      </c>
      <c r="FO65">
        <v>566.28911764705879</v>
      </c>
      <c r="FP65">
        <v>3.0808250504583832</v>
      </c>
      <c r="FQ65">
        <v>0.34662547721320641</v>
      </c>
      <c r="FR65">
        <v>0</v>
      </c>
      <c r="FS65">
        <v>2.3525877500000001</v>
      </c>
      <c r="FT65">
        <v>-0.15676784240150829</v>
      </c>
      <c r="FU65">
        <v>2.2810118093458009E-2</v>
      </c>
      <c r="FV65">
        <v>0</v>
      </c>
      <c r="FW65">
        <v>0</v>
      </c>
      <c r="FX65">
        <v>3</v>
      </c>
      <c r="FY65" t="s">
        <v>429</v>
      </c>
      <c r="FZ65">
        <v>3.3727399999999998</v>
      </c>
      <c r="GA65">
        <v>2.8936899999999999</v>
      </c>
      <c r="GB65">
        <v>7.8569899999999998E-2</v>
      </c>
      <c r="GC65">
        <v>8.2690600000000003E-2</v>
      </c>
      <c r="GD65">
        <v>0.14032700000000001</v>
      </c>
      <c r="GE65">
        <v>0.13683200000000001</v>
      </c>
      <c r="GF65">
        <v>32037.7</v>
      </c>
      <c r="GG65">
        <v>27720.7</v>
      </c>
      <c r="GH65">
        <v>31061.1</v>
      </c>
      <c r="GI65">
        <v>28147.1</v>
      </c>
      <c r="GJ65">
        <v>35156.9</v>
      </c>
      <c r="GK65">
        <v>34268.800000000003</v>
      </c>
      <c r="GL65">
        <v>40474.6</v>
      </c>
      <c r="GM65">
        <v>39220.5</v>
      </c>
      <c r="GN65">
        <v>2.3734000000000002</v>
      </c>
      <c r="GO65">
        <v>1.6903699999999999</v>
      </c>
      <c r="GP65">
        <v>0</v>
      </c>
      <c r="GQ65">
        <v>5.2213700000000002E-2</v>
      </c>
      <c r="GR65">
        <v>999.9</v>
      </c>
      <c r="GS65">
        <v>32.582299999999996</v>
      </c>
      <c r="GT65">
        <v>67.599999999999994</v>
      </c>
      <c r="GU65">
        <v>32.5</v>
      </c>
      <c r="GV65">
        <v>32.825400000000002</v>
      </c>
      <c r="GW65">
        <v>50.061799999999998</v>
      </c>
      <c r="GX65">
        <v>40.693100000000001</v>
      </c>
      <c r="GY65">
        <v>1</v>
      </c>
      <c r="GZ65">
        <v>0.36575200000000002</v>
      </c>
      <c r="HA65">
        <v>1.04251</v>
      </c>
      <c r="HB65">
        <v>20.2072</v>
      </c>
      <c r="HC65">
        <v>5.2160900000000003</v>
      </c>
      <c r="HD65">
        <v>11.968</v>
      </c>
      <c r="HE65">
        <v>4.9911500000000002</v>
      </c>
      <c r="HF65">
        <v>3.2926500000000001</v>
      </c>
      <c r="HG65">
        <v>8247.2999999999993</v>
      </c>
      <c r="HH65">
        <v>9999</v>
      </c>
      <c r="HI65">
        <v>9999</v>
      </c>
      <c r="HJ65">
        <v>969.3</v>
      </c>
      <c r="HK65">
        <v>4.97119</v>
      </c>
      <c r="HL65">
        <v>1.87378</v>
      </c>
      <c r="HM65">
        <v>1.87005</v>
      </c>
      <c r="HN65">
        <v>1.86951</v>
      </c>
      <c r="HO65">
        <v>1.8743799999999999</v>
      </c>
      <c r="HP65">
        <v>1.8709199999999999</v>
      </c>
      <c r="HQ65">
        <v>1.86646</v>
      </c>
      <c r="HR65">
        <v>1.87758</v>
      </c>
      <c r="HS65">
        <v>0</v>
      </c>
      <c r="HT65">
        <v>0</v>
      </c>
      <c r="HU65">
        <v>0</v>
      </c>
      <c r="HV65">
        <v>0</v>
      </c>
      <c r="HW65" t="s">
        <v>418</v>
      </c>
      <c r="HX65" t="s">
        <v>419</v>
      </c>
      <c r="HY65" t="s">
        <v>420</v>
      </c>
      <c r="HZ65" t="s">
        <v>420</v>
      </c>
      <c r="IA65" t="s">
        <v>420</v>
      </c>
      <c r="IB65" t="s">
        <v>420</v>
      </c>
      <c r="IC65">
        <v>0</v>
      </c>
      <c r="ID65">
        <v>100</v>
      </c>
      <c r="IE65">
        <v>100</v>
      </c>
      <c r="IF65">
        <v>-1.5940000000000001</v>
      </c>
      <c r="IG65">
        <v>0.57410000000000005</v>
      </c>
      <c r="IH65">
        <v>-1.4143203888967211</v>
      </c>
      <c r="II65">
        <v>1.7196870422270779E-5</v>
      </c>
      <c r="IJ65">
        <v>-2.1741833173098589E-6</v>
      </c>
      <c r="IK65">
        <v>9.0595066644434051E-10</v>
      </c>
      <c r="IL65">
        <v>-5.0132855213330413E-2</v>
      </c>
      <c r="IM65">
        <v>-1.2435942757381079E-3</v>
      </c>
      <c r="IN65">
        <v>8.3241555849602686E-4</v>
      </c>
      <c r="IO65">
        <v>-6.8006265696850886E-6</v>
      </c>
      <c r="IP65">
        <v>17</v>
      </c>
      <c r="IQ65">
        <v>2050</v>
      </c>
      <c r="IR65">
        <v>3</v>
      </c>
      <c r="IS65">
        <v>34</v>
      </c>
      <c r="IT65">
        <v>97.9</v>
      </c>
      <c r="IU65">
        <v>97.8</v>
      </c>
      <c r="IV65">
        <v>0.88622999999999996</v>
      </c>
      <c r="IW65">
        <v>2.5537100000000001</v>
      </c>
      <c r="IX65">
        <v>1.49902</v>
      </c>
      <c r="IY65">
        <v>2.3059099999999999</v>
      </c>
      <c r="IZ65">
        <v>1.69678</v>
      </c>
      <c r="JA65">
        <v>2.2619600000000002</v>
      </c>
      <c r="JB65">
        <v>37.409799999999997</v>
      </c>
      <c r="JC65">
        <v>14.797499999999999</v>
      </c>
      <c r="JD65">
        <v>18</v>
      </c>
      <c r="JE65">
        <v>705.2</v>
      </c>
      <c r="JF65">
        <v>329.08199999999999</v>
      </c>
      <c r="JG65">
        <v>30.003499999999999</v>
      </c>
      <c r="JH65">
        <v>32.295999999999999</v>
      </c>
      <c r="JI65">
        <v>30.001799999999999</v>
      </c>
      <c r="JJ65">
        <v>31.7791</v>
      </c>
      <c r="JK65">
        <v>31.7652</v>
      </c>
      <c r="JL65">
        <v>17.768999999999998</v>
      </c>
      <c r="JM65">
        <v>10.6973</v>
      </c>
      <c r="JN65">
        <v>100</v>
      </c>
      <c r="JO65">
        <v>30</v>
      </c>
      <c r="JP65">
        <v>337.41399999999999</v>
      </c>
      <c r="JQ65">
        <v>31.575700000000001</v>
      </c>
      <c r="JR65">
        <v>98.965900000000005</v>
      </c>
      <c r="JS65">
        <v>98.788300000000007</v>
      </c>
    </row>
    <row r="66" spans="1:279" x14ac:dyDescent="0.2">
      <c r="A66">
        <v>51</v>
      </c>
      <c r="B66">
        <v>1658321968.0999999</v>
      </c>
      <c r="C66">
        <v>199.5</v>
      </c>
      <c r="D66" t="s">
        <v>520</v>
      </c>
      <c r="E66" t="s">
        <v>521</v>
      </c>
      <c r="F66">
        <v>4</v>
      </c>
      <c r="G66">
        <v>1658321965.7874999</v>
      </c>
      <c r="H66">
        <f t="shared" si="0"/>
        <v>2.5681745167314791E-3</v>
      </c>
      <c r="I66">
        <f t="shared" si="1"/>
        <v>2.5681745167314789</v>
      </c>
      <c r="J66">
        <f t="shared" si="2"/>
        <v>6.2715189714038733</v>
      </c>
      <c r="K66">
        <f t="shared" si="3"/>
        <v>314.01700000000011</v>
      </c>
      <c r="L66">
        <f t="shared" si="4"/>
        <v>235.29781441908185</v>
      </c>
      <c r="M66">
        <f t="shared" si="5"/>
        <v>23.824049371044055</v>
      </c>
      <c r="N66">
        <f t="shared" si="6"/>
        <v>31.794415642223861</v>
      </c>
      <c r="O66">
        <f t="shared" si="7"/>
        <v>0.14533833016755182</v>
      </c>
      <c r="P66">
        <f t="shared" si="8"/>
        <v>2.771773830073851</v>
      </c>
      <c r="Q66">
        <f t="shared" si="9"/>
        <v>0.14123347961797941</v>
      </c>
      <c r="R66">
        <f t="shared" si="10"/>
        <v>8.8630072503216639E-2</v>
      </c>
      <c r="S66">
        <f t="shared" si="11"/>
        <v>194.43038961254209</v>
      </c>
      <c r="T66">
        <f t="shared" si="12"/>
        <v>34.227397829059676</v>
      </c>
      <c r="U66">
        <f t="shared" si="13"/>
        <v>33.423299999999998</v>
      </c>
      <c r="V66">
        <f t="shared" si="14"/>
        <v>5.173519070962822</v>
      </c>
      <c r="W66">
        <f t="shared" si="15"/>
        <v>64.814174172616632</v>
      </c>
      <c r="X66">
        <f t="shared" si="16"/>
        <v>3.4104334608903168</v>
      </c>
      <c r="Y66">
        <f t="shared" si="17"/>
        <v>5.2618636346541496</v>
      </c>
      <c r="Z66">
        <f t="shared" si="18"/>
        <v>1.7630856100725052</v>
      </c>
      <c r="AA66">
        <f t="shared" si="19"/>
        <v>-113.25649618785823</v>
      </c>
      <c r="AB66">
        <f t="shared" si="20"/>
        <v>45.219951980357962</v>
      </c>
      <c r="AC66">
        <f t="shared" si="21"/>
        <v>3.7574408952886889</v>
      </c>
      <c r="AD66">
        <f t="shared" si="22"/>
        <v>130.1512863003305</v>
      </c>
      <c r="AE66">
        <f t="shared" si="23"/>
        <v>15.770821395085928</v>
      </c>
      <c r="AF66">
        <f t="shared" si="24"/>
        <v>2.5445327609730115</v>
      </c>
      <c r="AG66">
        <f t="shared" si="25"/>
        <v>6.2715189714038733</v>
      </c>
      <c r="AH66">
        <v>340.44509298150149</v>
      </c>
      <c r="AI66">
        <v>328.0115757575756</v>
      </c>
      <c r="AJ66">
        <v>1.6822586218317139</v>
      </c>
      <c r="AK66">
        <v>62.966845710574418</v>
      </c>
      <c r="AL66">
        <f t="shared" si="26"/>
        <v>2.5681745167314789</v>
      </c>
      <c r="AM66">
        <v>31.40486344545354</v>
      </c>
      <c r="AN66">
        <v>33.694237575757583</v>
      </c>
      <c r="AO66">
        <v>1.0911442185938699E-4</v>
      </c>
      <c r="AP66">
        <v>91.007338470613973</v>
      </c>
      <c r="AQ66">
        <v>4</v>
      </c>
      <c r="AR66">
        <v>1</v>
      </c>
      <c r="AS66">
        <f t="shared" si="27"/>
        <v>1</v>
      </c>
      <c r="AT66">
        <f t="shared" si="28"/>
        <v>0</v>
      </c>
      <c r="AU66">
        <f t="shared" si="29"/>
        <v>47338.523462251047</v>
      </c>
      <c r="AV66" t="s">
        <v>413</v>
      </c>
      <c r="AW66" t="s">
        <v>413</v>
      </c>
      <c r="AX66">
        <v>0</v>
      </c>
      <c r="AY66">
        <v>0</v>
      </c>
      <c r="AZ66" t="e">
        <f t="shared" si="30"/>
        <v>#DIV/0!</v>
      </c>
      <c r="BA66">
        <v>0</v>
      </c>
      <c r="BB66" t="s">
        <v>413</v>
      </c>
      <c r="BC66" t="s">
        <v>413</v>
      </c>
      <c r="BD66">
        <v>0</v>
      </c>
      <c r="BE66">
        <v>0</v>
      </c>
      <c r="BF66" t="e">
        <f t="shared" si="31"/>
        <v>#DIV/0!</v>
      </c>
      <c r="BG66">
        <v>0.5</v>
      </c>
      <c r="BH66">
        <f t="shared" si="32"/>
        <v>1009.5287997992444</v>
      </c>
      <c r="BI66">
        <f t="shared" si="33"/>
        <v>6.2715189714038733</v>
      </c>
      <c r="BJ66" t="e">
        <f t="shared" si="34"/>
        <v>#DIV/0!</v>
      </c>
      <c r="BK66">
        <f t="shared" si="35"/>
        <v>6.2123229893501124E-3</v>
      </c>
      <c r="BL66" t="e">
        <f t="shared" si="36"/>
        <v>#DIV/0!</v>
      </c>
      <c r="BM66" t="e">
        <f t="shared" si="37"/>
        <v>#DIV/0!</v>
      </c>
      <c r="BN66" t="s">
        <v>413</v>
      </c>
      <c r="BO66">
        <v>0</v>
      </c>
      <c r="BP66" t="e">
        <f t="shared" si="38"/>
        <v>#DIV/0!</v>
      </c>
      <c r="BQ66" t="e">
        <f t="shared" si="39"/>
        <v>#DIV/0!</v>
      </c>
      <c r="BR66" t="e">
        <f t="shared" si="40"/>
        <v>#DIV/0!</v>
      </c>
      <c r="BS66" t="e">
        <f t="shared" si="41"/>
        <v>#DIV/0!</v>
      </c>
      <c r="BT66" t="e">
        <f t="shared" si="42"/>
        <v>#DIV/0!</v>
      </c>
      <c r="BU66" t="e">
        <f t="shared" si="43"/>
        <v>#DIV/0!</v>
      </c>
      <c r="BV66" t="e">
        <f t="shared" si="44"/>
        <v>#DIV/0!</v>
      </c>
      <c r="BW66" t="e">
        <f t="shared" si="45"/>
        <v>#DIV/0!</v>
      </c>
      <c r="BX66" t="s">
        <v>413</v>
      </c>
      <c r="BY66" t="s">
        <v>413</v>
      </c>
      <c r="BZ66" t="s">
        <v>413</v>
      </c>
      <c r="CA66" t="s">
        <v>413</v>
      </c>
      <c r="CB66" t="s">
        <v>413</v>
      </c>
      <c r="CC66" t="s">
        <v>413</v>
      </c>
      <c r="CD66" t="s">
        <v>413</v>
      </c>
      <c r="CE66" t="s">
        <v>413</v>
      </c>
      <c r="CF66">
        <v>253</v>
      </c>
      <c r="CG66">
        <v>1000</v>
      </c>
      <c r="CH66" t="s">
        <v>414</v>
      </c>
      <c r="CI66">
        <v>1110.1500000000001</v>
      </c>
      <c r="CJ66">
        <v>1175.8634999999999</v>
      </c>
      <c r="CK66">
        <v>1152.67</v>
      </c>
      <c r="CL66">
        <v>1.3005735999999999E-4</v>
      </c>
      <c r="CM66">
        <v>6.5004835999999994E-4</v>
      </c>
      <c r="CN66">
        <v>4.7597999359999997E-2</v>
      </c>
      <c r="CO66">
        <v>5.5000000000000003E-4</v>
      </c>
      <c r="CP66">
        <f t="shared" si="46"/>
        <v>1200.0274999999999</v>
      </c>
      <c r="CQ66">
        <f t="shared" si="47"/>
        <v>1009.5287997992444</v>
      </c>
      <c r="CR66">
        <f t="shared" si="48"/>
        <v>0.84125472107867905</v>
      </c>
      <c r="CS66">
        <f t="shared" si="49"/>
        <v>0.1620216116818507</v>
      </c>
      <c r="CT66">
        <v>6</v>
      </c>
      <c r="CU66">
        <v>0.5</v>
      </c>
      <c r="CV66" t="s">
        <v>415</v>
      </c>
      <c r="CW66">
        <v>2</v>
      </c>
      <c r="CX66" t="b">
        <v>1</v>
      </c>
      <c r="CY66">
        <v>1658321965.7874999</v>
      </c>
      <c r="CZ66">
        <v>314.01700000000011</v>
      </c>
      <c r="DA66">
        <v>329.30712499999998</v>
      </c>
      <c r="DB66">
        <v>33.683087499999999</v>
      </c>
      <c r="DC66">
        <v>31.4141625</v>
      </c>
      <c r="DD66">
        <v>315.61425000000003</v>
      </c>
      <c r="DE66">
        <v>33.108725</v>
      </c>
      <c r="DF66">
        <v>650.217625</v>
      </c>
      <c r="DG66">
        <v>101.150875</v>
      </c>
      <c r="DH66">
        <v>9.9744050000000001E-2</v>
      </c>
      <c r="DI66">
        <v>33.725912500000007</v>
      </c>
      <c r="DJ66">
        <v>999.9</v>
      </c>
      <c r="DK66">
        <v>33.423299999999998</v>
      </c>
      <c r="DL66">
        <v>0</v>
      </c>
      <c r="DM66">
        <v>0</v>
      </c>
      <c r="DN66">
        <v>9022.7337500000012</v>
      </c>
      <c r="DO66">
        <v>0</v>
      </c>
      <c r="DP66">
        <v>561.789625</v>
      </c>
      <c r="DQ66">
        <v>-15.2900375</v>
      </c>
      <c r="DR66">
        <v>324.96300000000002</v>
      </c>
      <c r="DS66">
        <v>339.98775000000001</v>
      </c>
      <c r="DT66">
        <v>2.2689325</v>
      </c>
      <c r="DU66">
        <v>329.30712499999998</v>
      </c>
      <c r="DV66">
        <v>31.4141625</v>
      </c>
      <c r="DW66">
        <v>3.4070724999999999</v>
      </c>
      <c r="DX66">
        <v>3.1775699999999998</v>
      </c>
      <c r="DY66">
        <v>26.163650000000001</v>
      </c>
      <c r="DZ66">
        <v>24.988875</v>
      </c>
      <c r="EA66">
        <v>1200.0274999999999</v>
      </c>
      <c r="EB66">
        <v>0.95800162500000008</v>
      </c>
      <c r="EC66">
        <v>4.1998837499999997E-2</v>
      </c>
      <c r="ED66">
        <v>0</v>
      </c>
      <c r="EE66">
        <v>567.13549999999998</v>
      </c>
      <c r="EF66">
        <v>5.0001600000000002</v>
      </c>
      <c r="EG66">
        <v>7769.42</v>
      </c>
      <c r="EH66">
        <v>9515.4150000000009</v>
      </c>
      <c r="EI66">
        <v>49.280999999999999</v>
      </c>
      <c r="EJ66">
        <v>51.66375</v>
      </c>
      <c r="EK66">
        <v>50.429499999999997</v>
      </c>
      <c r="EL66">
        <v>50.75</v>
      </c>
      <c r="EM66">
        <v>51.046499999999988</v>
      </c>
      <c r="EN66">
        <v>1144.8375000000001</v>
      </c>
      <c r="EO66">
        <v>50.19</v>
      </c>
      <c r="EP66">
        <v>0</v>
      </c>
      <c r="EQ66">
        <v>764479.20000004768</v>
      </c>
      <c r="ER66">
        <v>0</v>
      </c>
      <c r="ES66">
        <v>566.73511999999994</v>
      </c>
      <c r="ET66">
        <v>4.4372307575861516</v>
      </c>
      <c r="EU66">
        <v>266.73692243854009</v>
      </c>
      <c r="EV66">
        <v>7743.2936</v>
      </c>
      <c r="EW66">
        <v>15</v>
      </c>
      <c r="EX66">
        <v>1658316094</v>
      </c>
      <c r="EY66" t="s">
        <v>416</v>
      </c>
      <c r="EZ66">
        <v>1658316090.5</v>
      </c>
      <c r="FA66">
        <v>1658316094</v>
      </c>
      <c r="FB66">
        <v>11</v>
      </c>
      <c r="FC66">
        <v>-0.13300000000000001</v>
      </c>
      <c r="FD66">
        <v>0.107</v>
      </c>
      <c r="FE66">
        <v>-1.72</v>
      </c>
      <c r="FF66">
        <v>0.44</v>
      </c>
      <c r="FG66">
        <v>415</v>
      </c>
      <c r="FH66">
        <v>29</v>
      </c>
      <c r="FI66">
        <v>0.15</v>
      </c>
      <c r="FJ66">
        <v>0.28000000000000003</v>
      </c>
      <c r="FK66">
        <v>-14.8926175</v>
      </c>
      <c r="FL66">
        <v>-2.828669043151939</v>
      </c>
      <c r="FM66">
        <v>0.27395187158285678</v>
      </c>
      <c r="FN66">
        <v>0</v>
      </c>
      <c r="FO66">
        <v>566.49441176470589</v>
      </c>
      <c r="FP66">
        <v>3.4972039629572111</v>
      </c>
      <c r="FQ66">
        <v>0.39933312922531827</v>
      </c>
      <c r="FR66">
        <v>0</v>
      </c>
      <c r="FS66">
        <v>2.336598</v>
      </c>
      <c r="FT66">
        <v>-0.38548772983115231</v>
      </c>
      <c r="FU66">
        <v>3.9060861498436017E-2</v>
      </c>
      <c r="FV66">
        <v>0</v>
      </c>
      <c r="FW66">
        <v>0</v>
      </c>
      <c r="FX66">
        <v>3</v>
      </c>
      <c r="FY66" t="s">
        <v>429</v>
      </c>
      <c r="FZ66">
        <v>3.3723200000000002</v>
      </c>
      <c r="GA66">
        <v>2.8936299999999999</v>
      </c>
      <c r="GB66">
        <v>7.9901299999999995E-2</v>
      </c>
      <c r="GC66">
        <v>8.4045800000000004E-2</v>
      </c>
      <c r="GD66">
        <v>0.14039499999999999</v>
      </c>
      <c r="GE66">
        <v>0.13703499999999999</v>
      </c>
      <c r="GF66">
        <v>31989.5</v>
      </c>
      <c r="GG66">
        <v>27678.7</v>
      </c>
      <c r="GH66">
        <v>31059.4</v>
      </c>
      <c r="GI66">
        <v>28146.1</v>
      </c>
      <c r="GJ66">
        <v>35152.6</v>
      </c>
      <c r="GK66">
        <v>34259.699999999997</v>
      </c>
      <c r="GL66">
        <v>40472.699999999997</v>
      </c>
      <c r="GM66">
        <v>39219.1</v>
      </c>
      <c r="GN66">
        <v>2.3731300000000002</v>
      </c>
      <c r="GO66">
        <v>1.6903300000000001</v>
      </c>
      <c r="GP66">
        <v>0</v>
      </c>
      <c r="GQ66">
        <v>5.1848600000000002E-2</v>
      </c>
      <c r="GR66">
        <v>999.9</v>
      </c>
      <c r="GS66">
        <v>32.578299999999999</v>
      </c>
      <c r="GT66">
        <v>67.599999999999994</v>
      </c>
      <c r="GU66">
        <v>32.5</v>
      </c>
      <c r="GV66">
        <v>32.824300000000001</v>
      </c>
      <c r="GW66">
        <v>50.331800000000001</v>
      </c>
      <c r="GX66">
        <v>41.490400000000001</v>
      </c>
      <c r="GY66">
        <v>1</v>
      </c>
      <c r="GZ66">
        <v>0.36720799999999998</v>
      </c>
      <c r="HA66">
        <v>1.05461</v>
      </c>
      <c r="HB66">
        <v>20.206900000000001</v>
      </c>
      <c r="HC66">
        <v>5.2165400000000002</v>
      </c>
      <c r="HD66">
        <v>11.968</v>
      </c>
      <c r="HE66">
        <v>4.9915000000000003</v>
      </c>
      <c r="HF66">
        <v>3.2926500000000001</v>
      </c>
      <c r="HG66">
        <v>8247.2999999999993</v>
      </c>
      <c r="HH66">
        <v>9999</v>
      </c>
      <c r="HI66">
        <v>9999</v>
      </c>
      <c r="HJ66">
        <v>969.3</v>
      </c>
      <c r="HK66">
        <v>4.9711999999999996</v>
      </c>
      <c r="HL66">
        <v>1.87378</v>
      </c>
      <c r="HM66">
        <v>1.8700600000000001</v>
      </c>
      <c r="HN66">
        <v>1.86951</v>
      </c>
      <c r="HO66">
        <v>1.8743700000000001</v>
      </c>
      <c r="HP66">
        <v>1.8709499999999999</v>
      </c>
      <c r="HQ66">
        <v>1.86646</v>
      </c>
      <c r="HR66">
        <v>1.87758</v>
      </c>
      <c r="HS66">
        <v>0</v>
      </c>
      <c r="HT66">
        <v>0</v>
      </c>
      <c r="HU66">
        <v>0</v>
      </c>
      <c r="HV66">
        <v>0</v>
      </c>
      <c r="HW66" t="s">
        <v>418</v>
      </c>
      <c r="HX66" t="s">
        <v>419</v>
      </c>
      <c r="HY66" t="s">
        <v>420</v>
      </c>
      <c r="HZ66" t="s">
        <v>420</v>
      </c>
      <c r="IA66" t="s">
        <v>420</v>
      </c>
      <c r="IB66" t="s">
        <v>420</v>
      </c>
      <c r="IC66">
        <v>0</v>
      </c>
      <c r="ID66">
        <v>100</v>
      </c>
      <c r="IE66">
        <v>100</v>
      </c>
      <c r="IF66">
        <v>-1.601</v>
      </c>
      <c r="IG66">
        <v>0.57479999999999998</v>
      </c>
      <c r="IH66">
        <v>-1.4143203888967211</v>
      </c>
      <c r="II66">
        <v>1.7196870422270779E-5</v>
      </c>
      <c r="IJ66">
        <v>-2.1741833173098589E-6</v>
      </c>
      <c r="IK66">
        <v>9.0595066644434051E-10</v>
      </c>
      <c r="IL66">
        <v>-5.0132855213330413E-2</v>
      </c>
      <c r="IM66">
        <v>-1.2435942757381079E-3</v>
      </c>
      <c r="IN66">
        <v>8.3241555849602686E-4</v>
      </c>
      <c r="IO66">
        <v>-6.8006265696850886E-6</v>
      </c>
      <c r="IP66">
        <v>17</v>
      </c>
      <c r="IQ66">
        <v>2050</v>
      </c>
      <c r="IR66">
        <v>3</v>
      </c>
      <c r="IS66">
        <v>34</v>
      </c>
      <c r="IT66">
        <v>98</v>
      </c>
      <c r="IU66">
        <v>97.9</v>
      </c>
      <c r="IV66">
        <v>0.89965799999999996</v>
      </c>
      <c r="IW66">
        <v>2.5402800000000001</v>
      </c>
      <c r="IX66">
        <v>1.49902</v>
      </c>
      <c r="IY66">
        <v>2.3071299999999999</v>
      </c>
      <c r="IZ66">
        <v>1.69678</v>
      </c>
      <c r="JA66">
        <v>2.31934</v>
      </c>
      <c r="JB66">
        <v>37.409799999999997</v>
      </c>
      <c r="JC66">
        <v>14.815</v>
      </c>
      <c r="JD66">
        <v>18</v>
      </c>
      <c r="JE66">
        <v>705.17399999999998</v>
      </c>
      <c r="JF66">
        <v>329.15100000000001</v>
      </c>
      <c r="JG66">
        <v>30.003499999999999</v>
      </c>
      <c r="JH66">
        <v>32.313400000000001</v>
      </c>
      <c r="JI66">
        <v>30.001799999999999</v>
      </c>
      <c r="JJ66">
        <v>31.7958</v>
      </c>
      <c r="JK66">
        <v>31.782</v>
      </c>
      <c r="JL66">
        <v>18.049199999999999</v>
      </c>
      <c r="JM66">
        <v>10.424300000000001</v>
      </c>
      <c r="JN66">
        <v>100</v>
      </c>
      <c r="JO66">
        <v>30</v>
      </c>
      <c r="JP66">
        <v>344.09100000000001</v>
      </c>
      <c r="JQ66">
        <v>31.5961</v>
      </c>
      <c r="JR66">
        <v>98.960800000000006</v>
      </c>
      <c r="JS66">
        <v>98.784999999999997</v>
      </c>
    </row>
    <row r="67" spans="1:279" x14ac:dyDescent="0.2">
      <c r="A67">
        <v>52</v>
      </c>
      <c r="B67">
        <v>1658321972.0999999</v>
      </c>
      <c r="C67">
        <v>203.5</v>
      </c>
      <c r="D67" t="s">
        <v>522</v>
      </c>
      <c r="E67" t="s">
        <v>523</v>
      </c>
      <c r="F67">
        <v>4</v>
      </c>
      <c r="G67">
        <v>1658321970.0999999</v>
      </c>
      <c r="H67">
        <f t="shared" si="0"/>
        <v>2.5810993763051536E-3</v>
      </c>
      <c r="I67">
        <f t="shared" si="1"/>
        <v>2.5810993763051537</v>
      </c>
      <c r="J67">
        <f t="shared" si="2"/>
        <v>6.3131838892403884</v>
      </c>
      <c r="K67">
        <f t="shared" si="3"/>
        <v>321.04742857142861</v>
      </c>
      <c r="L67">
        <f t="shared" si="4"/>
        <v>242.35110523920949</v>
      </c>
      <c r="M67">
        <f t="shared" si="5"/>
        <v>24.538249874842059</v>
      </c>
      <c r="N67">
        <f t="shared" si="6"/>
        <v>32.506317708703676</v>
      </c>
      <c r="O67">
        <f t="shared" si="7"/>
        <v>0.14674469852413013</v>
      </c>
      <c r="P67">
        <f t="shared" si="8"/>
        <v>2.7649712222131324</v>
      </c>
      <c r="Q67">
        <f t="shared" si="9"/>
        <v>0.14255127761658756</v>
      </c>
      <c r="R67">
        <f t="shared" si="10"/>
        <v>8.946132923687633E-2</v>
      </c>
      <c r="S67">
        <f t="shared" si="11"/>
        <v>194.41665261251438</v>
      </c>
      <c r="T67">
        <f t="shared" si="12"/>
        <v>34.211914633846852</v>
      </c>
      <c r="U67">
        <f t="shared" si="13"/>
        <v>33.408528571428569</v>
      </c>
      <c r="V67">
        <f t="shared" si="14"/>
        <v>5.1692399366780526</v>
      </c>
      <c r="W67">
        <f t="shared" si="15"/>
        <v>64.922477326954848</v>
      </c>
      <c r="X67">
        <f t="shared" si="16"/>
        <v>3.4136484955201425</v>
      </c>
      <c r="Y67">
        <f t="shared" si="17"/>
        <v>5.2580379493664928</v>
      </c>
      <c r="Z67">
        <f t="shared" si="18"/>
        <v>1.7555914411579101</v>
      </c>
      <c r="AA67">
        <f t="shared" si="19"/>
        <v>-113.82648249505728</v>
      </c>
      <c r="AB67">
        <f t="shared" si="20"/>
        <v>45.3711661214546</v>
      </c>
      <c r="AC67">
        <f t="shared" si="21"/>
        <v>3.7787672156383474</v>
      </c>
      <c r="AD67">
        <f t="shared" si="22"/>
        <v>129.74010345455005</v>
      </c>
      <c r="AE67">
        <f t="shared" si="23"/>
        <v>15.914759137550339</v>
      </c>
      <c r="AF67">
        <f t="shared" si="24"/>
        <v>2.5051945491072414</v>
      </c>
      <c r="AG67">
        <f t="shared" si="25"/>
        <v>6.3131838892403884</v>
      </c>
      <c r="AH67">
        <v>347.32830163318738</v>
      </c>
      <c r="AI67">
        <v>334.79633939393932</v>
      </c>
      <c r="AJ67">
        <v>1.697492453078379</v>
      </c>
      <c r="AK67">
        <v>62.966845710574418</v>
      </c>
      <c r="AL67">
        <f t="shared" si="26"/>
        <v>2.5810993763051537</v>
      </c>
      <c r="AM67">
        <v>31.470760731678329</v>
      </c>
      <c r="AN67">
        <v>33.726832121212112</v>
      </c>
      <c r="AO67">
        <v>8.1597387365421568E-3</v>
      </c>
      <c r="AP67">
        <v>91.007338470613973</v>
      </c>
      <c r="AQ67">
        <v>5</v>
      </c>
      <c r="AR67">
        <v>1</v>
      </c>
      <c r="AS67">
        <f t="shared" si="27"/>
        <v>1</v>
      </c>
      <c r="AT67">
        <f t="shared" si="28"/>
        <v>0</v>
      </c>
      <c r="AU67">
        <f t="shared" si="29"/>
        <v>47153.793740703368</v>
      </c>
      <c r="AV67" t="s">
        <v>413</v>
      </c>
      <c r="AW67" t="s">
        <v>413</v>
      </c>
      <c r="AX67">
        <v>0</v>
      </c>
      <c r="AY67">
        <v>0</v>
      </c>
      <c r="AZ67" t="e">
        <f t="shared" si="30"/>
        <v>#DIV/0!</v>
      </c>
      <c r="BA67">
        <v>0</v>
      </c>
      <c r="BB67" t="s">
        <v>413</v>
      </c>
      <c r="BC67" t="s">
        <v>413</v>
      </c>
      <c r="BD67">
        <v>0</v>
      </c>
      <c r="BE67">
        <v>0</v>
      </c>
      <c r="BF67" t="e">
        <f t="shared" si="31"/>
        <v>#DIV/0!</v>
      </c>
      <c r="BG67">
        <v>0.5</v>
      </c>
      <c r="BH67">
        <f t="shared" si="32"/>
        <v>1009.4564997992303</v>
      </c>
      <c r="BI67">
        <f t="shared" si="33"/>
        <v>6.3131838892403884</v>
      </c>
      <c r="BJ67" t="e">
        <f t="shared" si="34"/>
        <v>#DIV/0!</v>
      </c>
      <c r="BK67">
        <f t="shared" si="35"/>
        <v>6.2540425372425764E-3</v>
      </c>
      <c r="BL67" t="e">
        <f t="shared" si="36"/>
        <v>#DIV/0!</v>
      </c>
      <c r="BM67" t="e">
        <f t="shared" si="37"/>
        <v>#DIV/0!</v>
      </c>
      <c r="BN67" t="s">
        <v>413</v>
      </c>
      <c r="BO67">
        <v>0</v>
      </c>
      <c r="BP67" t="e">
        <f t="shared" si="38"/>
        <v>#DIV/0!</v>
      </c>
      <c r="BQ67" t="e">
        <f t="shared" si="39"/>
        <v>#DIV/0!</v>
      </c>
      <c r="BR67" t="e">
        <f t="shared" si="40"/>
        <v>#DIV/0!</v>
      </c>
      <c r="BS67" t="e">
        <f t="shared" si="41"/>
        <v>#DIV/0!</v>
      </c>
      <c r="BT67" t="e">
        <f t="shared" si="42"/>
        <v>#DIV/0!</v>
      </c>
      <c r="BU67" t="e">
        <f t="shared" si="43"/>
        <v>#DIV/0!</v>
      </c>
      <c r="BV67" t="e">
        <f t="shared" si="44"/>
        <v>#DIV/0!</v>
      </c>
      <c r="BW67" t="e">
        <f t="shared" si="45"/>
        <v>#DIV/0!</v>
      </c>
      <c r="BX67" t="s">
        <v>413</v>
      </c>
      <c r="BY67" t="s">
        <v>413</v>
      </c>
      <c r="BZ67" t="s">
        <v>413</v>
      </c>
      <c r="CA67" t="s">
        <v>413</v>
      </c>
      <c r="CB67" t="s">
        <v>413</v>
      </c>
      <c r="CC67" t="s">
        <v>413</v>
      </c>
      <c r="CD67" t="s">
        <v>413</v>
      </c>
      <c r="CE67" t="s">
        <v>413</v>
      </c>
      <c r="CF67">
        <v>253</v>
      </c>
      <c r="CG67">
        <v>1000</v>
      </c>
      <c r="CH67" t="s">
        <v>414</v>
      </c>
      <c r="CI67">
        <v>1110.1500000000001</v>
      </c>
      <c r="CJ67">
        <v>1175.8634999999999</v>
      </c>
      <c r="CK67">
        <v>1152.67</v>
      </c>
      <c r="CL67">
        <v>1.3005735999999999E-4</v>
      </c>
      <c r="CM67">
        <v>6.5004835999999994E-4</v>
      </c>
      <c r="CN67">
        <v>4.7597999359999997E-2</v>
      </c>
      <c r="CO67">
        <v>5.5000000000000003E-4</v>
      </c>
      <c r="CP67">
        <f t="shared" si="46"/>
        <v>1199.941428571429</v>
      </c>
      <c r="CQ67">
        <f t="shared" si="47"/>
        <v>1009.4564997992303</v>
      </c>
      <c r="CR67">
        <f t="shared" si="48"/>
        <v>0.8412548110794229</v>
      </c>
      <c r="CS67">
        <f t="shared" si="49"/>
        <v>0.1620217853832866</v>
      </c>
      <c r="CT67">
        <v>6</v>
      </c>
      <c r="CU67">
        <v>0.5</v>
      </c>
      <c r="CV67" t="s">
        <v>415</v>
      </c>
      <c r="CW67">
        <v>2</v>
      </c>
      <c r="CX67" t="b">
        <v>1</v>
      </c>
      <c r="CY67">
        <v>1658321970.0999999</v>
      </c>
      <c r="CZ67">
        <v>321.04742857142861</v>
      </c>
      <c r="DA67">
        <v>336.47471428571441</v>
      </c>
      <c r="DB67">
        <v>33.714771428571417</v>
      </c>
      <c r="DC67">
        <v>31.481071428571429</v>
      </c>
      <c r="DD67">
        <v>322.65199999999999</v>
      </c>
      <c r="DE67">
        <v>33.139442857142861</v>
      </c>
      <c r="DF67">
        <v>650.23928571428576</v>
      </c>
      <c r="DG67">
        <v>101.1507142857143</v>
      </c>
      <c r="DH67">
        <v>0.1001129</v>
      </c>
      <c r="DI67">
        <v>33.712899999999998</v>
      </c>
      <c r="DJ67">
        <v>999.89999999999986</v>
      </c>
      <c r="DK67">
        <v>33.408528571428569</v>
      </c>
      <c r="DL67">
        <v>0</v>
      </c>
      <c r="DM67">
        <v>0</v>
      </c>
      <c r="DN67">
        <v>8986.6057142857153</v>
      </c>
      <c r="DO67">
        <v>0</v>
      </c>
      <c r="DP67">
        <v>559.54857142857145</v>
      </c>
      <c r="DQ67">
        <v>-15.42732857142857</v>
      </c>
      <c r="DR67">
        <v>332.24914285714289</v>
      </c>
      <c r="DS67">
        <v>347.41142857142859</v>
      </c>
      <c r="DT67">
        <v>2.2336800000000001</v>
      </c>
      <c r="DU67">
        <v>336.47471428571441</v>
      </c>
      <c r="DV67">
        <v>31.481071428571429</v>
      </c>
      <c r="DW67">
        <v>3.4102785714285719</v>
      </c>
      <c r="DX67">
        <v>3.1843385714285719</v>
      </c>
      <c r="DY67">
        <v>26.179571428571428</v>
      </c>
      <c r="DZ67">
        <v>25.0246</v>
      </c>
      <c r="EA67">
        <v>1199.941428571429</v>
      </c>
      <c r="EB67">
        <v>0.95799828571428569</v>
      </c>
      <c r="EC67">
        <v>4.2002085714285722E-2</v>
      </c>
      <c r="ED67">
        <v>0</v>
      </c>
      <c r="EE67">
        <v>567.48099999999999</v>
      </c>
      <c r="EF67">
        <v>5.0001600000000002</v>
      </c>
      <c r="EG67">
        <v>7774.0557142857142</v>
      </c>
      <c r="EH67">
        <v>9514.7071428571417</v>
      </c>
      <c r="EI67">
        <v>49.294285714285706</v>
      </c>
      <c r="EJ67">
        <v>51.686999999999998</v>
      </c>
      <c r="EK67">
        <v>50.454999999999998</v>
      </c>
      <c r="EL67">
        <v>50.75</v>
      </c>
      <c r="EM67">
        <v>51.061999999999998</v>
      </c>
      <c r="EN67">
        <v>1144.751428571429</v>
      </c>
      <c r="EO67">
        <v>50.19</v>
      </c>
      <c r="EP67">
        <v>0</v>
      </c>
      <c r="EQ67">
        <v>764483.40000009537</v>
      </c>
      <c r="ER67">
        <v>0</v>
      </c>
      <c r="ES67">
        <v>567.05223076923073</v>
      </c>
      <c r="ET67">
        <v>4.8768547103743574</v>
      </c>
      <c r="EU67">
        <v>211.15760709261971</v>
      </c>
      <c r="EV67">
        <v>7758.23</v>
      </c>
      <c r="EW67">
        <v>15</v>
      </c>
      <c r="EX67">
        <v>1658316094</v>
      </c>
      <c r="EY67" t="s">
        <v>416</v>
      </c>
      <c r="EZ67">
        <v>1658316090.5</v>
      </c>
      <c r="FA67">
        <v>1658316094</v>
      </c>
      <c r="FB67">
        <v>11</v>
      </c>
      <c r="FC67">
        <v>-0.13300000000000001</v>
      </c>
      <c r="FD67">
        <v>0.107</v>
      </c>
      <c r="FE67">
        <v>-1.72</v>
      </c>
      <c r="FF67">
        <v>0.44</v>
      </c>
      <c r="FG67">
        <v>415</v>
      </c>
      <c r="FH67">
        <v>29</v>
      </c>
      <c r="FI67">
        <v>0.15</v>
      </c>
      <c r="FJ67">
        <v>0.28000000000000003</v>
      </c>
      <c r="FK67">
        <v>-15.068032499999999</v>
      </c>
      <c r="FL67">
        <v>-2.740251782363941</v>
      </c>
      <c r="FM67">
        <v>0.26556318022977138</v>
      </c>
      <c r="FN67">
        <v>0</v>
      </c>
      <c r="FO67">
        <v>566.77502941176454</v>
      </c>
      <c r="FP67">
        <v>4.6754316254640003</v>
      </c>
      <c r="FQ67">
        <v>0.50467569582701044</v>
      </c>
      <c r="FR67">
        <v>0</v>
      </c>
      <c r="FS67">
        <v>2.3092774999999999</v>
      </c>
      <c r="FT67">
        <v>-0.51052142589118377</v>
      </c>
      <c r="FU67">
        <v>4.9557037328214038E-2</v>
      </c>
      <c r="FV67">
        <v>0</v>
      </c>
      <c r="FW67">
        <v>0</v>
      </c>
      <c r="FX67">
        <v>3</v>
      </c>
      <c r="FY67" t="s">
        <v>429</v>
      </c>
      <c r="FZ67">
        <v>3.3726400000000001</v>
      </c>
      <c r="GA67">
        <v>2.8937400000000002</v>
      </c>
      <c r="GB67">
        <v>8.1225400000000003E-2</v>
      </c>
      <c r="GC67">
        <v>8.5374900000000004E-2</v>
      </c>
      <c r="GD67">
        <v>0.14047699999999999</v>
      </c>
      <c r="GE67">
        <v>0.13718</v>
      </c>
      <c r="GF67">
        <v>31942.6</v>
      </c>
      <c r="GG67">
        <v>27637.3</v>
      </c>
      <c r="GH67">
        <v>31058.7</v>
      </c>
      <c r="GI67">
        <v>28145</v>
      </c>
      <c r="GJ67">
        <v>35148.5</v>
      </c>
      <c r="GK67">
        <v>34253.1</v>
      </c>
      <c r="GL67">
        <v>40471.699999999997</v>
      </c>
      <c r="GM67">
        <v>39218.199999999997</v>
      </c>
      <c r="GN67">
        <v>2.3726699999999998</v>
      </c>
      <c r="GO67">
        <v>1.69015</v>
      </c>
      <c r="GP67">
        <v>0</v>
      </c>
      <c r="GQ67">
        <v>5.126E-2</v>
      </c>
      <c r="GR67">
        <v>999.9</v>
      </c>
      <c r="GS67">
        <v>32.5687</v>
      </c>
      <c r="GT67">
        <v>67.599999999999994</v>
      </c>
      <c r="GU67">
        <v>32.5</v>
      </c>
      <c r="GV67">
        <v>32.8264</v>
      </c>
      <c r="GW67">
        <v>50.631799999999998</v>
      </c>
      <c r="GX67">
        <v>41.021599999999999</v>
      </c>
      <c r="GY67">
        <v>1</v>
      </c>
      <c r="GZ67">
        <v>0.36881399999999998</v>
      </c>
      <c r="HA67">
        <v>1.06593</v>
      </c>
      <c r="HB67">
        <v>20.206800000000001</v>
      </c>
      <c r="HC67">
        <v>5.2165400000000002</v>
      </c>
      <c r="HD67">
        <v>11.968</v>
      </c>
      <c r="HE67">
        <v>4.9915500000000002</v>
      </c>
      <c r="HF67">
        <v>3.2926799999999998</v>
      </c>
      <c r="HG67">
        <v>8247.2999999999993</v>
      </c>
      <c r="HH67">
        <v>9999</v>
      </c>
      <c r="HI67">
        <v>9999</v>
      </c>
      <c r="HJ67">
        <v>969.3</v>
      </c>
      <c r="HK67">
        <v>4.9712199999999998</v>
      </c>
      <c r="HL67">
        <v>1.87378</v>
      </c>
      <c r="HM67">
        <v>1.8700399999999999</v>
      </c>
      <c r="HN67">
        <v>1.86951</v>
      </c>
      <c r="HO67">
        <v>1.8743700000000001</v>
      </c>
      <c r="HP67">
        <v>1.87097</v>
      </c>
      <c r="HQ67">
        <v>1.86646</v>
      </c>
      <c r="HR67">
        <v>1.8775900000000001</v>
      </c>
      <c r="HS67">
        <v>0</v>
      </c>
      <c r="HT67">
        <v>0</v>
      </c>
      <c r="HU67">
        <v>0</v>
      </c>
      <c r="HV67">
        <v>0</v>
      </c>
      <c r="HW67" t="s">
        <v>418</v>
      </c>
      <c r="HX67" t="s">
        <v>419</v>
      </c>
      <c r="HY67" t="s">
        <v>420</v>
      </c>
      <c r="HZ67" t="s">
        <v>420</v>
      </c>
      <c r="IA67" t="s">
        <v>420</v>
      </c>
      <c r="IB67" t="s">
        <v>420</v>
      </c>
      <c r="IC67">
        <v>0</v>
      </c>
      <c r="ID67">
        <v>100</v>
      </c>
      <c r="IE67">
        <v>100</v>
      </c>
      <c r="IF67">
        <v>-1.6080000000000001</v>
      </c>
      <c r="IG67">
        <v>0.57589999999999997</v>
      </c>
      <c r="IH67">
        <v>-1.4143203888967211</v>
      </c>
      <c r="II67">
        <v>1.7196870422270779E-5</v>
      </c>
      <c r="IJ67">
        <v>-2.1741833173098589E-6</v>
      </c>
      <c r="IK67">
        <v>9.0595066644434051E-10</v>
      </c>
      <c r="IL67">
        <v>-5.0132855213330413E-2</v>
      </c>
      <c r="IM67">
        <v>-1.2435942757381079E-3</v>
      </c>
      <c r="IN67">
        <v>8.3241555849602686E-4</v>
      </c>
      <c r="IO67">
        <v>-6.8006265696850886E-6</v>
      </c>
      <c r="IP67">
        <v>17</v>
      </c>
      <c r="IQ67">
        <v>2050</v>
      </c>
      <c r="IR67">
        <v>3</v>
      </c>
      <c r="IS67">
        <v>34</v>
      </c>
      <c r="IT67">
        <v>98</v>
      </c>
      <c r="IU67">
        <v>98</v>
      </c>
      <c r="IV67">
        <v>0.91430699999999998</v>
      </c>
      <c r="IW67">
        <v>2.5427200000000001</v>
      </c>
      <c r="IX67">
        <v>1.49902</v>
      </c>
      <c r="IY67">
        <v>2.3071299999999999</v>
      </c>
      <c r="IZ67">
        <v>1.69678</v>
      </c>
      <c r="JA67">
        <v>2.36572</v>
      </c>
      <c r="JB67">
        <v>37.409799999999997</v>
      </c>
      <c r="JC67">
        <v>14.8062</v>
      </c>
      <c r="JD67">
        <v>18</v>
      </c>
      <c r="JE67">
        <v>705.00699999999995</v>
      </c>
      <c r="JF67">
        <v>329.16</v>
      </c>
      <c r="JG67">
        <v>30.003299999999999</v>
      </c>
      <c r="JH67">
        <v>32.330599999999997</v>
      </c>
      <c r="JI67">
        <v>30.001899999999999</v>
      </c>
      <c r="JJ67">
        <v>31.8126</v>
      </c>
      <c r="JK67">
        <v>31.799900000000001</v>
      </c>
      <c r="JL67">
        <v>18.334399999999999</v>
      </c>
      <c r="JM67">
        <v>10.424300000000001</v>
      </c>
      <c r="JN67">
        <v>100</v>
      </c>
      <c r="JO67">
        <v>30</v>
      </c>
      <c r="JP67">
        <v>350.77300000000002</v>
      </c>
      <c r="JQ67">
        <v>31.605399999999999</v>
      </c>
      <c r="JR67">
        <v>98.958600000000004</v>
      </c>
      <c r="JS67">
        <v>98.781899999999993</v>
      </c>
    </row>
    <row r="68" spans="1:279" x14ac:dyDescent="0.2">
      <c r="A68">
        <v>53</v>
      </c>
      <c r="B68">
        <v>1658321976.0999999</v>
      </c>
      <c r="C68">
        <v>207.5</v>
      </c>
      <c r="D68" t="s">
        <v>524</v>
      </c>
      <c r="E68" t="s">
        <v>525</v>
      </c>
      <c r="F68">
        <v>4</v>
      </c>
      <c r="G68">
        <v>1658321973.7874999</v>
      </c>
      <c r="H68">
        <f t="shared" si="0"/>
        <v>2.5656358383779028E-3</v>
      </c>
      <c r="I68">
        <f t="shared" si="1"/>
        <v>2.565635838377903</v>
      </c>
      <c r="J68">
        <f t="shared" si="2"/>
        <v>6.3989316324435048</v>
      </c>
      <c r="K68">
        <f t="shared" si="3"/>
        <v>327.08212500000002</v>
      </c>
      <c r="L68">
        <f t="shared" si="4"/>
        <v>247.15378062862857</v>
      </c>
      <c r="M68">
        <f t="shared" si="5"/>
        <v>25.024367754532214</v>
      </c>
      <c r="N68">
        <f t="shared" si="6"/>
        <v>33.11712797237211</v>
      </c>
      <c r="O68">
        <f t="shared" si="7"/>
        <v>0.14642804211113661</v>
      </c>
      <c r="P68">
        <f t="shared" si="8"/>
        <v>2.7669986931996267</v>
      </c>
      <c r="Q68">
        <f t="shared" si="9"/>
        <v>0.1422553879162225</v>
      </c>
      <c r="R68">
        <f t="shared" si="10"/>
        <v>8.9274609628738982E-2</v>
      </c>
      <c r="S68">
        <f t="shared" si="11"/>
        <v>194.42400561252919</v>
      </c>
      <c r="T68">
        <f t="shared" si="12"/>
        <v>34.201522772694815</v>
      </c>
      <c r="U68">
        <f t="shared" si="13"/>
        <v>33.394862500000002</v>
      </c>
      <c r="V68">
        <f t="shared" si="14"/>
        <v>5.16528375544973</v>
      </c>
      <c r="W68">
        <f t="shared" si="15"/>
        <v>65.030334311494229</v>
      </c>
      <c r="X68">
        <f t="shared" si="16"/>
        <v>3.4165826836529973</v>
      </c>
      <c r="Y68">
        <f t="shared" si="17"/>
        <v>5.253829185757561</v>
      </c>
      <c r="Z68">
        <f t="shared" si="18"/>
        <v>1.7487010717967326</v>
      </c>
      <c r="AA68">
        <f t="shared" si="19"/>
        <v>-113.14454047246551</v>
      </c>
      <c r="AB68">
        <f t="shared" si="20"/>
        <v>45.306140148879024</v>
      </c>
      <c r="AC68">
        <f t="shared" si="21"/>
        <v>3.7700702256973919</v>
      </c>
      <c r="AD68">
        <f t="shared" si="22"/>
        <v>130.3556755146401</v>
      </c>
      <c r="AE68">
        <f t="shared" si="23"/>
        <v>16.002004547169943</v>
      </c>
      <c r="AF68">
        <f t="shared" si="24"/>
        <v>2.4971865679243628</v>
      </c>
      <c r="AG68">
        <f t="shared" si="25"/>
        <v>6.3989316324435048</v>
      </c>
      <c r="AH68">
        <v>354.19509680263081</v>
      </c>
      <c r="AI68">
        <v>341.58115757575752</v>
      </c>
      <c r="AJ68">
        <v>1.6974261027459561</v>
      </c>
      <c r="AK68">
        <v>62.966845710574418</v>
      </c>
      <c r="AL68">
        <f t="shared" si="26"/>
        <v>2.565635838377903</v>
      </c>
      <c r="AM68">
        <v>31.516356045691349</v>
      </c>
      <c r="AN68">
        <v>33.756944242424233</v>
      </c>
      <c r="AO68">
        <v>8.4534639349949821E-3</v>
      </c>
      <c r="AP68">
        <v>91.007338470613973</v>
      </c>
      <c r="AQ68">
        <v>4</v>
      </c>
      <c r="AR68">
        <v>1</v>
      </c>
      <c r="AS68">
        <f t="shared" si="27"/>
        <v>1</v>
      </c>
      <c r="AT68">
        <f t="shared" si="28"/>
        <v>0</v>
      </c>
      <c r="AU68">
        <f t="shared" si="29"/>
        <v>47211.625345790424</v>
      </c>
      <c r="AV68" t="s">
        <v>413</v>
      </c>
      <c r="AW68" t="s">
        <v>413</v>
      </c>
      <c r="AX68">
        <v>0</v>
      </c>
      <c r="AY68">
        <v>0</v>
      </c>
      <c r="AZ68" t="e">
        <f t="shared" si="30"/>
        <v>#DIV/0!</v>
      </c>
      <c r="BA68">
        <v>0</v>
      </c>
      <c r="BB68" t="s">
        <v>413</v>
      </c>
      <c r="BC68" t="s">
        <v>413</v>
      </c>
      <c r="BD68">
        <v>0</v>
      </c>
      <c r="BE68">
        <v>0</v>
      </c>
      <c r="BF68" t="e">
        <f t="shared" si="31"/>
        <v>#DIV/0!</v>
      </c>
      <c r="BG68">
        <v>0.5</v>
      </c>
      <c r="BH68">
        <f t="shared" si="32"/>
        <v>1009.4951997992378</v>
      </c>
      <c r="BI68">
        <f t="shared" si="33"/>
        <v>6.3989316324435048</v>
      </c>
      <c r="BJ68" t="e">
        <f t="shared" si="34"/>
        <v>#DIV/0!</v>
      </c>
      <c r="BK68">
        <f t="shared" si="35"/>
        <v>6.3387439917654735E-3</v>
      </c>
      <c r="BL68" t="e">
        <f t="shared" si="36"/>
        <v>#DIV/0!</v>
      </c>
      <c r="BM68" t="e">
        <f t="shared" si="37"/>
        <v>#DIV/0!</v>
      </c>
      <c r="BN68" t="s">
        <v>413</v>
      </c>
      <c r="BO68">
        <v>0</v>
      </c>
      <c r="BP68" t="e">
        <f t="shared" si="38"/>
        <v>#DIV/0!</v>
      </c>
      <c r="BQ68" t="e">
        <f t="shared" si="39"/>
        <v>#DIV/0!</v>
      </c>
      <c r="BR68" t="e">
        <f t="shared" si="40"/>
        <v>#DIV/0!</v>
      </c>
      <c r="BS68" t="e">
        <f t="shared" si="41"/>
        <v>#DIV/0!</v>
      </c>
      <c r="BT68" t="e">
        <f t="shared" si="42"/>
        <v>#DIV/0!</v>
      </c>
      <c r="BU68" t="e">
        <f t="shared" si="43"/>
        <v>#DIV/0!</v>
      </c>
      <c r="BV68" t="e">
        <f t="shared" si="44"/>
        <v>#DIV/0!</v>
      </c>
      <c r="BW68" t="e">
        <f t="shared" si="45"/>
        <v>#DIV/0!</v>
      </c>
      <c r="BX68" t="s">
        <v>413</v>
      </c>
      <c r="BY68" t="s">
        <v>413</v>
      </c>
      <c r="BZ68" t="s">
        <v>413</v>
      </c>
      <c r="CA68" t="s">
        <v>413</v>
      </c>
      <c r="CB68" t="s">
        <v>413</v>
      </c>
      <c r="CC68" t="s">
        <v>413</v>
      </c>
      <c r="CD68" t="s">
        <v>413</v>
      </c>
      <c r="CE68" t="s">
        <v>413</v>
      </c>
      <c r="CF68">
        <v>253</v>
      </c>
      <c r="CG68">
        <v>1000</v>
      </c>
      <c r="CH68" t="s">
        <v>414</v>
      </c>
      <c r="CI68">
        <v>1110.1500000000001</v>
      </c>
      <c r="CJ68">
        <v>1175.8634999999999</v>
      </c>
      <c r="CK68">
        <v>1152.67</v>
      </c>
      <c r="CL68">
        <v>1.3005735999999999E-4</v>
      </c>
      <c r="CM68">
        <v>6.5004835999999994E-4</v>
      </c>
      <c r="CN68">
        <v>4.7597999359999997E-2</v>
      </c>
      <c r="CO68">
        <v>5.5000000000000003E-4</v>
      </c>
      <c r="CP68">
        <f t="shared" si="46"/>
        <v>1199.9875</v>
      </c>
      <c r="CQ68">
        <f t="shared" si="47"/>
        <v>1009.4951997992378</v>
      </c>
      <c r="CR68">
        <f t="shared" si="48"/>
        <v>0.84125476290314505</v>
      </c>
      <c r="CS68">
        <f t="shared" si="49"/>
        <v>0.16202169240307018</v>
      </c>
      <c r="CT68">
        <v>6</v>
      </c>
      <c r="CU68">
        <v>0.5</v>
      </c>
      <c r="CV68" t="s">
        <v>415</v>
      </c>
      <c r="CW68">
        <v>2</v>
      </c>
      <c r="CX68" t="b">
        <v>1</v>
      </c>
      <c r="CY68">
        <v>1658321973.7874999</v>
      </c>
      <c r="CZ68">
        <v>327.08212500000002</v>
      </c>
      <c r="DA68">
        <v>342.60149999999999</v>
      </c>
      <c r="DB68">
        <v>33.743962499999988</v>
      </c>
      <c r="DC68">
        <v>31.517462500000001</v>
      </c>
      <c r="DD68">
        <v>328.69349999999997</v>
      </c>
      <c r="DE68">
        <v>33.167749999999998</v>
      </c>
      <c r="DF68">
        <v>650.23712499999999</v>
      </c>
      <c r="DG68">
        <v>101.150125</v>
      </c>
      <c r="DH68">
        <v>0.10006705</v>
      </c>
      <c r="DI68">
        <v>33.698574999999998</v>
      </c>
      <c r="DJ68">
        <v>999.9</v>
      </c>
      <c r="DK68">
        <v>33.394862500000002</v>
      </c>
      <c r="DL68">
        <v>0</v>
      </c>
      <c r="DM68">
        <v>0</v>
      </c>
      <c r="DN68">
        <v>8997.4212499999994</v>
      </c>
      <c r="DO68">
        <v>0</v>
      </c>
      <c r="DP68">
        <v>563.01037500000007</v>
      </c>
      <c r="DQ68">
        <v>-15.519349999999999</v>
      </c>
      <c r="DR68">
        <v>338.50450000000001</v>
      </c>
      <c r="DS68">
        <v>353.75049999999999</v>
      </c>
      <c r="DT68">
        <v>2.226515</v>
      </c>
      <c r="DU68">
        <v>342.60149999999999</v>
      </c>
      <c r="DV68">
        <v>31.517462500000001</v>
      </c>
      <c r="DW68">
        <v>3.4132037500000001</v>
      </c>
      <c r="DX68">
        <v>3.1879887500000001</v>
      </c>
      <c r="DY68">
        <v>26.194075000000002</v>
      </c>
      <c r="DZ68">
        <v>25.043812500000001</v>
      </c>
      <c r="EA68">
        <v>1199.9875</v>
      </c>
      <c r="EB68">
        <v>0.95800025</v>
      </c>
      <c r="EC68">
        <v>4.2000175000000001E-2</v>
      </c>
      <c r="ED68">
        <v>0</v>
      </c>
      <c r="EE68">
        <v>567.80874999999992</v>
      </c>
      <c r="EF68">
        <v>5.0001600000000002</v>
      </c>
      <c r="EG68">
        <v>7781.835</v>
      </c>
      <c r="EH68">
        <v>9515.0762500000001</v>
      </c>
      <c r="EI68">
        <v>49.304250000000003</v>
      </c>
      <c r="EJ68">
        <v>51.686999999999998</v>
      </c>
      <c r="EK68">
        <v>50.460624999999993</v>
      </c>
      <c r="EL68">
        <v>50.773249999999997</v>
      </c>
      <c r="EM68">
        <v>51.093499999999999</v>
      </c>
      <c r="EN68">
        <v>1144.7974999999999</v>
      </c>
      <c r="EO68">
        <v>50.19</v>
      </c>
      <c r="EP68">
        <v>0</v>
      </c>
      <c r="EQ68">
        <v>764487.60000014305</v>
      </c>
      <c r="ER68">
        <v>0</v>
      </c>
      <c r="ES68">
        <v>567.43139999999994</v>
      </c>
      <c r="ET68">
        <v>5.2639230784893751</v>
      </c>
      <c r="EU68">
        <v>99.654615446691494</v>
      </c>
      <c r="EV68">
        <v>7772.8160000000007</v>
      </c>
      <c r="EW68">
        <v>15</v>
      </c>
      <c r="EX68">
        <v>1658316094</v>
      </c>
      <c r="EY68" t="s">
        <v>416</v>
      </c>
      <c r="EZ68">
        <v>1658316090.5</v>
      </c>
      <c r="FA68">
        <v>1658316094</v>
      </c>
      <c r="FB68">
        <v>11</v>
      </c>
      <c r="FC68">
        <v>-0.13300000000000001</v>
      </c>
      <c r="FD68">
        <v>0.107</v>
      </c>
      <c r="FE68">
        <v>-1.72</v>
      </c>
      <c r="FF68">
        <v>0.44</v>
      </c>
      <c r="FG68">
        <v>415</v>
      </c>
      <c r="FH68">
        <v>29</v>
      </c>
      <c r="FI68">
        <v>0.15</v>
      </c>
      <c r="FJ68">
        <v>0.28000000000000003</v>
      </c>
      <c r="FK68">
        <v>-15.19866097560976</v>
      </c>
      <c r="FL68">
        <v>-2.401534494773506</v>
      </c>
      <c r="FM68">
        <v>0.24065778342077249</v>
      </c>
      <c r="FN68">
        <v>0</v>
      </c>
      <c r="FO68">
        <v>567.06317647058825</v>
      </c>
      <c r="FP68">
        <v>4.6805194811128983</v>
      </c>
      <c r="FQ68">
        <v>0.50502256621614527</v>
      </c>
      <c r="FR68">
        <v>0</v>
      </c>
      <c r="FS68">
        <v>2.2857997560975609</v>
      </c>
      <c r="FT68">
        <v>-0.49821240418117801</v>
      </c>
      <c r="FU68">
        <v>4.9767656334347113E-2</v>
      </c>
      <c r="FV68">
        <v>0</v>
      </c>
      <c r="FW68">
        <v>0</v>
      </c>
      <c r="FX68">
        <v>3</v>
      </c>
      <c r="FY68" t="s">
        <v>429</v>
      </c>
      <c r="FZ68">
        <v>3.3726099999999999</v>
      </c>
      <c r="GA68">
        <v>2.8938199999999998</v>
      </c>
      <c r="GB68">
        <v>8.2541100000000006E-2</v>
      </c>
      <c r="GC68">
        <v>8.6728899999999998E-2</v>
      </c>
      <c r="GD68">
        <v>0.14055100000000001</v>
      </c>
      <c r="GE68">
        <v>0.137237</v>
      </c>
      <c r="GF68">
        <v>31895.8</v>
      </c>
      <c r="GG68">
        <v>27595.1</v>
      </c>
      <c r="GH68">
        <v>31057.8</v>
      </c>
      <c r="GI68">
        <v>28143.8</v>
      </c>
      <c r="GJ68">
        <v>35144.6</v>
      </c>
      <c r="GK68">
        <v>34249.199999999997</v>
      </c>
      <c r="GL68">
        <v>40470.699999999997</v>
      </c>
      <c r="GM68">
        <v>39216.199999999997</v>
      </c>
      <c r="GN68">
        <v>2.37277</v>
      </c>
      <c r="GO68">
        <v>1.6896500000000001</v>
      </c>
      <c r="GP68">
        <v>0</v>
      </c>
      <c r="GQ68">
        <v>5.1028999999999998E-2</v>
      </c>
      <c r="GR68">
        <v>999.9</v>
      </c>
      <c r="GS68">
        <v>32.557200000000002</v>
      </c>
      <c r="GT68">
        <v>67.599999999999994</v>
      </c>
      <c r="GU68">
        <v>32.5</v>
      </c>
      <c r="GV68">
        <v>32.8277</v>
      </c>
      <c r="GW68">
        <v>50.631799999999998</v>
      </c>
      <c r="GX68">
        <v>40.745199999999997</v>
      </c>
      <c r="GY68">
        <v>1</v>
      </c>
      <c r="GZ68">
        <v>0.37026399999999998</v>
      </c>
      <c r="HA68">
        <v>1.0766500000000001</v>
      </c>
      <c r="HB68">
        <v>20.206900000000001</v>
      </c>
      <c r="HC68">
        <v>5.21549</v>
      </c>
      <c r="HD68">
        <v>11.968</v>
      </c>
      <c r="HE68">
        <v>4.99125</v>
      </c>
      <c r="HF68">
        <v>3.2926199999999999</v>
      </c>
      <c r="HG68">
        <v>8247.5</v>
      </c>
      <c r="HH68">
        <v>9999</v>
      </c>
      <c r="HI68">
        <v>9999</v>
      </c>
      <c r="HJ68">
        <v>969.3</v>
      </c>
      <c r="HK68">
        <v>4.9712300000000003</v>
      </c>
      <c r="HL68">
        <v>1.87378</v>
      </c>
      <c r="HM68">
        <v>1.8700699999999999</v>
      </c>
      <c r="HN68">
        <v>1.86951</v>
      </c>
      <c r="HO68">
        <v>1.8743700000000001</v>
      </c>
      <c r="HP68">
        <v>1.8709800000000001</v>
      </c>
      <c r="HQ68">
        <v>1.86646</v>
      </c>
      <c r="HR68">
        <v>1.8775900000000001</v>
      </c>
      <c r="HS68">
        <v>0</v>
      </c>
      <c r="HT68">
        <v>0</v>
      </c>
      <c r="HU68">
        <v>0</v>
      </c>
      <c r="HV68">
        <v>0</v>
      </c>
      <c r="HW68" t="s">
        <v>418</v>
      </c>
      <c r="HX68" t="s">
        <v>419</v>
      </c>
      <c r="HY68" t="s">
        <v>420</v>
      </c>
      <c r="HZ68" t="s">
        <v>420</v>
      </c>
      <c r="IA68" t="s">
        <v>420</v>
      </c>
      <c r="IB68" t="s">
        <v>420</v>
      </c>
      <c r="IC68">
        <v>0</v>
      </c>
      <c r="ID68">
        <v>100</v>
      </c>
      <c r="IE68">
        <v>100</v>
      </c>
      <c r="IF68">
        <v>-1.6160000000000001</v>
      </c>
      <c r="IG68">
        <v>0.57669999999999999</v>
      </c>
      <c r="IH68">
        <v>-1.4143203888967211</v>
      </c>
      <c r="II68">
        <v>1.7196870422270779E-5</v>
      </c>
      <c r="IJ68">
        <v>-2.1741833173098589E-6</v>
      </c>
      <c r="IK68">
        <v>9.0595066644434051E-10</v>
      </c>
      <c r="IL68">
        <v>-5.0132855213330413E-2</v>
      </c>
      <c r="IM68">
        <v>-1.2435942757381079E-3</v>
      </c>
      <c r="IN68">
        <v>8.3241555849602686E-4</v>
      </c>
      <c r="IO68">
        <v>-6.8006265696850886E-6</v>
      </c>
      <c r="IP68">
        <v>17</v>
      </c>
      <c r="IQ68">
        <v>2050</v>
      </c>
      <c r="IR68">
        <v>3</v>
      </c>
      <c r="IS68">
        <v>34</v>
      </c>
      <c r="IT68">
        <v>98.1</v>
      </c>
      <c r="IU68">
        <v>98</v>
      </c>
      <c r="IV68">
        <v>0.92895499999999998</v>
      </c>
      <c r="IW68">
        <v>2.5488300000000002</v>
      </c>
      <c r="IX68">
        <v>1.49902</v>
      </c>
      <c r="IY68">
        <v>2.3059099999999999</v>
      </c>
      <c r="IZ68">
        <v>1.69678</v>
      </c>
      <c r="JA68">
        <v>2.2583000000000002</v>
      </c>
      <c r="JB68">
        <v>37.409799999999997</v>
      </c>
      <c r="JC68">
        <v>14.78</v>
      </c>
      <c r="JD68">
        <v>18</v>
      </c>
      <c r="JE68">
        <v>705.28800000000001</v>
      </c>
      <c r="JF68">
        <v>328.98200000000003</v>
      </c>
      <c r="JG68">
        <v>30.0031</v>
      </c>
      <c r="JH68">
        <v>32.348399999999998</v>
      </c>
      <c r="JI68">
        <v>30.001799999999999</v>
      </c>
      <c r="JJ68">
        <v>31.8293</v>
      </c>
      <c r="JK68">
        <v>31.815300000000001</v>
      </c>
      <c r="JL68">
        <v>18.612100000000002</v>
      </c>
      <c r="JM68">
        <v>10.424300000000001</v>
      </c>
      <c r="JN68">
        <v>100</v>
      </c>
      <c r="JO68">
        <v>30</v>
      </c>
      <c r="JP68">
        <v>357.45600000000002</v>
      </c>
      <c r="JQ68">
        <v>31.6126</v>
      </c>
      <c r="JR68">
        <v>98.9559</v>
      </c>
      <c r="JS68">
        <v>98.777299999999997</v>
      </c>
    </row>
    <row r="69" spans="1:279" x14ac:dyDescent="0.2">
      <c r="A69">
        <v>54</v>
      </c>
      <c r="B69">
        <v>1658321980.0999999</v>
      </c>
      <c r="C69">
        <v>211.5</v>
      </c>
      <c r="D69" t="s">
        <v>526</v>
      </c>
      <c r="E69" t="s">
        <v>527</v>
      </c>
      <c r="F69">
        <v>4</v>
      </c>
      <c r="G69">
        <v>1658321978.0999999</v>
      </c>
      <c r="H69">
        <f t="shared" si="0"/>
        <v>2.5551696134180559E-3</v>
      </c>
      <c r="I69">
        <f t="shared" si="1"/>
        <v>2.5551696134180557</v>
      </c>
      <c r="J69">
        <f t="shared" si="2"/>
        <v>6.7029145525658356</v>
      </c>
      <c r="K69">
        <f t="shared" si="3"/>
        <v>334.14299999999997</v>
      </c>
      <c r="L69">
        <f t="shared" si="4"/>
        <v>250.69802469355557</v>
      </c>
      <c r="M69">
        <f t="shared" si="5"/>
        <v>25.383490514430775</v>
      </c>
      <c r="N69">
        <f t="shared" si="6"/>
        <v>33.832399283285909</v>
      </c>
      <c r="O69">
        <f t="shared" si="7"/>
        <v>0.1464378742195446</v>
      </c>
      <c r="P69">
        <f t="shared" si="8"/>
        <v>2.7684112991652126</v>
      </c>
      <c r="Q69">
        <f t="shared" si="9"/>
        <v>0.14226673235357781</v>
      </c>
      <c r="R69">
        <f t="shared" si="10"/>
        <v>8.928157187050062E-2</v>
      </c>
      <c r="S69">
        <f t="shared" si="11"/>
        <v>194.42098461252306</v>
      </c>
      <c r="T69">
        <f t="shared" si="12"/>
        <v>34.188452883683162</v>
      </c>
      <c r="U69">
        <f t="shared" si="13"/>
        <v>33.37894285714286</v>
      </c>
      <c r="V69">
        <f t="shared" si="14"/>
        <v>5.1606785108212074</v>
      </c>
      <c r="W69">
        <f t="shared" si="15"/>
        <v>65.137456645425345</v>
      </c>
      <c r="X69">
        <f t="shared" si="16"/>
        <v>3.4192130540423178</v>
      </c>
      <c r="Y69">
        <f t="shared" si="17"/>
        <v>5.2492271423103718</v>
      </c>
      <c r="Z69">
        <f t="shared" si="18"/>
        <v>1.7414654567788896</v>
      </c>
      <c r="AA69">
        <f t="shared" si="19"/>
        <v>-112.68297995173626</v>
      </c>
      <c r="AB69">
        <f t="shared" si="20"/>
        <v>45.365782894164447</v>
      </c>
      <c r="AC69">
        <f t="shared" si="21"/>
        <v>3.7725237587805416</v>
      </c>
      <c r="AD69">
        <f t="shared" si="22"/>
        <v>130.8763113137318</v>
      </c>
      <c r="AE69">
        <f t="shared" si="23"/>
        <v>16.320515863524701</v>
      </c>
      <c r="AF69">
        <f t="shared" si="24"/>
        <v>2.5103491030870382</v>
      </c>
      <c r="AG69">
        <f t="shared" si="25"/>
        <v>6.7029145525658356</v>
      </c>
      <c r="AH69">
        <v>361.2931612135315</v>
      </c>
      <c r="AI69">
        <v>348.37479999999982</v>
      </c>
      <c r="AJ69">
        <v>1.701156956222124</v>
      </c>
      <c r="AK69">
        <v>62.966845710574418</v>
      </c>
      <c r="AL69">
        <f t="shared" si="26"/>
        <v>2.5551696134180557</v>
      </c>
      <c r="AM69">
        <v>31.529652551796499</v>
      </c>
      <c r="AN69">
        <v>33.775274545454529</v>
      </c>
      <c r="AO69">
        <v>5.8557161750462218E-3</v>
      </c>
      <c r="AP69">
        <v>91.007338470613973</v>
      </c>
      <c r="AQ69">
        <v>4</v>
      </c>
      <c r="AR69">
        <v>1</v>
      </c>
      <c r="AS69">
        <f t="shared" si="27"/>
        <v>1</v>
      </c>
      <c r="AT69">
        <f t="shared" si="28"/>
        <v>0</v>
      </c>
      <c r="AU69">
        <f t="shared" si="29"/>
        <v>47252.822694601942</v>
      </c>
      <c r="AV69" t="s">
        <v>413</v>
      </c>
      <c r="AW69" t="s">
        <v>413</v>
      </c>
      <c r="AX69">
        <v>0</v>
      </c>
      <c r="AY69">
        <v>0</v>
      </c>
      <c r="AZ69" t="e">
        <f t="shared" si="30"/>
        <v>#DIV/0!</v>
      </c>
      <c r="BA69">
        <v>0</v>
      </c>
      <c r="BB69" t="s">
        <v>413</v>
      </c>
      <c r="BC69" t="s">
        <v>413</v>
      </c>
      <c r="BD69">
        <v>0</v>
      </c>
      <c r="BE69">
        <v>0</v>
      </c>
      <c r="BF69" t="e">
        <f t="shared" si="31"/>
        <v>#DIV/0!</v>
      </c>
      <c r="BG69">
        <v>0.5</v>
      </c>
      <c r="BH69">
        <f t="shared" si="32"/>
        <v>1009.4792997992346</v>
      </c>
      <c r="BI69">
        <f t="shared" si="33"/>
        <v>6.7029145525658356</v>
      </c>
      <c r="BJ69" t="e">
        <f t="shared" si="34"/>
        <v>#DIV/0!</v>
      </c>
      <c r="BK69">
        <f t="shared" si="35"/>
        <v>6.639972264809107E-3</v>
      </c>
      <c r="BL69" t="e">
        <f t="shared" si="36"/>
        <v>#DIV/0!</v>
      </c>
      <c r="BM69" t="e">
        <f t="shared" si="37"/>
        <v>#DIV/0!</v>
      </c>
      <c r="BN69" t="s">
        <v>413</v>
      </c>
      <c r="BO69">
        <v>0</v>
      </c>
      <c r="BP69" t="e">
        <f t="shared" si="38"/>
        <v>#DIV/0!</v>
      </c>
      <c r="BQ69" t="e">
        <f t="shared" si="39"/>
        <v>#DIV/0!</v>
      </c>
      <c r="BR69" t="e">
        <f t="shared" si="40"/>
        <v>#DIV/0!</v>
      </c>
      <c r="BS69" t="e">
        <f t="shared" si="41"/>
        <v>#DIV/0!</v>
      </c>
      <c r="BT69" t="e">
        <f t="shared" si="42"/>
        <v>#DIV/0!</v>
      </c>
      <c r="BU69" t="e">
        <f t="shared" si="43"/>
        <v>#DIV/0!</v>
      </c>
      <c r="BV69" t="e">
        <f t="shared" si="44"/>
        <v>#DIV/0!</v>
      </c>
      <c r="BW69" t="e">
        <f t="shared" si="45"/>
        <v>#DIV/0!</v>
      </c>
      <c r="BX69" t="s">
        <v>413</v>
      </c>
      <c r="BY69" t="s">
        <v>413</v>
      </c>
      <c r="BZ69" t="s">
        <v>413</v>
      </c>
      <c r="CA69" t="s">
        <v>413</v>
      </c>
      <c r="CB69" t="s">
        <v>413</v>
      </c>
      <c r="CC69" t="s">
        <v>413</v>
      </c>
      <c r="CD69" t="s">
        <v>413</v>
      </c>
      <c r="CE69" t="s">
        <v>413</v>
      </c>
      <c r="CF69">
        <v>253</v>
      </c>
      <c r="CG69">
        <v>1000</v>
      </c>
      <c r="CH69" t="s">
        <v>414</v>
      </c>
      <c r="CI69">
        <v>1110.1500000000001</v>
      </c>
      <c r="CJ69">
        <v>1175.8634999999999</v>
      </c>
      <c r="CK69">
        <v>1152.67</v>
      </c>
      <c r="CL69">
        <v>1.3005735999999999E-4</v>
      </c>
      <c r="CM69">
        <v>6.5004835999999994E-4</v>
      </c>
      <c r="CN69">
        <v>4.7597999359999997E-2</v>
      </c>
      <c r="CO69">
        <v>5.5000000000000003E-4</v>
      </c>
      <c r="CP69">
        <f t="shared" si="46"/>
        <v>1199.9685714285711</v>
      </c>
      <c r="CQ69">
        <f t="shared" si="47"/>
        <v>1009.4792997992346</v>
      </c>
      <c r="CR69">
        <f t="shared" si="48"/>
        <v>0.84125478269605203</v>
      </c>
      <c r="CS69">
        <f t="shared" si="49"/>
        <v>0.16202173060338029</v>
      </c>
      <c r="CT69">
        <v>6</v>
      </c>
      <c r="CU69">
        <v>0.5</v>
      </c>
      <c r="CV69" t="s">
        <v>415</v>
      </c>
      <c r="CW69">
        <v>2</v>
      </c>
      <c r="CX69" t="b">
        <v>1</v>
      </c>
      <c r="CY69">
        <v>1658321978.0999999</v>
      </c>
      <c r="CZ69">
        <v>334.14299999999997</v>
      </c>
      <c r="DA69">
        <v>349.97657142857139</v>
      </c>
      <c r="DB69">
        <v>33.769585714285718</v>
      </c>
      <c r="DC69">
        <v>31.531414285714281</v>
      </c>
      <c r="DD69">
        <v>335.76228571428572</v>
      </c>
      <c r="DE69">
        <v>33.192600000000013</v>
      </c>
      <c r="DF69">
        <v>650.23857142857139</v>
      </c>
      <c r="DG69">
        <v>101.15128571428571</v>
      </c>
      <c r="DH69">
        <v>9.9972828571428557E-2</v>
      </c>
      <c r="DI69">
        <v>33.682899999999997</v>
      </c>
      <c r="DJ69">
        <v>999.89999999999986</v>
      </c>
      <c r="DK69">
        <v>33.37894285714286</v>
      </c>
      <c r="DL69">
        <v>0</v>
      </c>
      <c r="DM69">
        <v>0</v>
      </c>
      <c r="DN69">
        <v>9004.8214285714294</v>
      </c>
      <c r="DO69">
        <v>0</v>
      </c>
      <c r="DP69">
        <v>556.84071428571428</v>
      </c>
      <c r="DQ69">
        <v>-15.833500000000001</v>
      </c>
      <c r="DR69">
        <v>345.82114285714289</v>
      </c>
      <c r="DS69">
        <v>361.37071428571431</v>
      </c>
      <c r="DT69">
        <v>2.2381700000000002</v>
      </c>
      <c r="DU69">
        <v>349.97657142857139</v>
      </c>
      <c r="DV69">
        <v>31.531414285714281</v>
      </c>
      <c r="DW69">
        <v>3.4158342857142858</v>
      </c>
      <c r="DX69">
        <v>3.1894428571428568</v>
      </c>
      <c r="DY69">
        <v>26.20712857142858</v>
      </c>
      <c r="DZ69">
        <v>25.05142857142857</v>
      </c>
      <c r="EA69">
        <v>1199.9685714285711</v>
      </c>
      <c r="EB69">
        <v>0.95799985714285707</v>
      </c>
      <c r="EC69">
        <v>4.2000557142857151E-2</v>
      </c>
      <c r="ED69">
        <v>0</v>
      </c>
      <c r="EE69">
        <v>568.25357142857138</v>
      </c>
      <c r="EF69">
        <v>5.0001600000000002</v>
      </c>
      <c r="EG69">
        <v>7806.9871428571432</v>
      </c>
      <c r="EH69">
        <v>9514.9471428571414</v>
      </c>
      <c r="EI69">
        <v>49.357000000000014</v>
      </c>
      <c r="EJ69">
        <v>51.686999999999998</v>
      </c>
      <c r="EK69">
        <v>50.482000000000014</v>
      </c>
      <c r="EL69">
        <v>50.803142857142859</v>
      </c>
      <c r="EM69">
        <v>51.107000000000014</v>
      </c>
      <c r="EN69">
        <v>1144.778571428571</v>
      </c>
      <c r="EO69">
        <v>50.19</v>
      </c>
      <c r="EP69">
        <v>0</v>
      </c>
      <c r="EQ69">
        <v>764491.20000004768</v>
      </c>
      <c r="ER69">
        <v>0</v>
      </c>
      <c r="ES69">
        <v>567.75559999999996</v>
      </c>
      <c r="ET69">
        <v>6.0192307772403248</v>
      </c>
      <c r="EU69">
        <v>270.79384574526841</v>
      </c>
      <c r="EV69">
        <v>7784.7875999999997</v>
      </c>
      <c r="EW69">
        <v>15</v>
      </c>
      <c r="EX69">
        <v>1658316094</v>
      </c>
      <c r="EY69" t="s">
        <v>416</v>
      </c>
      <c r="EZ69">
        <v>1658316090.5</v>
      </c>
      <c r="FA69">
        <v>1658316094</v>
      </c>
      <c r="FB69">
        <v>11</v>
      </c>
      <c r="FC69">
        <v>-0.13300000000000001</v>
      </c>
      <c r="FD69">
        <v>0.107</v>
      </c>
      <c r="FE69">
        <v>-1.72</v>
      </c>
      <c r="FF69">
        <v>0.44</v>
      </c>
      <c r="FG69">
        <v>415</v>
      </c>
      <c r="FH69">
        <v>29</v>
      </c>
      <c r="FI69">
        <v>0.15</v>
      </c>
      <c r="FJ69">
        <v>0.28000000000000003</v>
      </c>
      <c r="FK69">
        <v>-15.407075000000001</v>
      </c>
      <c r="FL69">
        <v>-2.4449043151969261</v>
      </c>
      <c r="FM69">
        <v>0.23974195163758891</v>
      </c>
      <c r="FN69">
        <v>0</v>
      </c>
      <c r="FO69">
        <v>567.4170294117647</v>
      </c>
      <c r="FP69">
        <v>5.2137356804906192</v>
      </c>
      <c r="FQ69">
        <v>0.55128510213938831</v>
      </c>
      <c r="FR69">
        <v>0</v>
      </c>
      <c r="FS69">
        <v>2.25738225</v>
      </c>
      <c r="FT69">
        <v>-0.30201669793621277</v>
      </c>
      <c r="FU69">
        <v>3.3365554804880723E-2</v>
      </c>
      <c r="FV69">
        <v>0</v>
      </c>
      <c r="FW69">
        <v>0</v>
      </c>
      <c r="FX69">
        <v>3</v>
      </c>
      <c r="FY69" t="s">
        <v>429</v>
      </c>
      <c r="FZ69">
        <v>3.3722400000000001</v>
      </c>
      <c r="GA69">
        <v>2.8936700000000002</v>
      </c>
      <c r="GB69">
        <v>8.3849000000000007E-2</v>
      </c>
      <c r="GC69">
        <v>8.8077299999999997E-2</v>
      </c>
      <c r="GD69">
        <v>0.140595</v>
      </c>
      <c r="GE69">
        <v>0.137262</v>
      </c>
      <c r="GF69">
        <v>31848.799999999999</v>
      </c>
      <c r="GG69">
        <v>27553.200000000001</v>
      </c>
      <c r="GH69">
        <v>31056.3</v>
      </c>
      <c r="GI69">
        <v>28142.7</v>
      </c>
      <c r="GJ69">
        <v>35141</v>
      </c>
      <c r="GK69">
        <v>34247.1</v>
      </c>
      <c r="GL69">
        <v>40468.6</v>
      </c>
      <c r="GM69">
        <v>39215</v>
      </c>
      <c r="GN69">
        <v>2.3725200000000002</v>
      </c>
      <c r="GO69">
        <v>1.6896500000000001</v>
      </c>
      <c r="GP69">
        <v>0</v>
      </c>
      <c r="GQ69">
        <v>5.1222700000000003E-2</v>
      </c>
      <c r="GR69">
        <v>999.9</v>
      </c>
      <c r="GS69">
        <v>32.543999999999997</v>
      </c>
      <c r="GT69">
        <v>67.599999999999994</v>
      </c>
      <c r="GU69">
        <v>32.5</v>
      </c>
      <c r="GV69">
        <v>32.825499999999998</v>
      </c>
      <c r="GW69">
        <v>50.631799999999998</v>
      </c>
      <c r="GX69">
        <v>41.526400000000002</v>
      </c>
      <c r="GY69">
        <v>1</v>
      </c>
      <c r="GZ69">
        <v>0.371753</v>
      </c>
      <c r="HA69">
        <v>1.08649</v>
      </c>
      <c r="HB69">
        <v>20.206900000000001</v>
      </c>
      <c r="HC69">
        <v>5.2157900000000001</v>
      </c>
      <c r="HD69">
        <v>11.968</v>
      </c>
      <c r="HE69">
        <v>4.9912999999999998</v>
      </c>
      <c r="HF69">
        <v>3.2925</v>
      </c>
      <c r="HG69">
        <v>8247.5</v>
      </c>
      <c r="HH69">
        <v>9999</v>
      </c>
      <c r="HI69">
        <v>9999</v>
      </c>
      <c r="HJ69">
        <v>969.3</v>
      </c>
      <c r="HK69">
        <v>4.9712199999999998</v>
      </c>
      <c r="HL69">
        <v>1.87378</v>
      </c>
      <c r="HM69">
        <v>1.8700399999999999</v>
      </c>
      <c r="HN69">
        <v>1.86951</v>
      </c>
      <c r="HO69">
        <v>1.8743700000000001</v>
      </c>
      <c r="HP69">
        <v>1.87097</v>
      </c>
      <c r="HQ69">
        <v>1.86646</v>
      </c>
      <c r="HR69">
        <v>1.8775900000000001</v>
      </c>
      <c r="HS69">
        <v>0</v>
      </c>
      <c r="HT69">
        <v>0</v>
      </c>
      <c r="HU69">
        <v>0</v>
      </c>
      <c r="HV69">
        <v>0</v>
      </c>
      <c r="HW69" t="s">
        <v>418</v>
      </c>
      <c r="HX69" t="s">
        <v>419</v>
      </c>
      <c r="HY69" t="s">
        <v>420</v>
      </c>
      <c r="HZ69" t="s">
        <v>420</v>
      </c>
      <c r="IA69" t="s">
        <v>420</v>
      </c>
      <c r="IB69" t="s">
        <v>420</v>
      </c>
      <c r="IC69">
        <v>0</v>
      </c>
      <c r="ID69">
        <v>100</v>
      </c>
      <c r="IE69">
        <v>100</v>
      </c>
      <c r="IF69">
        <v>-1.623</v>
      </c>
      <c r="IG69">
        <v>0.57720000000000005</v>
      </c>
      <c r="IH69">
        <v>-1.4143203888967211</v>
      </c>
      <c r="II69">
        <v>1.7196870422270779E-5</v>
      </c>
      <c r="IJ69">
        <v>-2.1741833173098589E-6</v>
      </c>
      <c r="IK69">
        <v>9.0595066644434051E-10</v>
      </c>
      <c r="IL69">
        <v>-5.0132855213330413E-2</v>
      </c>
      <c r="IM69">
        <v>-1.2435942757381079E-3</v>
      </c>
      <c r="IN69">
        <v>8.3241555849602686E-4</v>
      </c>
      <c r="IO69">
        <v>-6.8006265696850886E-6</v>
      </c>
      <c r="IP69">
        <v>17</v>
      </c>
      <c r="IQ69">
        <v>2050</v>
      </c>
      <c r="IR69">
        <v>3</v>
      </c>
      <c r="IS69">
        <v>34</v>
      </c>
      <c r="IT69">
        <v>98.2</v>
      </c>
      <c r="IU69">
        <v>98.1</v>
      </c>
      <c r="IV69">
        <v>0.94116200000000005</v>
      </c>
      <c r="IW69">
        <v>2.5402800000000001</v>
      </c>
      <c r="IX69">
        <v>1.49902</v>
      </c>
      <c r="IY69">
        <v>2.3071299999999999</v>
      </c>
      <c r="IZ69">
        <v>1.69678</v>
      </c>
      <c r="JA69">
        <v>2.33887</v>
      </c>
      <c r="JB69">
        <v>37.433799999999998</v>
      </c>
      <c r="JC69">
        <v>14.8062</v>
      </c>
      <c r="JD69">
        <v>18</v>
      </c>
      <c r="JE69">
        <v>705.28399999999999</v>
      </c>
      <c r="JF69">
        <v>329.07799999999997</v>
      </c>
      <c r="JG69">
        <v>30.0029</v>
      </c>
      <c r="JH69">
        <v>32.365600000000001</v>
      </c>
      <c r="JI69">
        <v>30.001899999999999</v>
      </c>
      <c r="JJ69">
        <v>31.8461</v>
      </c>
      <c r="JK69">
        <v>31.832100000000001</v>
      </c>
      <c r="JL69">
        <v>18.886299999999999</v>
      </c>
      <c r="JM69">
        <v>10.153600000000001</v>
      </c>
      <c r="JN69">
        <v>100</v>
      </c>
      <c r="JO69">
        <v>30</v>
      </c>
      <c r="JP69">
        <v>364.14</v>
      </c>
      <c r="JQ69">
        <v>31.6175</v>
      </c>
      <c r="JR69">
        <v>98.950999999999993</v>
      </c>
      <c r="JS69">
        <v>98.773799999999994</v>
      </c>
    </row>
    <row r="70" spans="1:279" x14ac:dyDescent="0.2">
      <c r="A70">
        <v>55</v>
      </c>
      <c r="B70">
        <v>1658321984.0999999</v>
      </c>
      <c r="C70">
        <v>215.5</v>
      </c>
      <c r="D70" t="s">
        <v>528</v>
      </c>
      <c r="E70" t="s">
        <v>529</v>
      </c>
      <c r="F70">
        <v>4</v>
      </c>
      <c r="G70">
        <v>1658321981.7874999</v>
      </c>
      <c r="H70">
        <f t="shared" si="0"/>
        <v>2.5161847506792127E-3</v>
      </c>
      <c r="I70">
        <f t="shared" si="1"/>
        <v>2.5161847506792125</v>
      </c>
      <c r="J70">
        <f t="shared" si="2"/>
        <v>6.8907324992025458</v>
      </c>
      <c r="K70">
        <f t="shared" si="3"/>
        <v>340.18912499999999</v>
      </c>
      <c r="L70">
        <f t="shared" si="4"/>
        <v>253.56996180265662</v>
      </c>
      <c r="M70">
        <f t="shared" si="5"/>
        <v>25.674187086376069</v>
      </c>
      <c r="N70">
        <f t="shared" si="6"/>
        <v>34.444455399642166</v>
      </c>
      <c r="O70">
        <f t="shared" si="7"/>
        <v>0.14458065534767822</v>
      </c>
      <c r="P70">
        <f t="shared" si="8"/>
        <v>2.76771964582213</v>
      </c>
      <c r="Q70">
        <f t="shared" si="9"/>
        <v>0.14051207685559616</v>
      </c>
      <c r="R70">
        <f t="shared" si="10"/>
        <v>8.8176057089083354E-2</v>
      </c>
      <c r="S70">
        <f t="shared" si="11"/>
        <v>194.43106048753367</v>
      </c>
      <c r="T70">
        <f t="shared" si="12"/>
        <v>34.180587574307872</v>
      </c>
      <c r="U70">
        <f t="shared" si="13"/>
        <v>33.365575</v>
      </c>
      <c r="V70">
        <f t="shared" si="14"/>
        <v>5.1568142076825305</v>
      </c>
      <c r="W70">
        <f t="shared" si="15"/>
        <v>65.229847960461768</v>
      </c>
      <c r="X70">
        <f t="shared" si="16"/>
        <v>3.4204870455269232</v>
      </c>
      <c r="Y70">
        <f t="shared" si="17"/>
        <v>5.2437452369967303</v>
      </c>
      <c r="Z70">
        <f t="shared" si="18"/>
        <v>1.7363271621556073</v>
      </c>
      <c r="AA70">
        <f t="shared" si="19"/>
        <v>-110.96374750495328</v>
      </c>
      <c r="AB70">
        <f t="shared" si="20"/>
        <v>44.56068734031269</v>
      </c>
      <c r="AC70">
        <f t="shared" si="21"/>
        <v>3.7059183072472406</v>
      </c>
      <c r="AD70">
        <f t="shared" si="22"/>
        <v>131.73391863014032</v>
      </c>
      <c r="AE70">
        <f t="shared" si="23"/>
        <v>16.431621070488962</v>
      </c>
      <c r="AF70">
        <f t="shared" si="24"/>
        <v>2.4917669479121609</v>
      </c>
      <c r="AG70">
        <f t="shared" si="25"/>
        <v>6.8907324992025458</v>
      </c>
      <c r="AH70">
        <v>368.18847478157198</v>
      </c>
      <c r="AI70">
        <v>355.14159999999993</v>
      </c>
      <c r="AJ70">
        <v>1.687795188743388</v>
      </c>
      <c r="AK70">
        <v>62.966845710574418</v>
      </c>
      <c r="AL70">
        <f t="shared" si="26"/>
        <v>2.5161847506792125</v>
      </c>
      <c r="AM70">
        <v>31.550905185365661</v>
      </c>
      <c r="AN70">
        <v>33.789133939393928</v>
      </c>
      <c r="AO70">
        <v>9.2808354791334914E-4</v>
      </c>
      <c r="AP70">
        <v>91.007338470613973</v>
      </c>
      <c r="AQ70">
        <v>5</v>
      </c>
      <c r="AR70">
        <v>1</v>
      </c>
      <c r="AS70">
        <f t="shared" si="27"/>
        <v>1</v>
      </c>
      <c r="AT70">
        <f t="shared" si="28"/>
        <v>0</v>
      </c>
      <c r="AU70">
        <f t="shared" si="29"/>
        <v>47236.711793049122</v>
      </c>
      <c r="AV70" t="s">
        <v>413</v>
      </c>
      <c r="AW70" t="s">
        <v>413</v>
      </c>
      <c r="AX70">
        <v>0</v>
      </c>
      <c r="AY70">
        <v>0</v>
      </c>
      <c r="AZ70" t="e">
        <f t="shared" si="30"/>
        <v>#DIV/0!</v>
      </c>
      <c r="BA70">
        <v>0</v>
      </c>
      <c r="BB70" t="s">
        <v>413</v>
      </c>
      <c r="BC70" t="s">
        <v>413</v>
      </c>
      <c r="BD70">
        <v>0</v>
      </c>
      <c r="BE70">
        <v>0</v>
      </c>
      <c r="BF70" t="e">
        <f t="shared" si="31"/>
        <v>#DIV/0!</v>
      </c>
      <c r="BG70">
        <v>0.5</v>
      </c>
      <c r="BH70">
        <f t="shared" si="32"/>
        <v>1009.5319872992401</v>
      </c>
      <c r="BI70">
        <f t="shared" si="33"/>
        <v>6.8907324992025458</v>
      </c>
      <c r="BJ70" t="e">
        <f t="shared" si="34"/>
        <v>#DIV/0!</v>
      </c>
      <c r="BK70">
        <f t="shared" si="35"/>
        <v>6.8256702966263032E-3</v>
      </c>
      <c r="BL70" t="e">
        <f t="shared" si="36"/>
        <v>#DIV/0!</v>
      </c>
      <c r="BM70" t="e">
        <f t="shared" si="37"/>
        <v>#DIV/0!</v>
      </c>
      <c r="BN70" t="s">
        <v>413</v>
      </c>
      <c r="BO70">
        <v>0</v>
      </c>
      <c r="BP70" t="e">
        <f t="shared" si="38"/>
        <v>#DIV/0!</v>
      </c>
      <c r="BQ70" t="e">
        <f t="shared" si="39"/>
        <v>#DIV/0!</v>
      </c>
      <c r="BR70" t="e">
        <f t="shared" si="40"/>
        <v>#DIV/0!</v>
      </c>
      <c r="BS70" t="e">
        <f t="shared" si="41"/>
        <v>#DIV/0!</v>
      </c>
      <c r="BT70" t="e">
        <f t="shared" si="42"/>
        <v>#DIV/0!</v>
      </c>
      <c r="BU70" t="e">
        <f t="shared" si="43"/>
        <v>#DIV/0!</v>
      </c>
      <c r="BV70" t="e">
        <f t="shared" si="44"/>
        <v>#DIV/0!</v>
      </c>
      <c r="BW70" t="e">
        <f t="shared" si="45"/>
        <v>#DIV/0!</v>
      </c>
      <c r="BX70" t="s">
        <v>413</v>
      </c>
      <c r="BY70" t="s">
        <v>413</v>
      </c>
      <c r="BZ70" t="s">
        <v>413</v>
      </c>
      <c r="CA70" t="s">
        <v>413</v>
      </c>
      <c r="CB70" t="s">
        <v>413</v>
      </c>
      <c r="CC70" t="s">
        <v>413</v>
      </c>
      <c r="CD70" t="s">
        <v>413</v>
      </c>
      <c r="CE70" t="s">
        <v>413</v>
      </c>
      <c r="CF70">
        <v>253</v>
      </c>
      <c r="CG70">
        <v>1000</v>
      </c>
      <c r="CH70" t="s">
        <v>414</v>
      </c>
      <c r="CI70">
        <v>1110.1500000000001</v>
      </c>
      <c r="CJ70">
        <v>1175.8634999999999</v>
      </c>
      <c r="CK70">
        <v>1152.67</v>
      </c>
      <c r="CL70">
        <v>1.3005735999999999E-4</v>
      </c>
      <c r="CM70">
        <v>6.5004835999999994E-4</v>
      </c>
      <c r="CN70">
        <v>4.7597999359999997E-2</v>
      </c>
      <c r="CO70">
        <v>5.5000000000000003E-4</v>
      </c>
      <c r="CP70">
        <f t="shared" si="46"/>
        <v>1200.03125</v>
      </c>
      <c r="CQ70">
        <f t="shared" si="47"/>
        <v>1009.5319872992401</v>
      </c>
      <c r="CR70">
        <f t="shared" si="48"/>
        <v>0.84125474840696035</v>
      </c>
      <c r="CS70">
        <f t="shared" si="49"/>
        <v>0.16202166442543364</v>
      </c>
      <c r="CT70">
        <v>6</v>
      </c>
      <c r="CU70">
        <v>0.5</v>
      </c>
      <c r="CV70" t="s">
        <v>415</v>
      </c>
      <c r="CW70">
        <v>2</v>
      </c>
      <c r="CX70" t="b">
        <v>1</v>
      </c>
      <c r="CY70">
        <v>1658321981.7874999</v>
      </c>
      <c r="CZ70">
        <v>340.18912499999999</v>
      </c>
      <c r="DA70">
        <v>356.13375000000002</v>
      </c>
      <c r="DB70">
        <v>33.782287500000002</v>
      </c>
      <c r="DC70">
        <v>31.560662499999999</v>
      </c>
      <c r="DD70">
        <v>341.81524999999999</v>
      </c>
      <c r="DE70">
        <v>33.204887499999998</v>
      </c>
      <c r="DF70">
        <v>650.22387499999991</v>
      </c>
      <c r="DG70">
        <v>101.151</v>
      </c>
      <c r="DH70">
        <v>9.9900950000000002E-2</v>
      </c>
      <c r="DI70">
        <v>33.664212499999998</v>
      </c>
      <c r="DJ70">
        <v>999.9</v>
      </c>
      <c r="DK70">
        <v>33.365575</v>
      </c>
      <c r="DL70">
        <v>0</v>
      </c>
      <c r="DM70">
        <v>0</v>
      </c>
      <c r="DN70">
        <v>9001.1725000000006</v>
      </c>
      <c r="DO70">
        <v>0</v>
      </c>
      <c r="DP70">
        <v>598.89312500000005</v>
      </c>
      <c r="DQ70">
        <v>-15.944750000000001</v>
      </c>
      <c r="DR70">
        <v>352.083125</v>
      </c>
      <c r="DS70">
        <v>367.74</v>
      </c>
      <c r="DT70">
        <v>2.2216200000000002</v>
      </c>
      <c r="DU70">
        <v>356.13375000000002</v>
      </c>
      <c r="DV70">
        <v>31.560662499999999</v>
      </c>
      <c r="DW70">
        <v>3.4171137499999999</v>
      </c>
      <c r="DX70">
        <v>3.1923949999999999</v>
      </c>
      <c r="DY70">
        <v>26.213450000000002</v>
      </c>
      <c r="DZ70">
        <v>25.066962499999999</v>
      </c>
      <c r="EA70">
        <v>1200.03125</v>
      </c>
      <c r="EB70">
        <v>0.95800025</v>
      </c>
      <c r="EC70">
        <v>4.2000175000000001E-2</v>
      </c>
      <c r="ED70">
        <v>0</v>
      </c>
      <c r="EE70">
        <v>568.49087500000007</v>
      </c>
      <c r="EF70">
        <v>5.0001600000000002</v>
      </c>
      <c r="EG70">
        <v>7894.2712499999998</v>
      </c>
      <c r="EH70">
        <v>9515.4274999999998</v>
      </c>
      <c r="EI70">
        <v>49.375</v>
      </c>
      <c r="EJ70">
        <v>51.686999999999998</v>
      </c>
      <c r="EK70">
        <v>50.515500000000003</v>
      </c>
      <c r="EL70">
        <v>50.843499999999999</v>
      </c>
      <c r="EM70">
        <v>51.125</v>
      </c>
      <c r="EN70">
        <v>1144.8399999999999</v>
      </c>
      <c r="EO70">
        <v>50.191249999999997</v>
      </c>
      <c r="EP70">
        <v>0</v>
      </c>
      <c r="EQ70">
        <v>764495.40000009537</v>
      </c>
      <c r="ER70">
        <v>0</v>
      </c>
      <c r="ES70">
        <v>568.10184615384617</v>
      </c>
      <c r="ET70">
        <v>5.2062222368160249</v>
      </c>
      <c r="EU70">
        <v>658.30324847938971</v>
      </c>
      <c r="EV70">
        <v>7822.411153846153</v>
      </c>
      <c r="EW70">
        <v>15</v>
      </c>
      <c r="EX70">
        <v>1658316094</v>
      </c>
      <c r="EY70" t="s">
        <v>416</v>
      </c>
      <c r="EZ70">
        <v>1658316090.5</v>
      </c>
      <c r="FA70">
        <v>1658316094</v>
      </c>
      <c r="FB70">
        <v>11</v>
      </c>
      <c r="FC70">
        <v>-0.13300000000000001</v>
      </c>
      <c r="FD70">
        <v>0.107</v>
      </c>
      <c r="FE70">
        <v>-1.72</v>
      </c>
      <c r="FF70">
        <v>0.44</v>
      </c>
      <c r="FG70">
        <v>415</v>
      </c>
      <c r="FH70">
        <v>29</v>
      </c>
      <c r="FI70">
        <v>0.15</v>
      </c>
      <c r="FJ70">
        <v>0.28000000000000003</v>
      </c>
      <c r="FK70">
        <v>-15.579342499999999</v>
      </c>
      <c r="FL70">
        <v>-2.5353782363977442</v>
      </c>
      <c r="FM70">
        <v>0.2492466658628556</v>
      </c>
      <c r="FN70">
        <v>0</v>
      </c>
      <c r="FO70">
        <v>567.77514705882356</v>
      </c>
      <c r="FP70">
        <v>5.3005194871523766</v>
      </c>
      <c r="FQ70">
        <v>0.56409975819640135</v>
      </c>
      <c r="FR70">
        <v>0</v>
      </c>
      <c r="FS70">
        <v>2.240113</v>
      </c>
      <c r="FT70">
        <v>-0.14980998123827979</v>
      </c>
      <c r="FU70">
        <v>1.9704981502148129E-2</v>
      </c>
      <c r="FV70">
        <v>0</v>
      </c>
      <c r="FW70">
        <v>0</v>
      </c>
      <c r="FX70">
        <v>3</v>
      </c>
      <c r="FY70" t="s">
        <v>429</v>
      </c>
      <c r="FZ70">
        <v>3.37249</v>
      </c>
      <c r="GA70">
        <v>2.8935599999999999</v>
      </c>
      <c r="GB70">
        <v>8.5140499999999994E-2</v>
      </c>
      <c r="GC70">
        <v>8.9373099999999997E-2</v>
      </c>
      <c r="GD70">
        <v>0.14063400000000001</v>
      </c>
      <c r="GE70">
        <v>0.13744300000000001</v>
      </c>
      <c r="GF70">
        <v>31802.5</v>
      </c>
      <c r="GG70">
        <v>27513.4</v>
      </c>
      <c r="GH70">
        <v>31055.1</v>
      </c>
      <c r="GI70">
        <v>28142.1</v>
      </c>
      <c r="GJ70">
        <v>35138.1</v>
      </c>
      <c r="GK70">
        <v>34239.5</v>
      </c>
      <c r="GL70">
        <v>40467</v>
      </c>
      <c r="GM70">
        <v>39214.400000000001</v>
      </c>
      <c r="GN70">
        <v>2.3717800000000002</v>
      </c>
      <c r="GO70">
        <v>1.68943</v>
      </c>
      <c r="GP70">
        <v>0</v>
      </c>
      <c r="GQ70">
        <v>5.1245100000000002E-2</v>
      </c>
      <c r="GR70">
        <v>999.9</v>
      </c>
      <c r="GS70">
        <v>32.529600000000002</v>
      </c>
      <c r="GT70">
        <v>67.599999999999994</v>
      </c>
      <c r="GU70">
        <v>32.5</v>
      </c>
      <c r="GV70">
        <v>32.8307</v>
      </c>
      <c r="GW70">
        <v>50.541800000000002</v>
      </c>
      <c r="GX70">
        <v>41.0777</v>
      </c>
      <c r="GY70">
        <v>1</v>
      </c>
      <c r="GZ70">
        <v>0.37317299999999998</v>
      </c>
      <c r="HA70">
        <v>1.0904400000000001</v>
      </c>
      <c r="HB70">
        <v>20.206499999999998</v>
      </c>
      <c r="HC70">
        <v>5.2132500000000004</v>
      </c>
      <c r="HD70">
        <v>11.968</v>
      </c>
      <c r="HE70">
        <v>4.9901499999999999</v>
      </c>
      <c r="HF70">
        <v>3.2921999999999998</v>
      </c>
      <c r="HG70">
        <v>8247.7000000000007</v>
      </c>
      <c r="HH70">
        <v>9999</v>
      </c>
      <c r="HI70">
        <v>9999</v>
      </c>
      <c r="HJ70">
        <v>969.3</v>
      </c>
      <c r="HK70">
        <v>4.9712100000000001</v>
      </c>
      <c r="HL70">
        <v>1.87378</v>
      </c>
      <c r="HM70">
        <v>1.8700399999999999</v>
      </c>
      <c r="HN70">
        <v>1.86951</v>
      </c>
      <c r="HO70">
        <v>1.87436</v>
      </c>
      <c r="HP70">
        <v>1.87097</v>
      </c>
      <c r="HQ70">
        <v>1.86646</v>
      </c>
      <c r="HR70">
        <v>1.8775900000000001</v>
      </c>
      <c r="HS70">
        <v>0</v>
      </c>
      <c r="HT70">
        <v>0</v>
      </c>
      <c r="HU70">
        <v>0</v>
      </c>
      <c r="HV70">
        <v>0</v>
      </c>
      <c r="HW70" t="s">
        <v>418</v>
      </c>
      <c r="HX70" t="s">
        <v>419</v>
      </c>
      <c r="HY70" t="s">
        <v>420</v>
      </c>
      <c r="HZ70" t="s">
        <v>420</v>
      </c>
      <c r="IA70" t="s">
        <v>420</v>
      </c>
      <c r="IB70" t="s">
        <v>420</v>
      </c>
      <c r="IC70">
        <v>0</v>
      </c>
      <c r="ID70">
        <v>100</v>
      </c>
      <c r="IE70">
        <v>100</v>
      </c>
      <c r="IF70">
        <v>-1.631</v>
      </c>
      <c r="IG70">
        <v>0.57769999999999999</v>
      </c>
      <c r="IH70">
        <v>-1.4143203888967211</v>
      </c>
      <c r="II70">
        <v>1.7196870422270779E-5</v>
      </c>
      <c r="IJ70">
        <v>-2.1741833173098589E-6</v>
      </c>
      <c r="IK70">
        <v>9.0595066644434051E-10</v>
      </c>
      <c r="IL70">
        <v>-5.0132855213330413E-2</v>
      </c>
      <c r="IM70">
        <v>-1.2435942757381079E-3</v>
      </c>
      <c r="IN70">
        <v>8.3241555849602686E-4</v>
      </c>
      <c r="IO70">
        <v>-6.8006265696850886E-6</v>
      </c>
      <c r="IP70">
        <v>17</v>
      </c>
      <c r="IQ70">
        <v>2050</v>
      </c>
      <c r="IR70">
        <v>3</v>
      </c>
      <c r="IS70">
        <v>34</v>
      </c>
      <c r="IT70">
        <v>98.2</v>
      </c>
      <c r="IU70">
        <v>98.2</v>
      </c>
      <c r="IV70">
        <v>0.95581099999999997</v>
      </c>
      <c r="IW70">
        <v>2.5439500000000002</v>
      </c>
      <c r="IX70">
        <v>1.49902</v>
      </c>
      <c r="IY70">
        <v>2.3059099999999999</v>
      </c>
      <c r="IZ70">
        <v>1.69678</v>
      </c>
      <c r="JA70">
        <v>2.3889200000000002</v>
      </c>
      <c r="JB70">
        <v>37.433799999999998</v>
      </c>
      <c r="JC70">
        <v>14.8062</v>
      </c>
      <c r="JD70">
        <v>18</v>
      </c>
      <c r="JE70">
        <v>704.87300000000005</v>
      </c>
      <c r="JF70">
        <v>329.053</v>
      </c>
      <c r="JG70">
        <v>30.001799999999999</v>
      </c>
      <c r="JH70">
        <v>32.382100000000001</v>
      </c>
      <c r="JI70">
        <v>30.001799999999999</v>
      </c>
      <c r="JJ70">
        <v>31.8629</v>
      </c>
      <c r="JK70">
        <v>31.848800000000001</v>
      </c>
      <c r="JL70">
        <v>19.166</v>
      </c>
      <c r="JM70">
        <v>10.153600000000001</v>
      </c>
      <c r="JN70">
        <v>100</v>
      </c>
      <c r="JO70">
        <v>30</v>
      </c>
      <c r="JP70">
        <v>370.82299999999998</v>
      </c>
      <c r="JQ70">
        <v>31.498100000000001</v>
      </c>
      <c r="JR70">
        <v>98.947000000000003</v>
      </c>
      <c r="JS70">
        <v>98.772199999999998</v>
      </c>
    </row>
    <row r="71" spans="1:279" x14ac:dyDescent="0.2">
      <c r="A71">
        <v>56</v>
      </c>
      <c r="B71">
        <v>1658321988.0999999</v>
      </c>
      <c r="C71">
        <v>219.5</v>
      </c>
      <c r="D71" t="s">
        <v>530</v>
      </c>
      <c r="E71" t="s">
        <v>531</v>
      </c>
      <c r="F71">
        <v>4</v>
      </c>
      <c r="G71">
        <v>1658321986.0999999</v>
      </c>
      <c r="H71">
        <f t="shared" si="0"/>
        <v>2.5132640143602446E-3</v>
      </c>
      <c r="I71">
        <f t="shared" si="1"/>
        <v>2.5132640143602445</v>
      </c>
      <c r="J71">
        <f t="shared" si="2"/>
        <v>7.0677907928869601</v>
      </c>
      <c r="K71">
        <f t="shared" si="3"/>
        <v>347.19657142857147</v>
      </c>
      <c r="L71">
        <f t="shared" si="4"/>
        <v>258.64300144975675</v>
      </c>
      <c r="M71">
        <f t="shared" si="5"/>
        <v>26.187393631112379</v>
      </c>
      <c r="N71">
        <f t="shared" si="6"/>
        <v>35.153370601210128</v>
      </c>
      <c r="O71">
        <f t="shared" si="7"/>
        <v>0.1449728660694049</v>
      </c>
      <c r="P71">
        <f t="shared" si="8"/>
        <v>2.7696856050069139</v>
      </c>
      <c r="Q71">
        <f t="shared" si="9"/>
        <v>0.14088533504279505</v>
      </c>
      <c r="R71">
        <f t="shared" si="10"/>
        <v>8.8410983241615393E-2</v>
      </c>
      <c r="S71">
        <f t="shared" si="11"/>
        <v>194.41893261251889</v>
      </c>
      <c r="T71">
        <f t="shared" si="12"/>
        <v>34.167520428296378</v>
      </c>
      <c r="U71">
        <f t="shared" si="13"/>
        <v>33.350771428571427</v>
      </c>
      <c r="V71">
        <f t="shared" si="14"/>
        <v>5.1525378139268971</v>
      </c>
      <c r="W71">
        <f t="shared" si="15"/>
        <v>65.323744104147181</v>
      </c>
      <c r="X71">
        <f t="shared" si="16"/>
        <v>3.4228343564217005</v>
      </c>
      <c r="Y71">
        <f t="shared" si="17"/>
        <v>5.2398012443447755</v>
      </c>
      <c r="Z71">
        <f t="shared" si="18"/>
        <v>1.7297034575051966</v>
      </c>
      <c r="AA71">
        <f t="shared" si="19"/>
        <v>-110.83494303328679</v>
      </c>
      <c r="AB71">
        <f t="shared" si="20"/>
        <v>44.793653968420223</v>
      </c>
      <c r="AC71">
        <f t="shared" si="21"/>
        <v>3.7221340864607022</v>
      </c>
      <c r="AD71">
        <f t="shared" si="22"/>
        <v>132.09977763411302</v>
      </c>
      <c r="AE71">
        <f t="shared" si="23"/>
        <v>16.556441547407459</v>
      </c>
      <c r="AF71">
        <f t="shared" si="24"/>
        <v>2.4517908442204082</v>
      </c>
      <c r="AG71">
        <f t="shared" si="25"/>
        <v>7.0677907928869601</v>
      </c>
      <c r="AH71">
        <v>375.03637778859002</v>
      </c>
      <c r="AI71">
        <v>361.85956969696969</v>
      </c>
      <c r="AJ71">
        <v>1.6775708355452761</v>
      </c>
      <c r="AK71">
        <v>62.966845710574418</v>
      </c>
      <c r="AL71">
        <f t="shared" si="26"/>
        <v>2.5132640143602445</v>
      </c>
      <c r="AM71">
        <v>31.61433813751368</v>
      </c>
      <c r="AN71">
        <v>33.816249696969699</v>
      </c>
      <c r="AO71">
        <v>6.9882477434032152E-3</v>
      </c>
      <c r="AP71">
        <v>91.007338470613973</v>
      </c>
      <c r="AQ71">
        <v>4</v>
      </c>
      <c r="AR71">
        <v>1</v>
      </c>
      <c r="AS71">
        <f t="shared" si="27"/>
        <v>1</v>
      </c>
      <c r="AT71">
        <f t="shared" si="28"/>
        <v>0</v>
      </c>
      <c r="AU71">
        <f t="shared" si="29"/>
        <v>47292.75243232619</v>
      </c>
      <c r="AV71" t="s">
        <v>413</v>
      </c>
      <c r="AW71" t="s">
        <v>413</v>
      </c>
      <c r="AX71">
        <v>0</v>
      </c>
      <c r="AY71">
        <v>0</v>
      </c>
      <c r="AZ71" t="e">
        <f t="shared" si="30"/>
        <v>#DIV/0!</v>
      </c>
      <c r="BA71">
        <v>0</v>
      </c>
      <c r="BB71" t="s">
        <v>413</v>
      </c>
      <c r="BC71" t="s">
        <v>413</v>
      </c>
      <c r="BD71">
        <v>0</v>
      </c>
      <c r="BE71">
        <v>0</v>
      </c>
      <c r="BF71" t="e">
        <f t="shared" si="31"/>
        <v>#DIV/0!</v>
      </c>
      <c r="BG71">
        <v>0.5</v>
      </c>
      <c r="BH71">
        <f t="shared" si="32"/>
        <v>1009.4684997992323</v>
      </c>
      <c r="BI71">
        <f t="shared" si="33"/>
        <v>7.0677907928869601</v>
      </c>
      <c r="BJ71" t="e">
        <f t="shared" si="34"/>
        <v>#DIV/0!</v>
      </c>
      <c r="BK71">
        <f t="shared" si="35"/>
        <v>7.0014971188230588E-3</v>
      </c>
      <c r="BL71" t="e">
        <f t="shared" si="36"/>
        <v>#DIV/0!</v>
      </c>
      <c r="BM71" t="e">
        <f t="shared" si="37"/>
        <v>#DIV/0!</v>
      </c>
      <c r="BN71" t="s">
        <v>413</v>
      </c>
      <c r="BO71">
        <v>0</v>
      </c>
      <c r="BP71" t="e">
        <f t="shared" si="38"/>
        <v>#DIV/0!</v>
      </c>
      <c r="BQ71" t="e">
        <f t="shared" si="39"/>
        <v>#DIV/0!</v>
      </c>
      <c r="BR71" t="e">
        <f t="shared" si="40"/>
        <v>#DIV/0!</v>
      </c>
      <c r="BS71" t="e">
        <f t="shared" si="41"/>
        <v>#DIV/0!</v>
      </c>
      <c r="BT71" t="e">
        <f t="shared" si="42"/>
        <v>#DIV/0!</v>
      </c>
      <c r="BU71" t="e">
        <f t="shared" si="43"/>
        <v>#DIV/0!</v>
      </c>
      <c r="BV71" t="e">
        <f t="shared" si="44"/>
        <v>#DIV/0!</v>
      </c>
      <c r="BW71" t="e">
        <f t="shared" si="45"/>
        <v>#DIV/0!</v>
      </c>
      <c r="BX71" t="s">
        <v>413</v>
      </c>
      <c r="BY71" t="s">
        <v>413</v>
      </c>
      <c r="BZ71" t="s">
        <v>413</v>
      </c>
      <c r="CA71" t="s">
        <v>413</v>
      </c>
      <c r="CB71" t="s">
        <v>413</v>
      </c>
      <c r="CC71" t="s">
        <v>413</v>
      </c>
      <c r="CD71" t="s">
        <v>413</v>
      </c>
      <c r="CE71" t="s">
        <v>413</v>
      </c>
      <c r="CF71">
        <v>253</v>
      </c>
      <c r="CG71">
        <v>1000</v>
      </c>
      <c r="CH71" t="s">
        <v>414</v>
      </c>
      <c r="CI71">
        <v>1110.1500000000001</v>
      </c>
      <c r="CJ71">
        <v>1175.8634999999999</v>
      </c>
      <c r="CK71">
        <v>1152.67</v>
      </c>
      <c r="CL71">
        <v>1.3005735999999999E-4</v>
      </c>
      <c r="CM71">
        <v>6.5004835999999994E-4</v>
      </c>
      <c r="CN71">
        <v>4.7597999359999997E-2</v>
      </c>
      <c r="CO71">
        <v>5.5000000000000003E-4</v>
      </c>
      <c r="CP71">
        <f t="shared" si="46"/>
        <v>1199.9557142857141</v>
      </c>
      <c r="CQ71">
        <f t="shared" si="47"/>
        <v>1009.4684997992323</v>
      </c>
      <c r="CR71">
        <f t="shared" si="48"/>
        <v>0.84125479614064658</v>
      </c>
      <c r="CS71">
        <f t="shared" si="49"/>
        <v>0.16202175655144802</v>
      </c>
      <c r="CT71">
        <v>6</v>
      </c>
      <c r="CU71">
        <v>0.5</v>
      </c>
      <c r="CV71" t="s">
        <v>415</v>
      </c>
      <c r="CW71">
        <v>2</v>
      </c>
      <c r="CX71" t="b">
        <v>1</v>
      </c>
      <c r="CY71">
        <v>1658321986.0999999</v>
      </c>
      <c r="CZ71">
        <v>347.19657142857147</v>
      </c>
      <c r="DA71">
        <v>363.25957142857129</v>
      </c>
      <c r="DB71">
        <v>33.806042857142863</v>
      </c>
      <c r="DC71">
        <v>31.62012857142858</v>
      </c>
      <c r="DD71">
        <v>348.83114285714288</v>
      </c>
      <c r="DE71">
        <v>33.227942857142857</v>
      </c>
      <c r="DF71">
        <v>650.22828571428568</v>
      </c>
      <c r="DG71">
        <v>101.14914285714281</v>
      </c>
      <c r="DH71">
        <v>0.10004418571428569</v>
      </c>
      <c r="DI71">
        <v>33.650757142857138</v>
      </c>
      <c r="DJ71">
        <v>999.89999999999986</v>
      </c>
      <c r="DK71">
        <v>33.350771428571427</v>
      </c>
      <c r="DL71">
        <v>0</v>
      </c>
      <c r="DM71">
        <v>0</v>
      </c>
      <c r="DN71">
        <v>9011.7842857142859</v>
      </c>
      <c r="DO71">
        <v>0</v>
      </c>
      <c r="DP71">
        <v>657.22699999999998</v>
      </c>
      <c r="DQ71">
        <v>-16.063142857142861</v>
      </c>
      <c r="DR71">
        <v>359.3447142857143</v>
      </c>
      <c r="DS71">
        <v>375.12099999999998</v>
      </c>
      <c r="DT71">
        <v>2.1859028571428571</v>
      </c>
      <c r="DU71">
        <v>363.25957142857129</v>
      </c>
      <c r="DV71">
        <v>31.62012857142858</v>
      </c>
      <c r="DW71">
        <v>3.4194528571428568</v>
      </c>
      <c r="DX71">
        <v>3.198352857142857</v>
      </c>
      <c r="DY71">
        <v>26.225057142857139</v>
      </c>
      <c r="DZ71">
        <v>25.09825714285714</v>
      </c>
      <c r="EA71">
        <v>1199.9557142857141</v>
      </c>
      <c r="EB71">
        <v>0.95799828571428569</v>
      </c>
      <c r="EC71">
        <v>4.2002085714285722E-2</v>
      </c>
      <c r="ED71">
        <v>0</v>
      </c>
      <c r="EE71">
        <v>568.93942857142849</v>
      </c>
      <c r="EF71">
        <v>5.0001600000000002</v>
      </c>
      <c r="EG71">
        <v>7938.9928571428582</v>
      </c>
      <c r="EH71">
        <v>9514.8171428571422</v>
      </c>
      <c r="EI71">
        <v>49.375</v>
      </c>
      <c r="EJ71">
        <v>51.705000000000013</v>
      </c>
      <c r="EK71">
        <v>50.526571428571437</v>
      </c>
      <c r="EL71">
        <v>50.875</v>
      </c>
      <c r="EM71">
        <v>51.125</v>
      </c>
      <c r="EN71">
        <v>1144.765714285714</v>
      </c>
      <c r="EO71">
        <v>50.19</v>
      </c>
      <c r="EP71">
        <v>0</v>
      </c>
      <c r="EQ71">
        <v>764499</v>
      </c>
      <c r="ER71">
        <v>0</v>
      </c>
      <c r="ES71">
        <v>568.42865384615391</v>
      </c>
      <c r="ET71">
        <v>5.532000012174354</v>
      </c>
      <c r="EU71">
        <v>844.68615453219536</v>
      </c>
      <c r="EV71">
        <v>7860.0119230769233</v>
      </c>
      <c r="EW71">
        <v>15</v>
      </c>
      <c r="EX71">
        <v>1658316094</v>
      </c>
      <c r="EY71" t="s">
        <v>416</v>
      </c>
      <c r="EZ71">
        <v>1658316090.5</v>
      </c>
      <c r="FA71">
        <v>1658316094</v>
      </c>
      <c r="FB71">
        <v>11</v>
      </c>
      <c r="FC71">
        <v>-0.13300000000000001</v>
      </c>
      <c r="FD71">
        <v>0.107</v>
      </c>
      <c r="FE71">
        <v>-1.72</v>
      </c>
      <c r="FF71">
        <v>0.44</v>
      </c>
      <c r="FG71">
        <v>415</v>
      </c>
      <c r="FH71">
        <v>29</v>
      </c>
      <c r="FI71">
        <v>0.15</v>
      </c>
      <c r="FJ71">
        <v>0.28000000000000003</v>
      </c>
      <c r="FK71">
        <v>-15.70268292682927</v>
      </c>
      <c r="FL71">
        <v>-2.513374912892004</v>
      </c>
      <c r="FM71">
        <v>0.25309376735581712</v>
      </c>
      <c r="FN71">
        <v>0</v>
      </c>
      <c r="FO71">
        <v>568.10752941176452</v>
      </c>
      <c r="FP71">
        <v>5.3046906149957271</v>
      </c>
      <c r="FQ71">
        <v>0.55428794997536124</v>
      </c>
      <c r="FR71">
        <v>0</v>
      </c>
      <c r="FS71">
        <v>2.2254865853658541</v>
      </c>
      <c r="FT71">
        <v>-0.14712794425087081</v>
      </c>
      <c r="FU71">
        <v>1.9121506804815731E-2</v>
      </c>
      <c r="FV71">
        <v>0</v>
      </c>
      <c r="FW71">
        <v>0</v>
      </c>
      <c r="FX71">
        <v>3</v>
      </c>
      <c r="FY71" t="s">
        <v>429</v>
      </c>
      <c r="FZ71">
        <v>3.3726699999999998</v>
      </c>
      <c r="GA71">
        <v>2.8939599999999999</v>
      </c>
      <c r="GB71">
        <v>8.6410399999999998E-2</v>
      </c>
      <c r="GC71">
        <v>9.0670899999999999E-2</v>
      </c>
      <c r="GD71">
        <v>0.14069899999999999</v>
      </c>
      <c r="GE71">
        <v>0.13752900000000001</v>
      </c>
      <c r="GF71">
        <v>31757.1</v>
      </c>
      <c r="GG71">
        <v>27473.599999999999</v>
      </c>
      <c r="GH71">
        <v>31053.9</v>
      </c>
      <c r="GI71">
        <v>28141.599999999999</v>
      </c>
      <c r="GJ71">
        <v>35134.199999999997</v>
      </c>
      <c r="GK71">
        <v>34235.800000000003</v>
      </c>
      <c r="GL71">
        <v>40465.4</v>
      </c>
      <c r="GM71">
        <v>39214.1</v>
      </c>
      <c r="GN71">
        <v>2.37215</v>
      </c>
      <c r="GO71">
        <v>1.6887799999999999</v>
      </c>
      <c r="GP71">
        <v>0</v>
      </c>
      <c r="GQ71">
        <v>5.0485099999999998E-2</v>
      </c>
      <c r="GR71">
        <v>999.9</v>
      </c>
      <c r="GS71">
        <v>32.5152</v>
      </c>
      <c r="GT71">
        <v>67.599999999999994</v>
      </c>
      <c r="GU71">
        <v>32.5</v>
      </c>
      <c r="GV71">
        <v>32.826099999999997</v>
      </c>
      <c r="GW71">
        <v>50.841799999999999</v>
      </c>
      <c r="GX71">
        <v>40.741199999999999</v>
      </c>
      <c r="GY71">
        <v>1</v>
      </c>
      <c r="GZ71">
        <v>0.37468499999999999</v>
      </c>
      <c r="HA71">
        <v>1.08297</v>
      </c>
      <c r="HB71">
        <v>20.2072</v>
      </c>
      <c r="HC71">
        <v>5.2156399999999996</v>
      </c>
      <c r="HD71">
        <v>11.968</v>
      </c>
      <c r="HE71">
        <v>4.9913499999999997</v>
      </c>
      <c r="HF71">
        <v>3.2925</v>
      </c>
      <c r="HG71">
        <v>8247.7000000000007</v>
      </c>
      <c r="HH71">
        <v>9999</v>
      </c>
      <c r="HI71">
        <v>9999</v>
      </c>
      <c r="HJ71">
        <v>969.3</v>
      </c>
      <c r="HK71">
        <v>4.9712100000000001</v>
      </c>
      <c r="HL71">
        <v>1.87378</v>
      </c>
      <c r="HM71">
        <v>1.8700399999999999</v>
      </c>
      <c r="HN71">
        <v>1.86951</v>
      </c>
      <c r="HO71">
        <v>1.87439</v>
      </c>
      <c r="HP71">
        <v>1.8710100000000001</v>
      </c>
      <c r="HQ71">
        <v>1.86646</v>
      </c>
      <c r="HR71">
        <v>1.8775900000000001</v>
      </c>
      <c r="HS71">
        <v>0</v>
      </c>
      <c r="HT71">
        <v>0</v>
      </c>
      <c r="HU71">
        <v>0</v>
      </c>
      <c r="HV71">
        <v>0</v>
      </c>
      <c r="HW71" t="s">
        <v>418</v>
      </c>
      <c r="HX71" t="s">
        <v>419</v>
      </c>
      <c r="HY71" t="s">
        <v>420</v>
      </c>
      <c r="HZ71" t="s">
        <v>420</v>
      </c>
      <c r="IA71" t="s">
        <v>420</v>
      </c>
      <c r="IB71" t="s">
        <v>420</v>
      </c>
      <c r="IC71">
        <v>0</v>
      </c>
      <c r="ID71">
        <v>100</v>
      </c>
      <c r="IE71">
        <v>100</v>
      </c>
      <c r="IF71">
        <v>-1.639</v>
      </c>
      <c r="IG71">
        <v>0.57850000000000001</v>
      </c>
      <c r="IH71">
        <v>-1.4143203888967211</v>
      </c>
      <c r="II71">
        <v>1.7196870422270779E-5</v>
      </c>
      <c r="IJ71">
        <v>-2.1741833173098589E-6</v>
      </c>
      <c r="IK71">
        <v>9.0595066644434051E-10</v>
      </c>
      <c r="IL71">
        <v>-5.0132855213330413E-2</v>
      </c>
      <c r="IM71">
        <v>-1.2435942757381079E-3</v>
      </c>
      <c r="IN71">
        <v>8.3241555849602686E-4</v>
      </c>
      <c r="IO71">
        <v>-6.8006265696850886E-6</v>
      </c>
      <c r="IP71">
        <v>17</v>
      </c>
      <c r="IQ71">
        <v>2050</v>
      </c>
      <c r="IR71">
        <v>3</v>
      </c>
      <c r="IS71">
        <v>34</v>
      </c>
      <c r="IT71">
        <v>98.3</v>
      </c>
      <c r="IU71">
        <v>98.2</v>
      </c>
      <c r="IV71">
        <v>0.96923800000000004</v>
      </c>
      <c r="IW71">
        <v>2.5439500000000002</v>
      </c>
      <c r="IX71">
        <v>1.49902</v>
      </c>
      <c r="IY71">
        <v>2.3059099999999999</v>
      </c>
      <c r="IZ71">
        <v>1.69678</v>
      </c>
      <c r="JA71">
        <v>2.2583000000000002</v>
      </c>
      <c r="JB71">
        <v>37.457799999999999</v>
      </c>
      <c r="JC71">
        <v>14.7887</v>
      </c>
      <c r="JD71">
        <v>18</v>
      </c>
      <c r="JE71">
        <v>705.37599999999998</v>
      </c>
      <c r="JF71">
        <v>328.79899999999998</v>
      </c>
      <c r="JG71">
        <v>29.999700000000001</v>
      </c>
      <c r="JH71">
        <v>32.398800000000001</v>
      </c>
      <c r="JI71">
        <v>30.001799999999999</v>
      </c>
      <c r="JJ71">
        <v>31.8794</v>
      </c>
      <c r="JK71">
        <v>31.864899999999999</v>
      </c>
      <c r="JL71">
        <v>19.4452</v>
      </c>
      <c r="JM71">
        <v>10.455399999999999</v>
      </c>
      <c r="JN71">
        <v>100</v>
      </c>
      <c r="JO71">
        <v>30</v>
      </c>
      <c r="JP71">
        <v>377.512</v>
      </c>
      <c r="JQ71">
        <v>31.440799999999999</v>
      </c>
      <c r="JR71">
        <v>98.943299999999994</v>
      </c>
      <c r="JS71">
        <v>98.771000000000001</v>
      </c>
    </row>
    <row r="72" spans="1:279" x14ac:dyDescent="0.2">
      <c r="A72">
        <v>57</v>
      </c>
      <c r="B72">
        <v>1658321992.0999999</v>
      </c>
      <c r="C72">
        <v>223.5</v>
      </c>
      <c r="D72" t="s">
        <v>532</v>
      </c>
      <c r="E72" t="s">
        <v>533</v>
      </c>
      <c r="F72">
        <v>4</v>
      </c>
      <c r="G72">
        <v>1658321989.7874999</v>
      </c>
      <c r="H72">
        <f t="shared" si="0"/>
        <v>2.4902677437453847E-3</v>
      </c>
      <c r="I72">
        <f t="shared" si="1"/>
        <v>2.4902677437453846</v>
      </c>
      <c r="J72">
        <f t="shared" si="2"/>
        <v>7.2179072927809704</v>
      </c>
      <c r="K72">
        <f t="shared" si="3"/>
        <v>353.18437499999999</v>
      </c>
      <c r="L72">
        <f t="shared" si="4"/>
        <v>262.59280914027732</v>
      </c>
      <c r="M72">
        <f t="shared" si="5"/>
        <v>26.587668517888783</v>
      </c>
      <c r="N72">
        <f t="shared" si="6"/>
        <v>35.760115133927343</v>
      </c>
      <c r="O72">
        <f t="shared" si="7"/>
        <v>0.14452190089508213</v>
      </c>
      <c r="P72">
        <f t="shared" si="8"/>
        <v>2.7647512873345796</v>
      </c>
      <c r="Q72">
        <f t="shared" si="9"/>
        <v>0.14045234606721346</v>
      </c>
      <c r="R72">
        <f t="shared" si="10"/>
        <v>8.8138804606206933E-2</v>
      </c>
      <c r="S72">
        <f t="shared" si="11"/>
        <v>194.43671886253534</v>
      </c>
      <c r="T72">
        <f t="shared" si="12"/>
        <v>34.160748057180129</v>
      </c>
      <c r="U72">
        <f t="shared" si="13"/>
        <v>33.321124999999988</v>
      </c>
      <c r="V72">
        <f t="shared" si="14"/>
        <v>5.1439829521947074</v>
      </c>
      <c r="W72">
        <f t="shared" si="15"/>
        <v>65.411366541388247</v>
      </c>
      <c r="X72">
        <f t="shared" si="16"/>
        <v>3.4247393824712993</v>
      </c>
      <c r="Y72">
        <f t="shared" si="17"/>
        <v>5.2356945949208029</v>
      </c>
      <c r="Z72">
        <f t="shared" si="18"/>
        <v>1.7192435697234081</v>
      </c>
      <c r="AA72">
        <f t="shared" si="19"/>
        <v>-109.82080749917147</v>
      </c>
      <c r="AB72">
        <f t="shared" si="20"/>
        <v>47.043075620612662</v>
      </c>
      <c r="AC72">
        <f t="shared" si="21"/>
        <v>3.9151899317900685</v>
      </c>
      <c r="AD72">
        <f t="shared" si="22"/>
        <v>135.57417691576663</v>
      </c>
      <c r="AE72">
        <f t="shared" si="23"/>
        <v>16.81750701877468</v>
      </c>
      <c r="AF72">
        <f t="shared" si="24"/>
        <v>2.4743515893385228</v>
      </c>
      <c r="AG72">
        <f t="shared" si="25"/>
        <v>7.2179072927809704</v>
      </c>
      <c r="AH72">
        <v>382.03905188250258</v>
      </c>
      <c r="AI72">
        <v>368.63214545454542</v>
      </c>
      <c r="AJ72">
        <v>1.700262702778935</v>
      </c>
      <c r="AK72">
        <v>62.966845710574418</v>
      </c>
      <c r="AL72">
        <f t="shared" si="26"/>
        <v>2.4902677437453846</v>
      </c>
      <c r="AM72">
        <v>31.626489488305971</v>
      </c>
      <c r="AN72">
        <v>33.830287878787857</v>
      </c>
      <c r="AO72">
        <v>2.9349759586621499E-3</v>
      </c>
      <c r="AP72">
        <v>91.007338470613973</v>
      </c>
      <c r="AQ72">
        <v>4</v>
      </c>
      <c r="AR72">
        <v>1</v>
      </c>
      <c r="AS72">
        <f t="shared" si="27"/>
        <v>1</v>
      </c>
      <c r="AT72">
        <f t="shared" si="28"/>
        <v>0</v>
      </c>
      <c r="AU72">
        <f t="shared" si="29"/>
        <v>47159.46856359212</v>
      </c>
      <c r="AV72" t="s">
        <v>413</v>
      </c>
      <c r="AW72" t="s">
        <v>413</v>
      </c>
      <c r="AX72">
        <v>0</v>
      </c>
      <c r="AY72">
        <v>0</v>
      </c>
      <c r="AZ72" t="e">
        <f t="shared" si="30"/>
        <v>#DIV/0!</v>
      </c>
      <c r="BA72">
        <v>0</v>
      </c>
      <c r="BB72" t="s">
        <v>413</v>
      </c>
      <c r="BC72" t="s">
        <v>413</v>
      </c>
      <c r="BD72">
        <v>0</v>
      </c>
      <c r="BE72">
        <v>0</v>
      </c>
      <c r="BF72" t="e">
        <f t="shared" si="31"/>
        <v>#DIV/0!</v>
      </c>
      <c r="BG72">
        <v>0.5</v>
      </c>
      <c r="BH72">
        <f t="shared" si="32"/>
        <v>1009.5614247992411</v>
      </c>
      <c r="BI72">
        <f t="shared" si="33"/>
        <v>7.2179072927809704</v>
      </c>
      <c r="BJ72" t="e">
        <f t="shared" si="34"/>
        <v>#DIV/0!</v>
      </c>
      <c r="BK72">
        <f t="shared" si="35"/>
        <v>7.1495474326550325E-3</v>
      </c>
      <c r="BL72" t="e">
        <f t="shared" si="36"/>
        <v>#DIV/0!</v>
      </c>
      <c r="BM72" t="e">
        <f t="shared" si="37"/>
        <v>#DIV/0!</v>
      </c>
      <c r="BN72" t="s">
        <v>413</v>
      </c>
      <c r="BO72">
        <v>0</v>
      </c>
      <c r="BP72" t="e">
        <f t="shared" si="38"/>
        <v>#DIV/0!</v>
      </c>
      <c r="BQ72" t="e">
        <f t="shared" si="39"/>
        <v>#DIV/0!</v>
      </c>
      <c r="BR72" t="e">
        <f t="shared" si="40"/>
        <v>#DIV/0!</v>
      </c>
      <c r="BS72" t="e">
        <f t="shared" si="41"/>
        <v>#DIV/0!</v>
      </c>
      <c r="BT72" t="e">
        <f t="shared" si="42"/>
        <v>#DIV/0!</v>
      </c>
      <c r="BU72" t="e">
        <f t="shared" si="43"/>
        <v>#DIV/0!</v>
      </c>
      <c r="BV72" t="e">
        <f t="shared" si="44"/>
        <v>#DIV/0!</v>
      </c>
      <c r="BW72" t="e">
        <f t="shared" si="45"/>
        <v>#DIV/0!</v>
      </c>
      <c r="BX72" t="s">
        <v>413</v>
      </c>
      <c r="BY72" t="s">
        <v>413</v>
      </c>
      <c r="BZ72" t="s">
        <v>413</v>
      </c>
      <c r="CA72" t="s">
        <v>413</v>
      </c>
      <c r="CB72" t="s">
        <v>413</v>
      </c>
      <c r="CC72" t="s">
        <v>413</v>
      </c>
      <c r="CD72" t="s">
        <v>413</v>
      </c>
      <c r="CE72" t="s">
        <v>413</v>
      </c>
      <c r="CF72">
        <v>253</v>
      </c>
      <c r="CG72">
        <v>1000</v>
      </c>
      <c r="CH72" t="s">
        <v>414</v>
      </c>
      <c r="CI72">
        <v>1110.1500000000001</v>
      </c>
      <c r="CJ72">
        <v>1175.8634999999999</v>
      </c>
      <c r="CK72">
        <v>1152.67</v>
      </c>
      <c r="CL72">
        <v>1.3005735999999999E-4</v>
      </c>
      <c r="CM72">
        <v>6.5004835999999994E-4</v>
      </c>
      <c r="CN72">
        <v>4.7597999359999997E-2</v>
      </c>
      <c r="CO72">
        <v>5.5000000000000003E-4</v>
      </c>
      <c r="CP72">
        <f t="shared" si="46"/>
        <v>1200.0662500000001</v>
      </c>
      <c r="CQ72">
        <f t="shared" si="47"/>
        <v>1009.5614247992411</v>
      </c>
      <c r="CR72">
        <f t="shared" si="48"/>
        <v>0.84125474306042769</v>
      </c>
      <c r="CS72">
        <f t="shared" si="49"/>
        <v>0.16202165410662564</v>
      </c>
      <c r="CT72">
        <v>6</v>
      </c>
      <c r="CU72">
        <v>0.5</v>
      </c>
      <c r="CV72" t="s">
        <v>415</v>
      </c>
      <c r="CW72">
        <v>2</v>
      </c>
      <c r="CX72" t="b">
        <v>1</v>
      </c>
      <c r="CY72">
        <v>1658321989.7874999</v>
      </c>
      <c r="CZ72">
        <v>353.18437499999999</v>
      </c>
      <c r="DA72">
        <v>369.50862499999999</v>
      </c>
      <c r="DB72">
        <v>33.824399999999997</v>
      </c>
      <c r="DC72">
        <v>31.618487500000001</v>
      </c>
      <c r="DD72">
        <v>354.82575000000003</v>
      </c>
      <c r="DE72">
        <v>33.245712500000003</v>
      </c>
      <c r="DF72">
        <v>650.25012500000003</v>
      </c>
      <c r="DG72">
        <v>101.150375</v>
      </c>
      <c r="DH72">
        <v>0.10018325</v>
      </c>
      <c r="DI72">
        <v>33.636737500000002</v>
      </c>
      <c r="DJ72">
        <v>999.9</v>
      </c>
      <c r="DK72">
        <v>33.321124999999988</v>
      </c>
      <c r="DL72">
        <v>0</v>
      </c>
      <c r="DM72">
        <v>0</v>
      </c>
      <c r="DN72">
        <v>8985.46875</v>
      </c>
      <c r="DO72">
        <v>0</v>
      </c>
      <c r="DP72">
        <v>688.45350000000008</v>
      </c>
      <c r="DQ72">
        <v>-16.324087500000001</v>
      </c>
      <c r="DR72">
        <v>365.54887500000001</v>
      </c>
      <c r="DS72">
        <v>381.57324999999997</v>
      </c>
      <c r="DT72">
        <v>2.2059087499999999</v>
      </c>
      <c r="DU72">
        <v>369.50862499999999</v>
      </c>
      <c r="DV72">
        <v>31.618487500000001</v>
      </c>
      <c r="DW72">
        <v>3.4213499999999999</v>
      </c>
      <c r="DX72">
        <v>3.1982225</v>
      </c>
      <c r="DY72">
        <v>26.234425000000002</v>
      </c>
      <c r="DZ72">
        <v>25.097574999999999</v>
      </c>
      <c r="EA72">
        <v>1200.0662500000001</v>
      </c>
      <c r="EB72">
        <v>0.95799887500000003</v>
      </c>
      <c r="EC72">
        <v>4.2001512499999998E-2</v>
      </c>
      <c r="ED72">
        <v>0</v>
      </c>
      <c r="EE72">
        <v>569.6389999999999</v>
      </c>
      <c r="EF72">
        <v>5.0001600000000002</v>
      </c>
      <c r="EG72">
        <v>8050.6774999999998</v>
      </c>
      <c r="EH72">
        <v>9515.7124999999996</v>
      </c>
      <c r="EI72">
        <v>49.398249999999997</v>
      </c>
      <c r="EJ72">
        <v>51.686999999999998</v>
      </c>
      <c r="EK72">
        <v>50.554250000000003</v>
      </c>
      <c r="EL72">
        <v>50.851374999999997</v>
      </c>
      <c r="EM72">
        <v>51.155999999999999</v>
      </c>
      <c r="EN72">
        <v>1144.87375</v>
      </c>
      <c r="EO72">
        <v>50.192500000000003</v>
      </c>
      <c r="EP72">
        <v>0</v>
      </c>
      <c r="EQ72">
        <v>764503.20000004768</v>
      </c>
      <c r="ER72">
        <v>0</v>
      </c>
      <c r="ES72">
        <v>568.95119999999997</v>
      </c>
      <c r="ET72">
        <v>7.2236153859853944</v>
      </c>
      <c r="EU72">
        <v>1323.613075586999</v>
      </c>
      <c r="EV72">
        <v>7946.57</v>
      </c>
      <c r="EW72">
        <v>15</v>
      </c>
      <c r="EX72">
        <v>1658316094</v>
      </c>
      <c r="EY72" t="s">
        <v>416</v>
      </c>
      <c r="EZ72">
        <v>1658316090.5</v>
      </c>
      <c r="FA72">
        <v>1658316094</v>
      </c>
      <c r="FB72">
        <v>11</v>
      </c>
      <c r="FC72">
        <v>-0.13300000000000001</v>
      </c>
      <c r="FD72">
        <v>0.107</v>
      </c>
      <c r="FE72">
        <v>-1.72</v>
      </c>
      <c r="FF72">
        <v>0.44</v>
      </c>
      <c r="FG72">
        <v>415</v>
      </c>
      <c r="FH72">
        <v>29</v>
      </c>
      <c r="FI72">
        <v>0.15</v>
      </c>
      <c r="FJ72">
        <v>0.28000000000000003</v>
      </c>
      <c r="FK72">
        <v>-15.907349999999999</v>
      </c>
      <c r="FL72">
        <v>-2.7674499061913749</v>
      </c>
      <c r="FM72">
        <v>0.27194072332035879</v>
      </c>
      <c r="FN72">
        <v>0</v>
      </c>
      <c r="FO72">
        <v>568.53047058823518</v>
      </c>
      <c r="FP72">
        <v>6.2526508821186031</v>
      </c>
      <c r="FQ72">
        <v>0.64243233726088289</v>
      </c>
      <c r="FR72">
        <v>0</v>
      </c>
      <c r="FS72">
        <v>2.2154597499999999</v>
      </c>
      <c r="FT72">
        <v>-0.1422953470919385</v>
      </c>
      <c r="FU72">
        <v>1.9878000337999299E-2</v>
      </c>
      <c r="FV72">
        <v>0</v>
      </c>
      <c r="FW72">
        <v>0</v>
      </c>
      <c r="FX72">
        <v>3</v>
      </c>
      <c r="FY72" t="s">
        <v>429</v>
      </c>
      <c r="FZ72">
        <v>3.3722599999999998</v>
      </c>
      <c r="GA72">
        <v>2.8936899999999999</v>
      </c>
      <c r="GB72">
        <v>8.7684300000000007E-2</v>
      </c>
      <c r="GC72">
        <v>9.1992599999999994E-2</v>
      </c>
      <c r="GD72">
        <v>0.140733</v>
      </c>
      <c r="GE72">
        <v>0.137401</v>
      </c>
      <c r="GF72">
        <v>31711.4</v>
      </c>
      <c r="GG72">
        <v>27432.6</v>
      </c>
      <c r="GH72">
        <v>31052.7</v>
      </c>
      <c r="GI72">
        <v>28140.6</v>
      </c>
      <c r="GJ72">
        <v>35131.599999999999</v>
      </c>
      <c r="GK72">
        <v>34239.599999999999</v>
      </c>
      <c r="GL72">
        <v>40464</v>
      </c>
      <c r="GM72">
        <v>39212.6</v>
      </c>
      <c r="GN72">
        <v>2.37208</v>
      </c>
      <c r="GO72">
        <v>1.68838</v>
      </c>
      <c r="GP72">
        <v>0</v>
      </c>
      <c r="GQ72">
        <v>5.0097700000000002E-2</v>
      </c>
      <c r="GR72">
        <v>999.9</v>
      </c>
      <c r="GS72">
        <v>32.499899999999997</v>
      </c>
      <c r="GT72">
        <v>67.599999999999994</v>
      </c>
      <c r="GU72">
        <v>32.5</v>
      </c>
      <c r="GV72">
        <v>32.825800000000001</v>
      </c>
      <c r="GW72">
        <v>50.601799999999997</v>
      </c>
      <c r="GX72">
        <v>41.5304</v>
      </c>
      <c r="GY72">
        <v>1</v>
      </c>
      <c r="GZ72">
        <v>0.37597799999999998</v>
      </c>
      <c r="HA72">
        <v>1.0725899999999999</v>
      </c>
      <c r="HB72">
        <v>20.206900000000001</v>
      </c>
      <c r="HC72">
        <v>5.2151899999999998</v>
      </c>
      <c r="HD72">
        <v>11.968</v>
      </c>
      <c r="HE72">
        <v>4.9908999999999999</v>
      </c>
      <c r="HF72">
        <v>3.2925499999999999</v>
      </c>
      <c r="HG72">
        <v>8247.7000000000007</v>
      </c>
      <c r="HH72">
        <v>9999</v>
      </c>
      <c r="HI72">
        <v>9999</v>
      </c>
      <c r="HJ72">
        <v>969.3</v>
      </c>
      <c r="HK72">
        <v>4.9711999999999996</v>
      </c>
      <c r="HL72">
        <v>1.8737699999999999</v>
      </c>
      <c r="HM72">
        <v>1.8700399999999999</v>
      </c>
      <c r="HN72">
        <v>1.86951</v>
      </c>
      <c r="HO72">
        <v>1.87436</v>
      </c>
      <c r="HP72">
        <v>1.8710100000000001</v>
      </c>
      <c r="HQ72">
        <v>1.86646</v>
      </c>
      <c r="HR72">
        <v>1.8775900000000001</v>
      </c>
      <c r="HS72">
        <v>0</v>
      </c>
      <c r="HT72">
        <v>0</v>
      </c>
      <c r="HU72">
        <v>0</v>
      </c>
      <c r="HV72">
        <v>0</v>
      </c>
      <c r="HW72" t="s">
        <v>418</v>
      </c>
      <c r="HX72" t="s">
        <v>419</v>
      </c>
      <c r="HY72" t="s">
        <v>420</v>
      </c>
      <c r="HZ72" t="s">
        <v>420</v>
      </c>
      <c r="IA72" t="s">
        <v>420</v>
      </c>
      <c r="IB72" t="s">
        <v>420</v>
      </c>
      <c r="IC72">
        <v>0</v>
      </c>
      <c r="ID72">
        <v>100</v>
      </c>
      <c r="IE72">
        <v>100</v>
      </c>
      <c r="IF72">
        <v>-1.6459999999999999</v>
      </c>
      <c r="IG72">
        <v>0.57889999999999997</v>
      </c>
      <c r="IH72">
        <v>-1.4143203888967211</v>
      </c>
      <c r="II72">
        <v>1.7196870422270779E-5</v>
      </c>
      <c r="IJ72">
        <v>-2.1741833173098589E-6</v>
      </c>
      <c r="IK72">
        <v>9.0595066644434051E-10</v>
      </c>
      <c r="IL72">
        <v>-5.0132855213330413E-2</v>
      </c>
      <c r="IM72">
        <v>-1.2435942757381079E-3</v>
      </c>
      <c r="IN72">
        <v>8.3241555849602686E-4</v>
      </c>
      <c r="IO72">
        <v>-6.8006265696850886E-6</v>
      </c>
      <c r="IP72">
        <v>17</v>
      </c>
      <c r="IQ72">
        <v>2050</v>
      </c>
      <c r="IR72">
        <v>3</v>
      </c>
      <c r="IS72">
        <v>34</v>
      </c>
      <c r="IT72">
        <v>98.4</v>
      </c>
      <c r="IU72">
        <v>98.3</v>
      </c>
      <c r="IV72">
        <v>0.98388699999999996</v>
      </c>
      <c r="IW72">
        <v>2.5390600000000001</v>
      </c>
      <c r="IX72">
        <v>1.49902</v>
      </c>
      <c r="IY72">
        <v>2.3059099999999999</v>
      </c>
      <c r="IZ72">
        <v>1.69678</v>
      </c>
      <c r="JA72">
        <v>2.3156699999999999</v>
      </c>
      <c r="JB72">
        <v>37.457799999999999</v>
      </c>
      <c r="JC72">
        <v>14.8062</v>
      </c>
      <c r="JD72">
        <v>18</v>
      </c>
      <c r="JE72">
        <v>705.5</v>
      </c>
      <c r="JF72">
        <v>328.67399999999998</v>
      </c>
      <c r="JG72">
        <v>29.9983</v>
      </c>
      <c r="JH72">
        <v>32.415100000000002</v>
      </c>
      <c r="JI72">
        <v>30.0017</v>
      </c>
      <c r="JJ72">
        <v>31.895099999999999</v>
      </c>
      <c r="JK72">
        <v>31.880099999999999</v>
      </c>
      <c r="JL72">
        <v>19.720199999999998</v>
      </c>
      <c r="JM72">
        <v>10.7447</v>
      </c>
      <c r="JN72">
        <v>100</v>
      </c>
      <c r="JO72">
        <v>30</v>
      </c>
      <c r="JP72">
        <v>384.19499999999999</v>
      </c>
      <c r="JQ72">
        <v>31.386099999999999</v>
      </c>
      <c r="JR72">
        <v>98.939599999999999</v>
      </c>
      <c r="JS72">
        <v>98.767300000000006</v>
      </c>
    </row>
    <row r="73" spans="1:279" x14ac:dyDescent="0.2">
      <c r="A73">
        <v>58</v>
      </c>
      <c r="B73">
        <v>1658321996.0999999</v>
      </c>
      <c r="C73">
        <v>227.5</v>
      </c>
      <c r="D73" t="s">
        <v>534</v>
      </c>
      <c r="E73" t="s">
        <v>535</v>
      </c>
      <c r="F73">
        <v>4</v>
      </c>
      <c r="G73">
        <v>1658321994.0999999</v>
      </c>
      <c r="H73">
        <f t="shared" si="0"/>
        <v>2.5310677350574911E-3</v>
      </c>
      <c r="I73">
        <f t="shared" si="1"/>
        <v>2.5310677350574911</v>
      </c>
      <c r="J73">
        <f t="shared" si="2"/>
        <v>7.4711202061264359</v>
      </c>
      <c r="K73">
        <f t="shared" si="3"/>
        <v>360.25871428571429</v>
      </c>
      <c r="L73">
        <f t="shared" si="4"/>
        <v>268.2664012550697</v>
      </c>
      <c r="M73">
        <f t="shared" si="5"/>
        <v>27.161759357077763</v>
      </c>
      <c r="N73">
        <f t="shared" si="6"/>
        <v>36.475907746698802</v>
      </c>
      <c r="O73">
        <f t="shared" si="7"/>
        <v>0.14741586508155921</v>
      </c>
      <c r="P73">
        <f t="shared" si="8"/>
        <v>2.7659542205846885</v>
      </c>
      <c r="Q73">
        <f t="shared" si="9"/>
        <v>0.14318605028259623</v>
      </c>
      <c r="R73">
        <f t="shared" si="10"/>
        <v>8.986120420389862E-2</v>
      </c>
      <c r="S73">
        <f t="shared" si="11"/>
        <v>194.42274604107564</v>
      </c>
      <c r="T73">
        <f t="shared" si="12"/>
        <v>34.141564266605499</v>
      </c>
      <c r="U73">
        <f t="shared" si="13"/>
        <v>33.3048</v>
      </c>
      <c r="V73">
        <f t="shared" si="14"/>
        <v>5.1392774390447062</v>
      </c>
      <c r="W73">
        <f t="shared" si="15"/>
        <v>65.448805866725607</v>
      </c>
      <c r="X73">
        <f t="shared" si="16"/>
        <v>3.4252142569728465</v>
      </c>
      <c r="Y73">
        <f t="shared" si="17"/>
        <v>5.2334251352846106</v>
      </c>
      <c r="Z73">
        <f t="shared" si="18"/>
        <v>1.7140631820718597</v>
      </c>
      <c r="AA73">
        <f t="shared" si="19"/>
        <v>-111.62008711603536</v>
      </c>
      <c r="AB73">
        <f t="shared" si="20"/>
        <v>48.341965522486568</v>
      </c>
      <c r="AC73">
        <f t="shared" si="21"/>
        <v>4.0210672961580247</v>
      </c>
      <c r="AD73">
        <f t="shared" si="22"/>
        <v>135.16569174368487</v>
      </c>
      <c r="AE73">
        <f t="shared" si="23"/>
        <v>17.007393747944839</v>
      </c>
      <c r="AF73">
        <f t="shared" si="24"/>
        <v>2.5441564928481637</v>
      </c>
      <c r="AG73">
        <f t="shared" si="25"/>
        <v>7.4711202061264359</v>
      </c>
      <c r="AH73">
        <v>388.99206082262009</v>
      </c>
      <c r="AI73">
        <v>375.39758787878759</v>
      </c>
      <c r="AJ73">
        <v>1.686325558008773</v>
      </c>
      <c r="AK73">
        <v>62.966845710574418</v>
      </c>
      <c r="AL73">
        <f t="shared" si="26"/>
        <v>2.5310677350574911</v>
      </c>
      <c r="AM73">
        <v>31.570703422698021</v>
      </c>
      <c r="AN73">
        <v>33.826022424242417</v>
      </c>
      <c r="AO73">
        <v>2.1214927450055151E-4</v>
      </c>
      <c r="AP73">
        <v>91.007338470613973</v>
      </c>
      <c r="AQ73">
        <v>4</v>
      </c>
      <c r="AR73">
        <v>1</v>
      </c>
      <c r="AS73">
        <f t="shared" si="27"/>
        <v>1</v>
      </c>
      <c r="AT73">
        <f t="shared" si="28"/>
        <v>0</v>
      </c>
      <c r="AU73">
        <f t="shared" si="29"/>
        <v>47193.663963778759</v>
      </c>
      <c r="AV73" t="s">
        <v>413</v>
      </c>
      <c r="AW73" t="s">
        <v>413</v>
      </c>
      <c r="AX73">
        <v>0</v>
      </c>
      <c r="AY73">
        <v>0</v>
      </c>
      <c r="AZ73" t="e">
        <f t="shared" si="30"/>
        <v>#DIV/0!</v>
      </c>
      <c r="BA73">
        <v>0</v>
      </c>
      <c r="BB73" t="s">
        <v>413</v>
      </c>
      <c r="BC73" t="s">
        <v>413</v>
      </c>
      <c r="BD73">
        <v>0</v>
      </c>
      <c r="BE73">
        <v>0</v>
      </c>
      <c r="BF73" t="e">
        <f t="shared" si="31"/>
        <v>#DIV/0!</v>
      </c>
      <c r="BG73">
        <v>0.5</v>
      </c>
      <c r="BH73">
        <f t="shared" si="32"/>
        <v>1009.4877855135105</v>
      </c>
      <c r="BI73">
        <f t="shared" si="33"/>
        <v>7.4711202061264359</v>
      </c>
      <c r="BJ73" t="e">
        <f t="shared" si="34"/>
        <v>#DIV/0!</v>
      </c>
      <c r="BK73">
        <f t="shared" si="35"/>
        <v>7.4009020350117409E-3</v>
      </c>
      <c r="BL73" t="e">
        <f t="shared" si="36"/>
        <v>#DIV/0!</v>
      </c>
      <c r="BM73" t="e">
        <f t="shared" si="37"/>
        <v>#DIV/0!</v>
      </c>
      <c r="BN73" t="s">
        <v>413</v>
      </c>
      <c r="BO73">
        <v>0</v>
      </c>
      <c r="BP73" t="e">
        <f t="shared" si="38"/>
        <v>#DIV/0!</v>
      </c>
      <c r="BQ73" t="e">
        <f t="shared" si="39"/>
        <v>#DIV/0!</v>
      </c>
      <c r="BR73" t="e">
        <f t="shared" si="40"/>
        <v>#DIV/0!</v>
      </c>
      <c r="BS73" t="e">
        <f t="shared" si="41"/>
        <v>#DIV/0!</v>
      </c>
      <c r="BT73" t="e">
        <f t="shared" si="42"/>
        <v>#DIV/0!</v>
      </c>
      <c r="BU73" t="e">
        <f t="shared" si="43"/>
        <v>#DIV/0!</v>
      </c>
      <c r="BV73" t="e">
        <f t="shared" si="44"/>
        <v>#DIV/0!</v>
      </c>
      <c r="BW73" t="e">
        <f t="shared" si="45"/>
        <v>#DIV/0!</v>
      </c>
      <c r="BX73" t="s">
        <v>413</v>
      </c>
      <c r="BY73" t="s">
        <v>413</v>
      </c>
      <c r="BZ73" t="s">
        <v>413</v>
      </c>
      <c r="CA73" t="s">
        <v>413</v>
      </c>
      <c r="CB73" t="s">
        <v>413</v>
      </c>
      <c r="CC73" t="s">
        <v>413</v>
      </c>
      <c r="CD73" t="s">
        <v>413</v>
      </c>
      <c r="CE73" t="s">
        <v>413</v>
      </c>
      <c r="CF73">
        <v>253</v>
      </c>
      <c r="CG73">
        <v>1000</v>
      </c>
      <c r="CH73" t="s">
        <v>414</v>
      </c>
      <c r="CI73">
        <v>1110.1500000000001</v>
      </c>
      <c r="CJ73">
        <v>1175.8634999999999</v>
      </c>
      <c r="CK73">
        <v>1152.67</v>
      </c>
      <c r="CL73">
        <v>1.3005735999999999E-4</v>
      </c>
      <c r="CM73">
        <v>6.5004835999999994E-4</v>
      </c>
      <c r="CN73">
        <v>4.7597999359999997E-2</v>
      </c>
      <c r="CO73">
        <v>5.5000000000000003E-4</v>
      </c>
      <c r="CP73">
        <f t="shared" si="46"/>
        <v>1199.9785714285711</v>
      </c>
      <c r="CQ73">
        <f t="shared" si="47"/>
        <v>1009.4877855135105</v>
      </c>
      <c r="CR73">
        <f t="shared" si="48"/>
        <v>0.84125484366918168</v>
      </c>
      <c r="CS73">
        <f t="shared" si="49"/>
        <v>0.1620218482815205</v>
      </c>
      <c r="CT73">
        <v>6</v>
      </c>
      <c r="CU73">
        <v>0.5</v>
      </c>
      <c r="CV73" t="s">
        <v>415</v>
      </c>
      <c r="CW73">
        <v>2</v>
      </c>
      <c r="CX73" t="b">
        <v>1</v>
      </c>
      <c r="CY73">
        <v>1658321994.0999999</v>
      </c>
      <c r="CZ73">
        <v>360.25871428571429</v>
      </c>
      <c r="DA73">
        <v>376.79771428571428</v>
      </c>
      <c r="DB73">
        <v>33.829542857142847</v>
      </c>
      <c r="DC73">
        <v>31.56138571428572</v>
      </c>
      <c r="DD73">
        <v>361.90857142857141</v>
      </c>
      <c r="DE73">
        <v>33.250685714285723</v>
      </c>
      <c r="DF73">
        <v>650.24300000000005</v>
      </c>
      <c r="DG73">
        <v>101.14914285714281</v>
      </c>
      <c r="DH73">
        <v>0.1000602857142857</v>
      </c>
      <c r="DI73">
        <v>33.628985714285712</v>
      </c>
      <c r="DJ73">
        <v>999.89999999999986</v>
      </c>
      <c r="DK73">
        <v>33.3048</v>
      </c>
      <c r="DL73">
        <v>0</v>
      </c>
      <c r="DM73">
        <v>0</v>
      </c>
      <c r="DN73">
        <v>8991.9628571428584</v>
      </c>
      <c r="DO73">
        <v>0</v>
      </c>
      <c r="DP73">
        <v>873.18171428571429</v>
      </c>
      <c r="DQ73">
        <v>-16.538871428571429</v>
      </c>
      <c r="DR73">
        <v>372.87299999999999</v>
      </c>
      <c r="DS73">
        <v>389.07757142857139</v>
      </c>
      <c r="DT73">
        <v>2.2681428571428568</v>
      </c>
      <c r="DU73">
        <v>376.79771428571428</v>
      </c>
      <c r="DV73">
        <v>31.56138571428572</v>
      </c>
      <c r="DW73">
        <v>3.4218257142857138</v>
      </c>
      <c r="DX73">
        <v>3.192405714285715</v>
      </c>
      <c r="DY73">
        <v>26.23677142857143</v>
      </c>
      <c r="DZ73">
        <v>25.067014285714279</v>
      </c>
      <c r="EA73">
        <v>1199.9785714285711</v>
      </c>
      <c r="EB73">
        <v>0.95799514285714282</v>
      </c>
      <c r="EC73">
        <v>4.2005142857142859E-2</v>
      </c>
      <c r="ED73">
        <v>0</v>
      </c>
      <c r="EE73">
        <v>569.97242857142862</v>
      </c>
      <c r="EF73">
        <v>5.0001600000000002</v>
      </c>
      <c r="EG73">
        <v>8385.7171428571419</v>
      </c>
      <c r="EH73">
        <v>9514.9757142857143</v>
      </c>
      <c r="EI73">
        <v>49.428142857142859</v>
      </c>
      <c r="EJ73">
        <v>51.723000000000013</v>
      </c>
      <c r="EK73">
        <v>50.562285714285721</v>
      </c>
      <c r="EL73">
        <v>50.847999999999999</v>
      </c>
      <c r="EM73">
        <v>51.178142857142859</v>
      </c>
      <c r="EN73">
        <v>1144.785714285714</v>
      </c>
      <c r="EO73">
        <v>50.192857142857143</v>
      </c>
      <c r="EP73">
        <v>0</v>
      </c>
      <c r="EQ73">
        <v>764507.40000009537</v>
      </c>
      <c r="ER73">
        <v>0</v>
      </c>
      <c r="ES73">
        <v>569.38580769230771</v>
      </c>
      <c r="ET73">
        <v>7.7834871967086752</v>
      </c>
      <c r="EU73">
        <v>2474.9757288915398</v>
      </c>
      <c r="EV73">
        <v>8092.7453846153849</v>
      </c>
      <c r="EW73">
        <v>15</v>
      </c>
      <c r="EX73">
        <v>1658316094</v>
      </c>
      <c r="EY73" t="s">
        <v>416</v>
      </c>
      <c r="EZ73">
        <v>1658316090.5</v>
      </c>
      <c r="FA73">
        <v>1658316094</v>
      </c>
      <c r="FB73">
        <v>11</v>
      </c>
      <c r="FC73">
        <v>-0.13300000000000001</v>
      </c>
      <c r="FD73">
        <v>0.107</v>
      </c>
      <c r="FE73">
        <v>-1.72</v>
      </c>
      <c r="FF73">
        <v>0.44</v>
      </c>
      <c r="FG73">
        <v>415</v>
      </c>
      <c r="FH73">
        <v>29</v>
      </c>
      <c r="FI73">
        <v>0.15</v>
      </c>
      <c r="FJ73">
        <v>0.28000000000000003</v>
      </c>
      <c r="FK73">
        <v>-16.110042499999999</v>
      </c>
      <c r="FL73">
        <v>-2.7364806754220918</v>
      </c>
      <c r="FM73">
        <v>0.26880156704109831</v>
      </c>
      <c r="FN73">
        <v>0</v>
      </c>
      <c r="FO73">
        <v>568.99758823529419</v>
      </c>
      <c r="FP73">
        <v>6.8328495121790951</v>
      </c>
      <c r="FQ73">
        <v>0.70000689566549013</v>
      </c>
      <c r="FR73">
        <v>0</v>
      </c>
      <c r="FS73">
        <v>2.2220759999999999</v>
      </c>
      <c r="FT73">
        <v>3.2721275797366757E-2</v>
      </c>
      <c r="FU73">
        <v>2.736656626250358E-2</v>
      </c>
      <c r="FV73">
        <v>1</v>
      </c>
      <c r="FW73">
        <v>1</v>
      </c>
      <c r="FX73">
        <v>3</v>
      </c>
      <c r="FY73" t="s">
        <v>417</v>
      </c>
      <c r="FZ73">
        <v>3.3724500000000002</v>
      </c>
      <c r="GA73">
        <v>2.8936600000000001</v>
      </c>
      <c r="GB73">
        <v>8.8944200000000001E-2</v>
      </c>
      <c r="GC73">
        <v>9.3279000000000001E-2</v>
      </c>
      <c r="GD73">
        <v>0.140706</v>
      </c>
      <c r="GE73">
        <v>0.13724600000000001</v>
      </c>
      <c r="GF73">
        <v>31665.8</v>
      </c>
      <c r="GG73">
        <v>27391.599999999999</v>
      </c>
      <c r="GH73">
        <v>31051</v>
      </c>
      <c r="GI73">
        <v>28138.6</v>
      </c>
      <c r="GJ73">
        <v>35131.1</v>
      </c>
      <c r="GK73">
        <v>34242.6</v>
      </c>
      <c r="GL73">
        <v>40462</v>
      </c>
      <c r="GM73">
        <v>39208.9</v>
      </c>
      <c r="GN73">
        <v>2.37188</v>
      </c>
      <c r="GO73">
        <v>1.6882699999999999</v>
      </c>
      <c r="GP73">
        <v>0</v>
      </c>
      <c r="GQ73">
        <v>5.0492599999999999E-2</v>
      </c>
      <c r="GR73">
        <v>999.9</v>
      </c>
      <c r="GS73">
        <v>32.484099999999998</v>
      </c>
      <c r="GT73">
        <v>67.599999999999994</v>
      </c>
      <c r="GU73">
        <v>32.5</v>
      </c>
      <c r="GV73">
        <v>32.828600000000002</v>
      </c>
      <c r="GW73">
        <v>50.811799999999998</v>
      </c>
      <c r="GX73">
        <v>41.322099999999999</v>
      </c>
      <c r="GY73">
        <v>1</v>
      </c>
      <c r="GZ73">
        <v>0.37734499999999999</v>
      </c>
      <c r="HA73">
        <v>1.06647</v>
      </c>
      <c r="HB73">
        <v>20.207000000000001</v>
      </c>
      <c r="HC73">
        <v>5.2150400000000001</v>
      </c>
      <c r="HD73">
        <v>11.968</v>
      </c>
      <c r="HE73">
        <v>4.9912000000000001</v>
      </c>
      <c r="HF73">
        <v>3.2925</v>
      </c>
      <c r="HG73">
        <v>8248</v>
      </c>
      <c r="HH73">
        <v>9999</v>
      </c>
      <c r="HI73">
        <v>9999</v>
      </c>
      <c r="HJ73">
        <v>969.3</v>
      </c>
      <c r="HK73">
        <v>4.9712300000000003</v>
      </c>
      <c r="HL73">
        <v>1.87378</v>
      </c>
      <c r="HM73">
        <v>1.8700600000000001</v>
      </c>
      <c r="HN73">
        <v>1.86951</v>
      </c>
      <c r="HO73">
        <v>1.87439</v>
      </c>
      <c r="HP73">
        <v>1.871</v>
      </c>
      <c r="HQ73">
        <v>1.86646</v>
      </c>
      <c r="HR73">
        <v>1.8775900000000001</v>
      </c>
      <c r="HS73">
        <v>0</v>
      </c>
      <c r="HT73">
        <v>0</v>
      </c>
      <c r="HU73">
        <v>0</v>
      </c>
      <c r="HV73">
        <v>0</v>
      </c>
      <c r="HW73" t="s">
        <v>418</v>
      </c>
      <c r="HX73" t="s">
        <v>419</v>
      </c>
      <c r="HY73" t="s">
        <v>420</v>
      </c>
      <c r="HZ73" t="s">
        <v>420</v>
      </c>
      <c r="IA73" t="s">
        <v>420</v>
      </c>
      <c r="IB73" t="s">
        <v>420</v>
      </c>
      <c r="IC73">
        <v>0</v>
      </c>
      <c r="ID73">
        <v>100</v>
      </c>
      <c r="IE73">
        <v>100</v>
      </c>
      <c r="IF73">
        <v>-1.653</v>
      </c>
      <c r="IG73">
        <v>0.5786</v>
      </c>
      <c r="IH73">
        <v>-1.4143203888967211</v>
      </c>
      <c r="II73">
        <v>1.7196870422270779E-5</v>
      </c>
      <c r="IJ73">
        <v>-2.1741833173098589E-6</v>
      </c>
      <c r="IK73">
        <v>9.0595066644434051E-10</v>
      </c>
      <c r="IL73">
        <v>-5.0132855213330413E-2</v>
      </c>
      <c r="IM73">
        <v>-1.2435942757381079E-3</v>
      </c>
      <c r="IN73">
        <v>8.3241555849602686E-4</v>
      </c>
      <c r="IO73">
        <v>-6.8006265696850886E-6</v>
      </c>
      <c r="IP73">
        <v>17</v>
      </c>
      <c r="IQ73">
        <v>2050</v>
      </c>
      <c r="IR73">
        <v>3</v>
      </c>
      <c r="IS73">
        <v>34</v>
      </c>
      <c r="IT73">
        <v>98.4</v>
      </c>
      <c r="IU73">
        <v>98.4</v>
      </c>
      <c r="IV73">
        <v>0.99731400000000003</v>
      </c>
      <c r="IW73">
        <v>2.5390600000000001</v>
      </c>
      <c r="IX73">
        <v>1.49902</v>
      </c>
      <c r="IY73">
        <v>2.3059099999999999</v>
      </c>
      <c r="IZ73">
        <v>1.69678</v>
      </c>
      <c r="JA73">
        <v>2.3962400000000001</v>
      </c>
      <c r="JB73">
        <v>37.457799999999999</v>
      </c>
      <c r="JC73">
        <v>14.8062</v>
      </c>
      <c r="JD73">
        <v>18</v>
      </c>
      <c r="JE73">
        <v>705.52800000000002</v>
      </c>
      <c r="JF73">
        <v>328.70400000000001</v>
      </c>
      <c r="JG73">
        <v>29.9984</v>
      </c>
      <c r="JH73">
        <v>32.430900000000001</v>
      </c>
      <c r="JI73">
        <v>30.0017</v>
      </c>
      <c r="JJ73">
        <v>31.911300000000001</v>
      </c>
      <c r="JK73">
        <v>31.8948</v>
      </c>
      <c r="JL73">
        <v>19.997299999999999</v>
      </c>
      <c r="JM73">
        <v>11.014900000000001</v>
      </c>
      <c r="JN73">
        <v>100</v>
      </c>
      <c r="JO73">
        <v>30</v>
      </c>
      <c r="JP73">
        <v>391.02600000000001</v>
      </c>
      <c r="JQ73">
        <v>31.350300000000001</v>
      </c>
      <c r="JR73">
        <v>98.934399999999997</v>
      </c>
      <c r="JS73">
        <v>98.759100000000004</v>
      </c>
    </row>
    <row r="74" spans="1:279" x14ac:dyDescent="0.2">
      <c r="A74">
        <v>59</v>
      </c>
      <c r="B74">
        <v>1658322000.0999999</v>
      </c>
      <c r="C74">
        <v>231.5</v>
      </c>
      <c r="D74" t="s">
        <v>536</v>
      </c>
      <c r="E74" t="s">
        <v>537</v>
      </c>
      <c r="F74">
        <v>4</v>
      </c>
      <c r="G74">
        <v>1658321997.7874999</v>
      </c>
      <c r="H74">
        <f t="shared" si="0"/>
        <v>2.5473822381336148E-3</v>
      </c>
      <c r="I74">
        <f t="shared" si="1"/>
        <v>2.5473822381336149</v>
      </c>
      <c r="J74">
        <f t="shared" si="2"/>
        <v>7.5769726348681923</v>
      </c>
      <c r="K74">
        <f t="shared" si="3"/>
        <v>366.27762500000011</v>
      </c>
      <c r="L74">
        <f t="shared" si="4"/>
        <v>273.61379683861992</v>
      </c>
      <c r="M74">
        <f t="shared" si="5"/>
        <v>27.703217312713161</v>
      </c>
      <c r="N74">
        <f t="shared" si="6"/>
        <v>37.085369083724608</v>
      </c>
      <c r="O74">
        <f t="shared" si="7"/>
        <v>0.14859647918284288</v>
      </c>
      <c r="P74">
        <f t="shared" si="8"/>
        <v>2.7670303819462205</v>
      </c>
      <c r="Q74">
        <f t="shared" si="9"/>
        <v>0.14430132438046714</v>
      </c>
      <c r="R74">
        <f t="shared" si="10"/>
        <v>9.0563889087507315E-2</v>
      </c>
      <c r="S74">
        <f t="shared" si="11"/>
        <v>194.42195586250548</v>
      </c>
      <c r="T74">
        <f t="shared" si="12"/>
        <v>34.128290754726123</v>
      </c>
      <c r="U74">
        <f t="shared" si="13"/>
        <v>33.292000000000002</v>
      </c>
      <c r="V74">
        <f t="shared" si="14"/>
        <v>5.1355905903127175</v>
      </c>
      <c r="W74">
        <f t="shared" si="15"/>
        <v>65.452706906061223</v>
      </c>
      <c r="X74">
        <f t="shared" si="16"/>
        <v>3.4237642703556821</v>
      </c>
      <c r="Y74">
        <f t="shared" si="17"/>
        <v>5.2308978989509534</v>
      </c>
      <c r="Z74">
        <f t="shared" si="18"/>
        <v>1.7118263199570354</v>
      </c>
      <c r="AA74">
        <f t="shared" si="19"/>
        <v>-112.33955670169242</v>
      </c>
      <c r="AB74">
        <f t="shared" si="20"/>
        <v>48.981986209770042</v>
      </c>
      <c r="AC74">
        <f t="shared" si="21"/>
        <v>4.0722921438521844</v>
      </c>
      <c r="AD74">
        <f t="shared" si="22"/>
        <v>135.13667751443529</v>
      </c>
      <c r="AE74">
        <f t="shared" si="23"/>
        <v>17.158459251166938</v>
      </c>
      <c r="AF74">
        <f t="shared" si="24"/>
        <v>2.5690347179433353</v>
      </c>
      <c r="AG74">
        <f t="shared" si="25"/>
        <v>7.5769726348681923</v>
      </c>
      <c r="AH74">
        <v>395.90060522765202</v>
      </c>
      <c r="AI74">
        <v>382.16999393939392</v>
      </c>
      <c r="AJ74">
        <v>1.695330416089182</v>
      </c>
      <c r="AK74">
        <v>62.966845710574418</v>
      </c>
      <c r="AL74">
        <f t="shared" si="26"/>
        <v>2.5473822381336149</v>
      </c>
      <c r="AM74">
        <v>31.52878950824898</v>
      </c>
      <c r="AN74">
        <v>33.80467696969697</v>
      </c>
      <c r="AO74">
        <v>-8.4088780170623115E-4</v>
      </c>
      <c r="AP74">
        <v>91.007338470613973</v>
      </c>
      <c r="AQ74">
        <v>4</v>
      </c>
      <c r="AR74">
        <v>1</v>
      </c>
      <c r="AS74">
        <f t="shared" si="27"/>
        <v>1</v>
      </c>
      <c r="AT74">
        <f t="shared" si="28"/>
        <v>0</v>
      </c>
      <c r="AU74">
        <f t="shared" si="29"/>
        <v>47224.53461018463</v>
      </c>
      <c r="AV74" t="s">
        <v>413</v>
      </c>
      <c r="AW74" t="s">
        <v>413</v>
      </c>
      <c r="AX74">
        <v>0</v>
      </c>
      <c r="AY74">
        <v>0</v>
      </c>
      <c r="AZ74" t="e">
        <f t="shared" si="30"/>
        <v>#DIV/0!</v>
      </c>
      <c r="BA74">
        <v>0</v>
      </c>
      <c r="BB74" t="s">
        <v>413</v>
      </c>
      <c r="BC74" t="s">
        <v>413</v>
      </c>
      <c r="BD74">
        <v>0</v>
      </c>
      <c r="BE74">
        <v>0</v>
      </c>
      <c r="BF74" t="e">
        <f t="shared" si="31"/>
        <v>#DIV/0!</v>
      </c>
      <c r="BG74">
        <v>0.5</v>
      </c>
      <c r="BH74">
        <f t="shared" si="32"/>
        <v>1009.4837247992257</v>
      </c>
      <c r="BI74">
        <f t="shared" si="33"/>
        <v>7.5769726348681923</v>
      </c>
      <c r="BJ74" t="e">
        <f t="shared" si="34"/>
        <v>#DIV/0!</v>
      </c>
      <c r="BK74">
        <f t="shared" si="35"/>
        <v>7.5057897900980639E-3</v>
      </c>
      <c r="BL74" t="e">
        <f t="shared" si="36"/>
        <v>#DIV/0!</v>
      </c>
      <c r="BM74" t="e">
        <f t="shared" si="37"/>
        <v>#DIV/0!</v>
      </c>
      <c r="BN74" t="s">
        <v>413</v>
      </c>
      <c r="BO74">
        <v>0</v>
      </c>
      <c r="BP74" t="e">
        <f t="shared" si="38"/>
        <v>#DIV/0!</v>
      </c>
      <c r="BQ74" t="e">
        <f t="shared" si="39"/>
        <v>#DIV/0!</v>
      </c>
      <c r="BR74" t="e">
        <f t="shared" si="40"/>
        <v>#DIV/0!</v>
      </c>
      <c r="BS74" t="e">
        <f t="shared" si="41"/>
        <v>#DIV/0!</v>
      </c>
      <c r="BT74" t="e">
        <f t="shared" si="42"/>
        <v>#DIV/0!</v>
      </c>
      <c r="BU74" t="e">
        <f t="shared" si="43"/>
        <v>#DIV/0!</v>
      </c>
      <c r="BV74" t="e">
        <f t="shared" si="44"/>
        <v>#DIV/0!</v>
      </c>
      <c r="BW74" t="e">
        <f t="shared" si="45"/>
        <v>#DIV/0!</v>
      </c>
      <c r="BX74" t="s">
        <v>413</v>
      </c>
      <c r="BY74" t="s">
        <v>413</v>
      </c>
      <c r="BZ74" t="s">
        <v>413</v>
      </c>
      <c r="CA74" t="s">
        <v>413</v>
      </c>
      <c r="CB74" t="s">
        <v>413</v>
      </c>
      <c r="CC74" t="s">
        <v>413</v>
      </c>
      <c r="CD74" t="s">
        <v>413</v>
      </c>
      <c r="CE74" t="s">
        <v>413</v>
      </c>
      <c r="CF74">
        <v>253</v>
      </c>
      <c r="CG74">
        <v>1000</v>
      </c>
      <c r="CH74" t="s">
        <v>414</v>
      </c>
      <c r="CI74">
        <v>1110.1500000000001</v>
      </c>
      <c r="CJ74">
        <v>1175.8634999999999</v>
      </c>
      <c r="CK74">
        <v>1152.67</v>
      </c>
      <c r="CL74">
        <v>1.3005735999999999E-4</v>
      </c>
      <c r="CM74">
        <v>6.5004835999999994E-4</v>
      </c>
      <c r="CN74">
        <v>4.7597999359999997E-2</v>
      </c>
      <c r="CO74">
        <v>5.5000000000000003E-4</v>
      </c>
      <c r="CP74">
        <f t="shared" si="46"/>
        <v>1199.9737500000001</v>
      </c>
      <c r="CQ74">
        <f t="shared" si="47"/>
        <v>1009.4837247992257</v>
      </c>
      <c r="CR74">
        <f t="shared" si="48"/>
        <v>0.84125483978230819</v>
      </c>
      <c r="CS74">
        <f t="shared" si="49"/>
        <v>0.16202184077985496</v>
      </c>
      <c r="CT74">
        <v>6</v>
      </c>
      <c r="CU74">
        <v>0.5</v>
      </c>
      <c r="CV74" t="s">
        <v>415</v>
      </c>
      <c r="CW74">
        <v>2</v>
      </c>
      <c r="CX74" t="b">
        <v>1</v>
      </c>
      <c r="CY74">
        <v>1658321997.7874999</v>
      </c>
      <c r="CZ74">
        <v>366.27762500000011</v>
      </c>
      <c r="DA74">
        <v>382.97949999999997</v>
      </c>
      <c r="DB74">
        <v>33.815175000000004</v>
      </c>
      <c r="DC74">
        <v>31.524674999999998</v>
      </c>
      <c r="DD74">
        <v>367.93475000000001</v>
      </c>
      <c r="DE74">
        <v>33.236750000000001</v>
      </c>
      <c r="DF74">
        <v>650.20624999999995</v>
      </c>
      <c r="DG74">
        <v>101.14937500000001</v>
      </c>
      <c r="DH74">
        <v>9.9968537499999996E-2</v>
      </c>
      <c r="DI74">
        <v>33.620350000000002</v>
      </c>
      <c r="DJ74">
        <v>999.9</v>
      </c>
      <c r="DK74">
        <v>33.292000000000002</v>
      </c>
      <c r="DL74">
        <v>0</v>
      </c>
      <c r="DM74">
        <v>0</v>
      </c>
      <c r="DN74">
        <v>8997.65625</v>
      </c>
      <c r="DO74">
        <v>0</v>
      </c>
      <c r="DP74">
        <v>1038.843625</v>
      </c>
      <c r="DQ74">
        <v>-16.701862500000001</v>
      </c>
      <c r="DR74">
        <v>379.09674999999999</v>
      </c>
      <c r="DS74">
        <v>395.44562499999989</v>
      </c>
      <c r="DT74">
        <v>2.2904974999999999</v>
      </c>
      <c r="DU74">
        <v>382.97949999999997</v>
      </c>
      <c r="DV74">
        <v>31.524674999999998</v>
      </c>
      <c r="DW74">
        <v>3.4203812500000002</v>
      </c>
      <c r="DX74">
        <v>3.1886999999999999</v>
      </c>
      <c r="DY74">
        <v>26.229637499999999</v>
      </c>
      <c r="DZ74">
        <v>25.047525</v>
      </c>
      <c r="EA74">
        <v>1199.9737500000001</v>
      </c>
      <c r="EB74">
        <v>0.95799475000000001</v>
      </c>
      <c r="EC74">
        <v>4.2005525000000002E-2</v>
      </c>
      <c r="ED74">
        <v>0</v>
      </c>
      <c r="EE74">
        <v>570.86975000000007</v>
      </c>
      <c r="EF74">
        <v>5.0001600000000002</v>
      </c>
      <c r="EG74">
        <v>8518.6887499999993</v>
      </c>
      <c r="EH74">
        <v>9514.9612500000003</v>
      </c>
      <c r="EI74">
        <v>49.452749999999988</v>
      </c>
      <c r="EJ74">
        <v>51.742125000000001</v>
      </c>
      <c r="EK74">
        <v>50.570124999999997</v>
      </c>
      <c r="EL74">
        <v>50.875</v>
      </c>
      <c r="EM74">
        <v>51.202749999999988</v>
      </c>
      <c r="EN74">
        <v>1144.78125</v>
      </c>
      <c r="EO74">
        <v>50.192500000000003</v>
      </c>
      <c r="EP74">
        <v>0</v>
      </c>
      <c r="EQ74">
        <v>764511.60000014305</v>
      </c>
      <c r="ER74">
        <v>0</v>
      </c>
      <c r="ES74">
        <v>570.07136000000003</v>
      </c>
      <c r="ET74">
        <v>9.439230760577356</v>
      </c>
      <c r="EU74">
        <v>3282.0130710074759</v>
      </c>
      <c r="EV74">
        <v>8278.7252000000008</v>
      </c>
      <c r="EW74">
        <v>15</v>
      </c>
      <c r="EX74">
        <v>1658316094</v>
      </c>
      <c r="EY74" t="s">
        <v>416</v>
      </c>
      <c r="EZ74">
        <v>1658316090.5</v>
      </c>
      <c r="FA74">
        <v>1658316094</v>
      </c>
      <c r="FB74">
        <v>11</v>
      </c>
      <c r="FC74">
        <v>-0.13300000000000001</v>
      </c>
      <c r="FD74">
        <v>0.107</v>
      </c>
      <c r="FE74">
        <v>-1.72</v>
      </c>
      <c r="FF74">
        <v>0.44</v>
      </c>
      <c r="FG74">
        <v>415</v>
      </c>
      <c r="FH74">
        <v>29</v>
      </c>
      <c r="FI74">
        <v>0.15</v>
      </c>
      <c r="FJ74">
        <v>0.28000000000000003</v>
      </c>
      <c r="FK74">
        <v>-16.260609756097558</v>
      </c>
      <c r="FL74">
        <v>-2.856974216027909</v>
      </c>
      <c r="FM74">
        <v>0.28632726696432131</v>
      </c>
      <c r="FN74">
        <v>0</v>
      </c>
      <c r="FO74">
        <v>569.44070588235297</v>
      </c>
      <c r="FP74">
        <v>8.0950955003025253</v>
      </c>
      <c r="FQ74">
        <v>0.82068337841852845</v>
      </c>
      <c r="FR74">
        <v>0</v>
      </c>
      <c r="FS74">
        <v>2.23149756097561</v>
      </c>
      <c r="FT74">
        <v>0.23431212543553959</v>
      </c>
      <c r="FU74">
        <v>3.7010412758948577E-2</v>
      </c>
      <c r="FV74">
        <v>0</v>
      </c>
      <c r="FW74">
        <v>0</v>
      </c>
      <c r="FX74">
        <v>3</v>
      </c>
      <c r="FY74" t="s">
        <v>429</v>
      </c>
      <c r="FZ74">
        <v>3.3726099999999999</v>
      </c>
      <c r="GA74">
        <v>2.8936799999999998</v>
      </c>
      <c r="GB74">
        <v>9.0203599999999995E-2</v>
      </c>
      <c r="GC74">
        <v>9.4556600000000005E-2</v>
      </c>
      <c r="GD74">
        <v>0.14064099999999999</v>
      </c>
      <c r="GE74">
        <v>0.13713700000000001</v>
      </c>
      <c r="GF74">
        <v>31622</v>
      </c>
      <c r="GG74">
        <v>27352.3</v>
      </c>
      <c r="GH74">
        <v>31051.1</v>
      </c>
      <c r="GI74">
        <v>28138.1</v>
      </c>
      <c r="GJ74">
        <v>35134</v>
      </c>
      <c r="GK74">
        <v>34247.1</v>
      </c>
      <c r="GL74">
        <v>40462.199999999997</v>
      </c>
      <c r="GM74">
        <v>39209.1</v>
      </c>
      <c r="GN74">
        <v>2.3716200000000001</v>
      </c>
      <c r="GO74">
        <v>1.6879</v>
      </c>
      <c r="GP74">
        <v>0</v>
      </c>
      <c r="GQ74">
        <v>4.9769899999999999E-2</v>
      </c>
      <c r="GR74">
        <v>999.9</v>
      </c>
      <c r="GS74">
        <v>32.469000000000001</v>
      </c>
      <c r="GT74">
        <v>67.599999999999994</v>
      </c>
      <c r="GU74">
        <v>32.5</v>
      </c>
      <c r="GV74">
        <v>32.826099999999997</v>
      </c>
      <c r="GW74">
        <v>50.541800000000002</v>
      </c>
      <c r="GX74">
        <v>40.673099999999998</v>
      </c>
      <c r="GY74">
        <v>1</v>
      </c>
      <c r="GZ74">
        <v>0.37870900000000002</v>
      </c>
      <c r="HA74">
        <v>1.0636399999999999</v>
      </c>
      <c r="HB74">
        <v>20.207000000000001</v>
      </c>
      <c r="HC74">
        <v>5.2147399999999999</v>
      </c>
      <c r="HD74">
        <v>11.9682</v>
      </c>
      <c r="HE74">
        <v>4.9914500000000004</v>
      </c>
      <c r="HF74">
        <v>3.2925300000000002</v>
      </c>
      <c r="HG74">
        <v>8248</v>
      </c>
      <c r="HH74">
        <v>9999</v>
      </c>
      <c r="HI74">
        <v>9999</v>
      </c>
      <c r="HJ74">
        <v>969.3</v>
      </c>
      <c r="HK74">
        <v>4.97119</v>
      </c>
      <c r="HL74">
        <v>1.87378</v>
      </c>
      <c r="HM74">
        <v>1.87008</v>
      </c>
      <c r="HN74">
        <v>1.86951</v>
      </c>
      <c r="HO74">
        <v>1.8743799999999999</v>
      </c>
      <c r="HP74">
        <v>1.8710100000000001</v>
      </c>
      <c r="HQ74">
        <v>1.86646</v>
      </c>
      <c r="HR74">
        <v>1.8775900000000001</v>
      </c>
      <c r="HS74">
        <v>0</v>
      </c>
      <c r="HT74">
        <v>0</v>
      </c>
      <c r="HU74">
        <v>0</v>
      </c>
      <c r="HV74">
        <v>0</v>
      </c>
      <c r="HW74" t="s">
        <v>418</v>
      </c>
      <c r="HX74" t="s">
        <v>419</v>
      </c>
      <c r="HY74" t="s">
        <v>420</v>
      </c>
      <c r="HZ74" t="s">
        <v>420</v>
      </c>
      <c r="IA74" t="s">
        <v>420</v>
      </c>
      <c r="IB74" t="s">
        <v>420</v>
      </c>
      <c r="IC74">
        <v>0</v>
      </c>
      <c r="ID74">
        <v>100</v>
      </c>
      <c r="IE74">
        <v>100</v>
      </c>
      <c r="IF74">
        <v>-1.6619999999999999</v>
      </c>
      <c r="IG74">
        <v>0.57799999999999996</v>
      </c>
      <c r="IH74">
        <v>-1.4143203888967211</v>
      </c>
      <c r="II74">
        <v>1.7196870422270779E-5</v>
      </c>
      <c r="IJ74">
        <v>-2.1741833173098589E-6</v>
      </c>
      <c r="IK74">
        <v>9.0595066644434051E-10</v>
      </c>
      <c r="IL74">
        <v>-5.0132855213330413E-2</v>
      </c>
      <c r="IM74">
        <v>-1.2435942757381079E-3</v>
      </c>
      <c r="IN74">
        <v>8.3241555849602686E-4</v>
      </c>
      <c r="IO74">
        <v>-6.8006265696850886E-6</v>
      </c>
      <c r="IP74">
        <v>17</v>
      </c>
      <c r="IQ74">
        <v>2050</v>
      </c>
      <c r="IR74">
        <v>3</v>
      </c>
      <c r="IS74">
        <v>34</v>
      </c>
      <c r="IT74">
        <v>98.5</v>
      </c>
      <c r="IU74">
        <v>98.4</v>
      </c>
      <c r="IV74">
        <v>1.01074</v>
      </c>
      <c r="IW74">
        <v>2.5451700000000002</v>
      </c>
      <c r="IX74">
        <v>1.49902</v>
      </c>
      <c r="IY74">
        <v>2.3059099999999999</v>
      </c>
      <c r="IZ74">
        <v>1.69678</v>
      </c>
      <c r="JA74">
        <v>2.2949199999999998</v>
      </c>
      <c r="JB74">
        <v>37.481900000000003</v>
      </c>
      <c r="JC74">
        <v>14.7887</v>
      </c>
      <c r="JD74">
        <v>18</v>
      </c>
      <c r="JE74">
        <v>705.51499999999999</v>
      </c>
      <c r="JF74">
        <v>328.58800000000002</v>
      </c>
      <c r="JG74">
        <v>29.998899999999999</v>
      </c>
      <c r="JH74">
        <v>32.446899999999999</v>
      </c>
      <c r="JI74">
        <v>30.0017</v>
      </c>
      <c r="JJ74">
        <v>31.927099999999999</v>
      </c>
      <c r="JK74">
        <v>31.909500000000001</v>
      </c>
      <c r="JL74">
        <v>20.2743</v>
      </c>
      <c r="JM74">
        <v>11.309799999999999</v>
      </c>
      <c r="JN74">
        <v>100</v>
      </c>
      <c r="JO74">
        <v>30</v>
      </c>
      <c r="JP74">
        <v>397.71100000000001</v>
      </c>
      <c r="JQ74">
        <v>31.3277</v>
      </c>
      <c r="JR74">
        <v>98.934899999999999</v>
      </c>
      <c r="JS74">
        <v>98.758399999999995</v>
      </c>
    </row>
    <row r="75" spans="1:279" x14ac:dyDescent="0.2">
      <c r="A75">
        <v>60</v>
      </c>
      <c r="B75">
        <v>1658322004.0999999</v>
      </c>
      <c r="C75">
        <v>235.5</v>
      </c>
      <c r="D75" t="s">
        <v>538</v>
      </c>
      <c r="E75" t="s">
        <v>539</v>
      </c>
      <c r="F75">
        <v>4</v>
      </c>
      <c r="G75">
        <v>1658322002.0999999</v>
      </c>
      <c r="H75">
        <f t="shared" si="0"/>
        <v>2.5335935229580725E-3</v>
      </c>
      <c r="I75">
        <f t="shared" si="1"/>
        <v>2.5335935229580726</v>
      </c>
      <c r="J75">
        <f t="shared" si="2"/>
        <v>7.7324504723990062</v>
      </c>
      <c r="K75">
        <f t="shared" si="3"/>
        <v>373.37485714285708</v>
      </c>
      <c r="L75">
        <f t="shared" si="4"/>
        <v>278.53870824576251</v>
      </c>
      <c r="M75">
        <f t="shared" si="5"/>
        <v>28.202234654756516</v>
      </c>
      <c r="N75">
        <f t="shared" si="6"/>
        <v>37.804459572771947</v>
      </c>
      <c r="O75">
        <f t="shared" si="7"/>
        <v>0.14805057883767539</v>
      </c>
      <c r="P75">
        <f t="shared" si="8"/>
        <v>2.7714105069701707</v>
      </c>
      <c r="Q75">
        <f t="shared" si="9"/>
        <v>0.14379296752056553</v>
      </c>
      <c r="R75">
        <f t="shared" si="10"/>
        <v>9.0242935476893396E-2</v>
      </c>
      <c r="S75">
        <f t="shared" si="11"/>
        <v>194.42968889818781</v>
      </c>
      <c r="T75">
        <f t="shared" si="12"/>
        <v>34.122879490427451</v>
      </c>
      <c r="U75">
        <f t="shared" si="13"/>
        <v>33.27158571428572</v>
      </c>
      <c r="V75">
        <f t="shared" si="14"/>
        <v>5.129715321404376</v>
      </c>
      <c r="W75">
        <f t="shared" si="15"/>
        <v>65.431582030629741</v>
      </c>
      <c r="X75">
        <f t="shared" si="16"/>
        <v>3.4210364052458848</v>
      </c>
      <c r="Y75">
        <f t="shared" si="17"/>
        <v>5.2284176831372253</v>
      </c>
      <c r="Z75">
        <f t="shared" si="18"/>
        <v>1.7086789161584912</v>
      </c>
      <c r="AA75">
        <f t="shared" si="19"/>
        <v>-111.731474362451</v>
      </c>
      <c r="AB75">
        <f t="shared" si="20"/>
        <v>50.842865529389812</v>
      </c>
      <c r="AC75">
        <f t="shared" si="21"/>
        <v>4.2197256182898712</v>
      </c>
      <c r="AD75">
        <f t="shared" si="22"/>
        <v>137.76080568341649</v>
      </c>
      <c r="AE75">
        <f t="shared" si="23"/>
        <v>17.34861810920798</v>
      </c>
      <c r="AF75">
        <f t="shared" si="24"/>
        <v>2.5969066431903216</v>
      </c>
      <c r="AG75">
        <f t="shared" si="25"/>
        <v>7.7324504723990062</v>
      </c>
      <c r="AH75">
        <v>402.87530420419091</v>
      </c>
      <c r="AI75">
        <v>388.98016363636361</v>
      </c>
      <c r="AJ75">
        <v>1.6997647589516529</v>
      </c>
      <c r="AK75">
        <v>62.966845710574418</v>
      </c>
      <c r="AL75">
        <f t="shared" si="26"/>
        <v>2.5335935229580726</v>
      </c>
      <c r="AM75">
        <v>31.483978985151492</v>
      </c>
      <c r="AN75">
        <v>33.77532787878787</v>
      </c>
      <c r="AO75">
        <v>-5.843936986601973E-3</v>
      </c>
      <c r="AP75">
        <v>91.007338470613973</v>
      </c>
      <c r="AQ75">
        <v>4</v>
      </c>
      <c r="AR75">
        <v>1</v>
      </c>
      <c r="AS75">
        <f t="shared" si="27"/>
        <v>1</v>
      </c>
      <c r="AT75">
        <f t="shared" si="28"/>
        <v>0</v>
      </c>
      <c r="AU75">
        <f t="shared" si="29"/>
        <v>47346.1475694494</v>
      </c>
      <c r="AV75" t="s">
        <v>413</v>
      </c>
      <c r="AW75" t="s">
        <v>413</v>
      </c>
      <c r="AX75">
        <v>0</v>
      </c>
      <c r="AY75">
        <v>0</v>
      </c>
      <c r="AZ75" t="e">
        <f t="shared" si="30"/>
        <v>#DIV/0!</v>
      </c>
      <c r="BA75">
        <v>0</v>
      </c>
      <c r="BB75" t="s">
        <v>413</v>
      </c>
      <c r="BC75" t="s">
        <v>413</v>
      </c>
      <c r="BD75">
        <v>0</v>
      </c>
      <c r="BE75">
        <v>0</v>
      </c>
      <c r="BF75" t="e">
        <f t="shared" si="31"/>
        <v>#DIV/0!</v>
      </c>
      <c r="BG75">
        <v>0.5</v>
      </c>
      <c r="BH75">
        <f t="shared" si="32"/>
        <v>1009.5227569420661</v>
      </c>
      <c r="BI75">
        <f t="shared" si="33"/>
        <v>7.7324504723990062</v>
      </c>
      <c r="BJ75" t="e">
        <f t="shared" si="34"/>
        <v>#DIV/0!</v>
      </c>
      <c r="BK75">
        <f t="shared" si="35"/>
        <v>7.6595108126351549E-3</v>
      </c>
      <c r="BL75" t="e">
        <f t="shared" si="36"/>
        <v>#DIV/0!</v>
      </c>
      <c r="BM75" t="e">
        <f t="shared" si="37"/>
        <v>#DIV/0!</v>
      </c>
      <c r="BN75" t="s">
        <v>413</v>
      </c>
      <c r="BO75">
        <v>0</v>
      </c>
      <c r="BP75" t="e">
        <f t="shared" si="38"/>
        <v>#DIV/0!</v>
      </c>
      <c r="BQ75" t="e">
        <f t="shared" si="39"/>
        <v>#DIV/0!</v>
      </c>
      <c r="BR75" t="e">
        <f t="shared" si="40"/>
        <v>#DIV/0!</v>
      </c>
      <c r="BS75" t="e">
        <f t="shared" si="41"/>
        <v>#DIV/0!</v>
      </c>
      <c r="BT75" t="e">
        <f t="shared" si="42"/>
        <v>#DIV/0!</v>
      </c>
      <c r="BU75" t="e">
        <f t="shared" si="43"/>
        <v>#DIV/0!</v>
      </c>
      <c r="BV75" t="e">
        <f t="shared" si="44"/>
        <v>#DIV/0!</v>
      </c>
      <c r="BW75" t="e">
        <f t="shared" si="45"/>
        <v>#DIV/0!</v>
      </c>
      <c r="BX75" t="s">
        <v>413</v>
      </c>
      <c r="BY75" t="s">
        <v>413</v>
      </c>
      <c r="BZ75" t="s">
        <v>413</v>
      </c>
      <c r="CA75" t="s">
        <v>413</v>
      </c>
      <c r="CB75" t="s">
        <v>413</v>
      </c>
      <c r="CC75" t="s">
        <v>413</v>
      </c>
      <c r="CD75" t="s">
        <v>413</v>
      </c>
      <c r="CE75" t="s">
        <v>413</v>
      </c>
      <c r="CF75">
        <v>253</v>
      </c>
      <c r="CG75">
        <v>1000</v>
      </c>
      <c r="CH75" t="s">
        <v>414</v>
      </c>
      <c r="CI75">
        <v>1110.1500000000001</v>
      </c>
      <c r="CJ75">
        <v>1175.8634999999999</v>
      </c>
      <c r="CK75">
        <v>1152.67</v>
      </c>
      <c r="CL75">
        <v>1.3005735999999999E-4</v>
      </c>
      <c r="CM75">
        <v>6.5004835999999994E-4</v>
      </c>
      <c r="CN75">
        <v>4.7597999359999997E-2</v>
      </c>
      <c r="CO75">
        <v>5.5000000000000003E-4</v>
      </c>
      <c r="CP75">
        <f t="shared" si="46"/>
        <v>1200.02</v>
      </c>
      <c r="CQ75">
        <f t="shared" si="47"/>
        <v>1009.5227569420661</v>
      </c>
      <c r="CR75">
        <f t="shared" si="48"/>
        <v>0.84125494320266836</v>
      </c>
      <c r="CS75">
        <f t="shared" si="49"/>
        <v>0.16202204038115015</v>
      </c>
      <c r="CT75">
        <v>6</v>
      </c>
      <c r="CU75">
        <v>0.5</v>
      </c>
      <c r="CV75" t="s">
        <v>415</v>
      </c>
      <c r="CW75">
        <v>2</v>
      </c>
      <c r="CX75" t="b">
        <v>1</v>
      </c>
      <c r="CY75">
        <v>1658322002.0999999</v>
      </c>
      <c r="CZ75">
        <v>373.37485714285708</v>
      </c>
      <c r="DA75">
        <v>390.27800000000002</v>
      </c>
      <c r="DB75">
        <v>33.787785714285711</v>
      </c>
      <c r="DC75">
        <v>31.472457142857142</v>
      </c>
      <c r="DD75">
        <v>375.04085714285708</v>
      </c>
      <c r="DE75">
        <v>33.210228571428573</v>
      </c>
      <c r="DF75">
        <v>650.23071428571427</v>
      </c>
      <c r="DG75">
        <v>101.15085714285711</v>
      </c>
      <c r="DH75">
        <v>9.9826585714285709E-2</v>
      </c>
      <c r="DI75">
        <v>33.611871428571433</v>
      </c>
      <c r="DJ75">
        <v>999.89999999999986</v>
      </c>
      <c r="DK75">
        <v>33.27158571428572</v>
      </c>
      <c r="DL75">
        <v>0</v>
      </c>
      <c r="DM75">
        <v>0</v>
      </c>
      <c r="DN75">
        <v>9020.8028571428567</v>
      </c>
      <c r="DO75">
        <v>0</v>
      </c>
      <c r="DP75">
        <v>1161.3242857142859</v>
      </c>
      <c r="DQ75">
        <v>-16.903099999999998</v>
      </c>
      <c r="DR75">
        <v>386.43171428571429</v>
      </c>
      <c r="DS75">
        <v>402.96014285714278</v>
      </c>
      <c r="DT75">
        <v>2.3153571428571431</v>
      </c>
      <c r="DU75">
        <v>390.27800000000002</v>
      </c>
      <c r="DV75">
        <v>31.472457142857142</v>
      </c>
      <c r="DW75">
        <v>3.417661428571428</v>
      </c>
      <c r="DX75">
        <v>3.1834628571428571</v>
      </c>
      <c r="DY75">
        <v>26.216157142857149</v>
      </c>
      <c r="DZ75">
        <v>25.019942857142858</v>
      </c>
      <c r="EA75">
        <v>1200.02</v>
      </c>
      <c r="EB75">
        <v>0.95799514285714282</v>
      </c>
      <c r="EC75">
        <v>4.2005142857142859E-2</v>
      </c>
      <c r="ED75">
        <v>0</v>
      </c>
      <c r="EE75">
        <v>571.42028571428568</v>
      </c>
      <c r="EF75">
        <v>5.0001600000000002</v>
      </c>
      <c r="EG75">
        <v>8639.8100000000013</v>
      </c>
      <c r="EH75">
        <v>9515.3114285714273</v>
      </c>
      <c r="EI75">
        <v>49.454999999999998</v>
      </c>
      <c r="EJ75">
        <v>51.767714285714291</v>
      </c>
      <c r="EK75">
        <v>50.607000000000014</v>
      </c>
      <c r="EL75">
        <v>50.901571428571437</v>
      </c>
      <c r="EM75">
        <v>51.223000000000013</v>
      </c>
      <c r="EN75">
        <v>1144.821428571428</v>
      </c>
      <c r="EO75">
        <v>50.198571428571427</v>
      </c>
      <c r="EP75">
        <v>0</v>
      </c>
      <c r="EQ75">
        <v>764515.20000004768</v>
      </c>
      <c r="ER75">
        <v>0</v>
      </c>
      <c r="ES75">
        <v>570.63115999999991</v>
      </c>
      <c r="ET75">
        <v>9.6552307587899904</v>
      </c>
      <c r="EU75">
        <v>2638.1192271317941</v>
      </c>
      <c r="EV75">
        <v>8445.4556000000011</v>
      </c>
      <c r="EW75">
        <v>15</v>
      </c>
      <c r="EX75">
        <v>1658316094</v>
      </c>
      <c r="EY75" t="s">
        <v>416</v>
      </c>
      <c r="EZ75">
        <v>1658316090.5</v>
      </c>
      <c r="FA75">
        <v>1658316094</v>
      </c>
      <c r="FB75">
        <v>11</v>
      </c>
      <c r="FC75">
        <v>-0.13300000000000001</v>
      </c>
      <c r="FD75">
        <v>0.107</v>
      </c>
      <c r="FE75">
        <v>-1.72</v>
      </c>
      <c r="FF75">
        <v>0.44</v>
      </c>
      <c r="FG75">
        <v>415</v>
      </c>
      <c r="FH75">
        <v>29</v>
      </c>
      <c r="FI75">
        <v>0.15</v>
      </c>
      <c r="FJ75">
        <v>0.28000000000000003</v>
      </c>
      <c r="FK75">
        <v>-16.477094999999998</v>
      </c>
      <c r="FL75">
        <v>-3.0859902439024181</v>
      </c>
      <c r="FM75">
        <v>0.29890691105258849</v>
      </c>
      <c r="FN75">
        <v>0</v>
      </c>
      <c r="FO75">
        <v>570.02726470588232</v>
      </c>
      <c r="FP75">
        <v>9.1518563816567902</v>
      </c>
      <c r="FQ75">
        <v>0.9153560640802203</v>
      </c>
      <c r="FR75">
        <v>0</v>
      </c>
      <c r="FS75">
        <v>2.2492920000000001</v>
      </c>
      <c r="FT75">
        <v>0.49343144465290573</v>
      </c>
      <c r="FU75">
        <v>4.8961080727451263E-2</v>
      </c>
      <c r="FV75">
        <v>0</v>
      </c>
      <c r="FW75">
        <v>0</v>
      </c>
      <c r="FX75">
        <v>3</v>
      </c>
      <c r="FY75" t="s">
        <v>429</v>
      </c>
      <c r="FZ75">
        <v>3.37229</v>
      </c>
      <c r="GA75">
        <v>2.8937400000000002</v>
      </c>
      <c r="GB75">
        <v>9.1454199999999999E-2</v>
      </c>
      <c r="GC75">
        <v>9.5838099999999996E-2</v>
      </c>
      <c r="GD75">
        <v>0.14054800000000001</v>
      </c>
      <c r="GE75">
        <v>0.13696900000000001</v>
      </c>
      <c r="GF75">
        <v>31577.200000000001</v>
      </c>
      <c r="GG75">
        <v>27312.6</v>
      </c>
      <c r="GH75">
        <v>31049.9</v>
      </c>
      <c r="GI75">
        <v>28137.1</v>
      </c>
      <c r="GJ75">
        <v>35136.6</v>
      </c>
      <c r="GK75">
        <v>34252.400000000001</v>
      </c>
      <c r="GL75">
        <v>40460.699999999997</v>
      </c>
      <c r="GM75">
        <v>39207.5</v>
      </c>
      <c r="GN75">
        <v>2.3714499999999998</v>
      </c>
      <c r="GO75">
        <v>1.6877500000000001</v>
      </c>
      <c r="GP75">
        <v>0</v>
      </c>
      <c r="GQ75">
        <v>5.0507499999999997E-2</v>
      </c>
      <c r="GR75">
        <v>999.9</v>
      </c>
      <c r="GS75">
        <v>32.453699999999998</v>
      </c>
      <c r="GT75">
        <v>67.599999999999994</v>
      </c>
      <c r="GU75">
        <v>32.5</v>
      </c>
      <c r="GV75">
        <v>32.828000000000003</v>
      </c>
      <c r="GW75">
        <v>50.571800000000003</v>
      </c>
      <c r="GX75">
        <v>41.185899999999997</v>
      </c>
      <c r="GY75">
        <v>1</v>
      </c>
      <c r="GZ75">
        <v>0.38009700000000002</v>
      </c>
      <c r="HA75">
        <v>1.0591600000000001</v>
      </c>
      <c r="HB75">
        <v>20.207000000000001</v>
      </c>
      <c r="HC75">
        <v>5.2144399999999997</v>
      </c>
      <c r="HD75">
        <v>11.9682</v>
      </c>
      <c r="HE75">
        <v>4.9911000000000003</v>
      </c>
      <c r="HF75">
        <v>3.2925</v>
      </c>
      <c r="HG75">
        <v>8248</v>
      </c>
      <c r="HH75">
        <v>9999</v>
      </c>
      <c r="HI75">
        <v>9999</v>
      </c>
      <c r="HJ75">
        <v>969.3</v>
      </c>
      <c r="HK75">
        <v>4.9712199999999998</v>
      </c>
      <c r="HL75">
        <v>1.87378</v>
      </c>
      <c r="HM75">
        <v>1.87009</v>
      </c>
      <c r="HN75">
        <v>1.86951</v>
      </c>
      <c r="HO75">
        <v>1.87439</v>
      </c>
      <c r="HP75">
        <v>1.8710100000000001</v>
      </c>
      <c r="HQ75">
        <v>1.8664700000000001</v>
      </c>
      <c r="HR75">
        <v>1.8775900000000001</v>
      </c>
      <c r="HS75">
        <v>0</v>
      </c>
      <c r="HT75">
        <v>0</v>
      </c>
      <c r="HU75">
        <v>0</v>
      </c>
      <c r="HV75">
        <v>0</v>
      </c>
      <c r="HW75" t="s">
        <v>418</v>
      </c>
      <c r="HX75" t="s">
        <v>419</v>
      </c>
      <c r="HY75" t="s">
        <v>420</v>
      </c>
      <c r="HZ75" t="s">
        <v>420</v>
      </c>
      <c r="IA75" t="s">
        <v>420</v>
      </c>
      <c r="IB75" t="s">
        <v>420</v>
      </c>
      <c r="IC75">
        <v>0</v>
      </c>
      <c r="ID75">
        <v>100</v>
      </c>
      <c r="IE75">
        <v>100</v>
      </c>
      <c r="IF75">
        <v>-1.67</v>
      </c>
      <c r="IG75">
        <v>0.57699999999999996</v>
      </c>
      <c r="IH75">
        <v>-1.4143203888967211</v>
      </c>
      <c r="II75">
        <v>1.7196870422270779E-5</v>
      </c>
      <c r="IJ75">
        <v>-2.1741833173098589E-6</v>
      </c>
      <c r="IK75">
        <v>9.0595066644434051E-10</v>
      </c>
      <c r="IL75">
        <v>-5.0132855213330413E-2</v>
      </c>
      <c r="IM75">
        <v>-1.2435942757381079E-3</v>
      </c>
      <c r="IN75">
        <v>8.3241555849602686E-4</v>
      </c>
      <c r="IO75">
        <v>-6.8006265696850886E-6</v>
      </c>
      <c r="IP75">
        <v>17</v>
      </c>
      <c r="IQ75">
        <v>2050</v>
      </c>
      <c r="IR75">
        <v>3</v>
      </c>
      <c r="IS75">
        <v>34</v>
      </c>
      <c r="IT75">
        <v>98.6</v>
      </c>
      <c r="IU75">
        <v>98.5</v>
      </c>
      <c r="IV75">
        <v>1.02539</v>
      </c>
      <c r="IW75">
        <v>2.5427200000000001</v>
      </c>
      <c r="IX75">
        <v>1.49902</v>
      </c>
      <c r="IY75">
        <v>2.3059099999999999</v>
      </c>
      <c r="IZ75">
        <v>1.69678</v>
      </c>
      <c r="JA75">
        <v>2.2997999999999998</v>
      </c>
      <c r="JB75">
        <v>37.481900000000003</v>
      </c>
      <c r="JC75">
        <v>14.797499999999999</v>
      </c>
      <c r="JD75">
        <v>18</v>
      </c>
      <c r="JE75">
        <v>705.548</v>
      </c>
      <c r="JF75">
        <v>328.58800000000002</v>
      </c>
      <c r="JG75">
        <v>29.998799999999999</v>
      </c>
      <c r="JH75">
        <v>32.462400000000002</v>
      </c>
      <c r="JI75">
        <v>30.0017</v>
      </c>
      <c r="JJ75">
        <v>31.9421</v>
      </c>
      <c r="JK75">
        <v>31.9237</v>
      </c>
      <c r="JL75">
        <v>20.547799999999999</v>
      </c>
      <c r="JM75">
        <v>11.5932</v>
      </c>
      <c r="JN75">
        <v>100</v>
      </c>
      <c r="JO75">
        <v>30</v>
      </c>
      <c r="JP75">
        <v>404.39600000000002</v>
      </c>
      <c r="JQ75">
        <v>31.326499999999999</v>
      </c>
      <c r="JR75">
        <v>98.931200000000004</v>
      </c>
      <c r="JS75">
        <v>98.754900000000006</v>
      </c>
    </row>
    <row r="76" spans="1:279" x14ac:dyDescent="0.2">
      <c r="A76">
        <v>61</v>
      </c>
      <c r="B76">
        <v>1658322008.0999999</v>
      </c>
      <c r="C76">
        <v>239.5</v>
      </c>
      <c r="D76" t="s">
        <v>540</v>
      </c>
      <c r="E76" t="s">
        <v>541</v>
      </c>
      <c r="F76">
        <v>4</v>
      </c>
      <c r="G76">
        <v>1658322005.7874999</v>
      </c>
      <c r="H76">
        <f t="shared" si="0"/>
        <v>2.5276120144416595E-3</v>
      </c>
      <c r="I76">
        <f t="shared" si="1"/>
        <v>2.5276120144416594</v>
      </c>
      <c r="J76">
        <f t="shared" si="2"/>
        <v>7.8516177625725447</v>
      </c>
      <c r="K76">
        <f t="shared" si="3"/>
        <v>379.45875000000001</v>
      </c>
      <c r="L76">
        <f t="shared" si="4"/>
        <v>282.75562558256962</v>
      </c>
      <c r="M76">
        <f t="shared" si="5"/>
        <v>28.628910423155677</v>
      </c>
      <c r="N76">
        <f t="shared" si="6"/>
        <v>38.420068710039843</v>
      </c>
      <c r="O76">
        <f t="shared" si="7"/>
        <v>0.14739136318767632</v>
      </c>
      <c r="P76">
        <f t="shared" si="8"/>
        <v>2.7669606600438486</v>
      </c>
      <c r="Q76">
        <f t="shared" si="9"/>
        <v>0.14316442316481062</v>
      </c>
      <c r="R76">
        <f t="shared" si="10"/>
        <v>8.9847441029896127E-2</v>
      </c>
      <c r="S76">
        <f t="shared" si="11"/>
        <v>194.42117245993512</v>
      </c>
      <c r="T76">
        <f t="shared" si="12"/>
        <v>34.117899217713216</v>
      </c>
      <c r="U76">
        <f t="shared" si="13"/>
        <v>33.272262499999997</v>
      </c>
      <c r="V76">
        <f t="shared" si="14"/>
        <v>5.129910007820671</v>
      </c>
      <c r="W76">
        <f t="shared" si="15"/>
        <v>65.395925410518103</v>
      </c>
      <c r="X76">
        <f t="shared" si="16"/>
        <v>3.4177720690809608</v>
      </c>
      <c r="Y76">
        <f t="shared" si="17"/>
        <v>5.2262767865522948</v>
      </c>
      <c r="Z76">
        <f t="shared" si="18"/>
        <v>1.7121379387397102</v>
      </c>
      <c r="AA76">
        <f t="shared" si="19"/>
        <v>-111.46768983687718</v>
      </c>
      <c r="AB76">
        <f t="shared" si="20"/>
        <v>49.568118250765764</v>
      </c>
      <c r="AC76">
        <f t="shared" si="21"/>
        <v>4.1204093879606827</v>
      </c>
      <c r="AD76">
        <f t="shared" si="22"/>
        <v>136.64201026178438</v>
      </c>
      <c r="AE76">
        <f t="shared" si="23"/>
        <v>17.487425377860248</v>
      </c>
      <c r="AF76">
        <f t="shared" si="24"/>
        <v>2.6044602998244</v>
      </c>
      <c r="AG76">
        <f t="shared" si="25"/>
        <v>7.8516177625725447</v>
      </c>
      <c r="AH76">
        <v>409.83369116352247</v>
      </c>
      <c r="AI76">
        <v>395.80494545454548</v>
      </c>
      <c r="AJ76">
        <v>1.7050914572517559</v>
      </c>
      <c r="AK76">
        <v>62.966845710574418</v>
      </c>
      <c r="AL76">
        <f t="shared" si="26"/>
        <v>2.5276120144416594</v>
      </c>
      <c r="AM76">
        <v>31.437384950437519</v>
      </c>
      <c r="AN76">
        <v>33.740244242424239</v>
      </c>
      <c r="AO76">
        <v>-8.8683108048899957E-3</v>
      </c>
      <c r="AP76">
        <v>91.007338470613973</v>
      </c>
      <c r="AQ76">
        <v>4</v>
      </c>
      <c r="AR76">
        <v>1</v>
      </c>
      <c r="AS76">
        <f t="shared" si="27"/>
        <v>1</v>
      </c>
      <c r="AT76">
        <f t="shared" si="28"/>
        <v>0</v>
      </c>
      <c r="AU76">
        <f t="shared" si="29"/>
        <v>47225.055859724911</v>
      </c>
      <c r="AV76" t="s">
        <v>413</v>
      </c>
      <c r="AW76" t="s">
        <v>413</v>
      </c>
      <c r="AX76">
        <v>0</v>
      </c>
      <c r="AY76">
        <v>0</v>
      </c>
      <c r="AZ76" t="e">
        <f t="shared" si="30"/>
        <v>#DIV/0!</v>
      </c>
      <c r="BA76">
        <v>0</v>
      </c>
      <c r="BB76" t="s">
        <v>413</v>
      </c>
      <c r="BC76" t="s">
        <v>413</v>
      </c>
      <c r="BD76">
        <v>0</v>
      </c>
      <c r="BE76">
        <v>0</v>
      </c>
      <c r="BF76" t="e">
        <f t="shared" si="31"/>
        <v>#DIV/0!</v>
      </c>
      <c r="BG76">
        <v>0.5</v>
      </c>
      <c r="BH76">
        <f t="shared" si="32"/>
        <v>1009.4785857305363</v>
      </c>
      <c r="BI76">
        <f t="shared" si="33"/>
        <v>7.8516177625725447</v>
      </c>
      <c r="BJ76" t="e">
        <f t="shared" si="34"/>
        <v>#DIV/0!</v>
      </c>
      <c r="BK76">
        <f t="shared" si="35"/>
        <v>7.7778943244155201E-3</v>
      </c>
      <c r="BL76" t="e">
        <f t="shared" si="36"/>
        <v>#DIV/0!</v>
      </c>
      <c r="BM76" t="e">
        <f t="shared" si="37"/>
        <v>#DIV/0!</v>
      </c>
      <c r="BN76" t="s">
        <v>413</v>
      </c>
      <c r="BO76">
        <v>0</v>
      </c>
      <c r="BP76" t="e">
        <f t="shared" si="38"/>
        <v>#DIV/0!</v>
      </c>
      <c r="BQ76" t="e">
        <f t="shared" si="39"/>
        <v>#DIV/0!</v>
      </c>
      <c r="BR76" t="e">
        <f t="shared" si="40"/>
        <v>#DIV/0!</v>
      </c>
      <c r="BS76" t="e">
        <f t="shared" si="41"/>
        <v>#DIV/0!</v>
      </c>
      <c r="BT76" t="e">
        <f t="shared" si="42"/>
        <v>#DIV/0!</v>
      </c>
      <c r="BU76" t="e">
        <f t="shared" si="43"/>
        <v>#DIV/0!</v>
      </c>
      <c r="BV76" t="e">
        <f t="shared" si="44"/>
        <v>#DIV/0!</v>
      </c>
      <c r="BW76" t="e">
        <f t="shared" si="45"/>
        <v>#DIV/0!</v>
      </c>
      <c r="BX76" t="s">
        <v>413</v>
      </c>
      <c r="BY76" t="s">
        <v>413</v>
      </c>
      <c r="BZ76" t="s">
        <v>413</v>
      </c>
      <c r="CA76" t="s">
        <v>413</v>
      </c>
      <c r="CB76" t="s">
        <v>413</v>
      </c>
      <c r="CC76" t="s">
        <v>413</v>
      </c>
      <c r="CD76" t="s">
        <v>413</v>
      </c>
      <c r="CE76" t="s">
        <v>413</v>
      </c>
      <c r="CF76">
        <v>253</v>
      </c>
      <c r="CG76">
        <v>1000</v>
      </c>
      <c r="CH76" t="s">
        <v>414</v>
      </c>
      <c r="CI76">
        <v>1110.1500000000001</v>
      </c>
      <c r="CJ76">
        <v>1175.8634999999999</v>
      </c>
      <c r="CK76">
        <v>1152.67</v>
      </c>
      <c r="CL76">
        <v>1.3005735999999999E-4</v>
      </c>
      <c r="CM76">
        <v>6.5004835999999994E-4</v>
      </c>
      <c r="CN76">
        <v>4.7597999359999997E-2</v>
      </c>
      <c r="CO76">
        <v>5.5000000000000003E-4</v>
      </c>
      <c r="CP76">
        <f t="shared" si="46"/>
        <v>1199.9675</v>
      </c>
      <c r="CQ76">
        <f t="shared" si="47"/>
        <v>1009.4785857305363</v>
      </c>
      <c r="CR76">
        <f t="shared" si="48"/>
        <v>0.84125493876337176</v>
      </c>
      <c r="CS76">
        <f t="shared" si="49"/>
        <v>0.16202203181330754</v>
      </c>
      <c r="CT76">
        <v>6</v>
      </c>
      <c r="CU76">
        <v>0.5</v>
      </c>
      <c r="CV76" t="s">
        <v>415</v>
      </c>
      <c r="CW76">
        <v>2</v>
      </c>
      <c r="CX76" t="b">
        <v>1</v>
      </c>
      <c r="CY76">
        <v>1658322005.7874999</v>
      </c>
      <c r="CZ76">
        <v>379.45875000000001</v>
      </c>
      <c r="DA76">
        <v>396.50700000000001</v>
      </c>
      <c r="DB76">
        <v>33.7558875</v>
      </c>
      <c r="DC76">
        <v>31.433775000000001</v>
      </c>
      <c r="DD76">
        <v>381.13225</v>
      </c>
      <c r="DE76">
        <v>33.179274999999997</v>
      </c>
      <c r="DF76">
        <v>650.23837499999991</v>
      </c>
      <c r="DG76">
        <v>101.149625</v>
      </c>
      <c r="DH76">
        <v>0.100033125</v>
      </c>
      <c r="DI76">
        <v>33.604550000000003</v>
      </c>
      <c r="DJ76">
        <v>999.9</v>
      </c>
      <c r="DK76">
        <v>33.272262499999997</v>
      </c>
      <c r="DL76">
        <v>0</v>
      </c>
      <c r="DM76">
        <v>0</v>
      </c>
      <c r="DN76">
        <v>8997.2637500000019</v>
      </c>
      <c r="DO76">
        <v>0</v>
      </c>
      <c r="DP76">
        <v>1231.75125</v>
      </c>
      <c r="DQ76">
        <v>-17.048300000000001</v>
      </c>
      <c r="DR76">
        <v>392.715125</v>
      </c>
      <c r="DS76">
        <v>409.37512500000003</v>
      </c>
      <c r="DT76">
        <v>2.32210625</v>
      </c>
      <c r="DU76">
        <v>396.50700000000001</v>
      </c>
      <c r="DV76">
        <v>31.433775000000001</v>
      </c>
      <c r="DW76">
        <v>3.4143949999999998</v>
      </c>
      <c r="DX76">
        <v>3.1795162499999998</v>
      </c>
      <c r="DY76">
        <v>26.199962500000002</v>
      </c>
      <c r="DZ76">
        <v>24.9991375</v>
      </c>
      <c r="EA76">
        <v>1199.9675</v>
      </c>
      <c r="EB76">
        <v>0.95799475000000001</v>
      </c>
      <c r="EC76">
        <v>4.2005525000000002E-2</v>
      </c>
      <c r="ED76">
        <v>0</v>
      </c>
      <c r="EE76">
        <v>572.157375</v>
      </c>
      <c r="EF76">
        <v>5.0001600000000002</v>
      </c>
      <c r="EG76">
        <v>8753.0949999999993</v>
      </c>
      <c r="EH76">
        <v>9514.8962499999998</v>
      </c>
      <c r="EI76">
        <v>49.468499999999999</v>
      </c>
      <c r="EJ76">
        <v>51.765500000000003</v>
      </c>
      <c r="EK76">
        <v>50.585875000000001</v>
      </c>
      <c r="EL76">
        <v>50.905999999999999</v>
      </c>
      <c r="EM76">
        <v>51.242125000000001</v>
      </c>
      <c r="EN76">
        <v>1144.7725</v>
      </c>
      <c r="EO76">
        <v>50.196250000000013</v>
      </c>
      <c r="EP76">
        <v>0</v>
      </c>
      <c r="EQ76">
        <v>764519.40000009537</v>
      </c>
      <c r="ER76">
        <v>0</v>
      </c>
      <c r="ES76">
        <v>571.27261538461539</v>
      </c>
      <c r="ET76">
        <v>10.81210257556395</v>
      </c>
      <c r="EU76">
        <v>1825.3200012708789</v>
      </c>
      <c r="EV76">
        <v>8601.7842307692317</v>
      </c>
      <c r="EW76">
        <v>15</v>
      </c>
      <c r="EX76">
        <v>1658316094</v>
      </c>
      <c r="EY76" t="s">
        <v>416</v>
      </c>
      <c r="EZ76">
        <v>1658316090.5</v>
      </c>
      <c r="FA76">
        <v>1658316094</v>
      </c>
      <c r="FB76">
        <v>11</v>
      </c>
      <c r="FC76">
        <v>-0.13300000000000001</v>
      </c>
      <c r="FD76">
        <v>0.107</v>
      </c>
      <c r="FE76">
        <v>-1.72</v>
      </c>
      <c r="FF76">
        <v>0.44</v>
      </c>
      <c r="FG76">
        <v>415</v>
      </c>
      <c r="FH76">
        <v>29</v>
      </c>
      <c r="FI76">
        <v>0.15</v>
      </c>
      <c r="FJ76">
        <v>0.28000000000000003</v>
      </c>
      <c r="FK76">
        <v>-16.6770025</v>
      </c>
      <c r="FL76">
        <v>-2.778813883677222</v>
      </c>
      <c r="FM76">
        <v>0.26890462109035967</v>
      </c>
      <c r="FN76">
        <v>0</v>
      </c>
      <c r="FO76">
        <v>570.7022647058825</v>
      </c>
      <c r="FP76">
        <v>9.7766692168158809</v>
      </c>
      <c r="FQ76">
        <v>0.97848671603666115</v>
      </c>
      <c r="FR76">
        <v>0</v>
      </c>
      <c r="FS76">
        <v>2.2760894999999999</v>
      </c>
      <c r="FT76">
        <v>0.44220495309567892</v>
      </c>
      <c r="FU76">
        <v>4.4747957715967318E-2</v>
      </c>
      <c r="FV76">
        <v>0</v>
      </c>
      <c r="FW76">
        <v>0</v>
      </c>
      <c r="FX76">
        <v>3</v>
      </c>
      <c r="FY76" t="s">
        <v>429</v>
      </c>
      <c r="FZ76">
        <v>3.3722599999999998</v>
      </c>
      <c r="GA76">
        <v>2.89371</v>
      </c>
      <c r="GB76">
        <v>9.2697600000000005E-2</v>
      </c>
      <c r="GC76">
        <v>9.7095899999999999E-2</v>
      </c>
      <c r="GD76">
        <v>0.14044799999999999</v>
      </c>
      <c r="GE76">
        <v>0.13687199999999999</v>
      </c>
      <c r="GF76">
        <v>31533.200000000001</v>
      </c>
      <c r="GG76">
        <v>27273.4</v>
      </c>
      <c r="GH76">
        <v>31049.200000000001</v>
      </c>
      <c r="GI76">
        <v>28136</v>
      </c>
      <c r="GJ76">
        <v>35139.800000000003</v>
      </c>
      <c r="GK76">
        <v>34255.4</v>
      </c>
      <c r="GL76">
        <v>40459.5</v>
      </c>
      <c r="GM76">
        <v>39206.6</v>
      </c>
      <c r="GN76">
        <v>2.3711799999999998</v>
      </c>
      <c r="GO76">
        <v>1.68747</v>
      </c>
      <c r="GP76">
        <v>0</v>
      </c>
      <c r="GQ76">
        <v>5.1043900000000003E-2</v>
      </c>
      <c r="GR76">
        <v>999.9</v>
      </c>
      <c r="GS76">
        <v>32.438000000000002</v>
      </c>
      <c r="GT76">
        <v>67.599999999999994</v>
      </c>
      <c r="GU76">
        <v>32.5</v>
      </c>
      <c r="GV76">
        <v>32.828699999999998</v>
      </c>
      <c r="GW76">
        <v>50.631799999999998</v>
      </c>
      <c r="GX76">
        <v>41.5304</v>
      </c>
      <c r="GY76">
        <v>1</v>
      </c>
      <c r="GZ76">
        <v>0.38135400000000003</v>
      </c>
      <c r="HA76">
        <v>1.05196</v>
      </c>
      <c r="HB76">
        <v>20.206900000000001</v>
      </c>
      <c r="HC76">
        <v>5.2144399999999997</v>
      </c>
      <c r="HD76">
        <v>11.968</v>
      </c>
      <c r="HE76">
        <v>4.9909499999999998</v>
      </c>
      <c r="HF76">
        <v>3.2925</v>
      </c>
      <c r="HG76">
        <v>8248.2000000000007</v>
      </c>
      <c r="HH76">
        <v>9999</v>
      </c>
      <c r="HI76">
        <v>9999</v>
      </c>
      <c r="HJ76">
        <v>969.3</v>
      </c>
      <c r="HK76">
        <v>4.9712100000000001</v>
      </c>
      <c r="HL76">
        <v>1.87378</v>
      </c>
      <c r="HM76">
        <v>1.87008</v>
      </c>
      <c r="HN76">
        <v>1.86951</v>
      </c>
      <c r="HO76">
        <v>1.87439</v>
      </c>
      <c r="HP76">
        <v>1.871</v>
      </c>
      <c r="HQ76">
        <v>1.86646</v>
      </c>
      <c r="HR76">
        <v>1.8775900000000001</v>
      </c>
      <c r="HS76">
        <v>0</v>
      </c>
      <c r="HT76">
        <v>0</v>
      </c>
      <c r="HU76">
        <v>0</v>
      </c>
      <c r="HV76">
        <v>0</v>
      </c>
      <c r="HW76" t="s">
        <v>418</v>
      </c>
      <c r="HX76" t="s">
        <v>419</v>
      </c>
      <c r="HY76" t="s">
        <v>420</v>
      </c>
      <c r="HZ76" t="s">
        <v>420</v>
      </c>
      <c r="IA76" t="s">
        <v>420</v>
      </c>
      <c r="IB76" t="s">
        <v>420</v>
      </c>
      <c r="IC76">
        <v>0</v>
      </c>
      <c r="ID76">
        <v>100</v>
      </c>
      <c r="IE76">
        <v>100</v>
      </c>
      <c r="IF76">
        <v>-1.679</v>
      </c>
      <c r="IG76">
        <v>0.57589999999999997</v>
      </c>
      <c r="IH76">
        <v>-1.4143203888967211</v>
      </c>
      <c r="II76">
        <v>1.7196870422270779E-5</v>
      </c>
      <c r="IJ76">
        <v>-2.1741833173098589E-6</v>
      </c>
      <c r="IK76">
        <v>9.0595066644434051E-10</v>
      </c>
      <c r="IL76">
        <v>-5.0132855213330413E-2</v>
      </c>
      <c r="IM76">
        <v>-1.2435942757381079E-3</v>
      </c>
      <c r="IN76">
        <v>8.3241555849602686E-4</v>
      </c>
      <c r="IO76">
        <v>-6.8006265696850886E-6</v>
      </c>
      <c r="IP76">
        <v>17</v>
      </c>
      <c r="IQ76">
        <v>2050</v>
      </c>
      <c r="IR76">
        <v>3</v>
      </c>
      <c r="IS76">
        <v>34</v>
      </c>
      <c r="IT76">
        <v>98.6</v>
      </c>
      <c r="IU76">
        <v>98.6</v>
      </c>
      <c r="IV76">
        <v>1.0388200000000001</v>
      </c>
      <c r="IW76">
        <v>2.5378400000000001</v>
      </c>
      <c r="IX76">
        <v>1.49902</v>
      </c>
      <c r="IY76">
        <v>2.3059099999999999</v>
      </c>
      <c r="IZ76">
        <v>1.69678</v>
      </c>
      <c r="JA76">
        <v>2.3718300000000001</v>
      </c>
      <c r="JB76">
        <v>37.481900000000003</v>
      </c>
      <c r="JC76">
        <v>14.8062</v>
      </c>
      <c r="JD76">
        <v>18</v>
      </c>
      <c r="JE76">
        <v>705.50599999999997</v>
      </c>
      <c r="JF76">
        <v>328.529</v>
      </c>
      <c r="JG76">
        <v>29.9984</v>
      </c>
      <c r="JH76">
        <v>32.4786</v>
      </c>
      <c r="JI76">
        <v>30.0016</v>
      </c>
      <c r="JJ76">
        <v>31.9573</v>
      </c>
      <c r="JK76">
        <v>31.9389</v>
      </c>
      <c r="JL76">
        <v>20.8215</v>
      </c>
      <c r="JM76">
        <v>11.5932</v>
      </c>
      <c r="JN76">
        <v>100</v>
      </c>
      <c r="JO76">
        <v>30</v>
      </c>
      <c r="JP76">
        <v>411.07499999999999</v>
      </c>
      <c r="JQ76">
        <v>31.330500000000001</v>
      </c>
      <c r="JR76">
        <v>98.928600000000003</v>
      </c>
      <c r="JS76">
        <v>98.7517</v>
      </c>
    </row>
    <row r="77" spans="1:279" x14ac:dyDescent="0.2">
      <c r="A77">
        <v>62</v>
      </c>
      <c r="B77">
        <v>1658322012.0999999</v>
      </c>
      <c r="C77">
        <v>243.5</v>
      </c>
      <c r="D77" t="s">
        <v>542</v>
      </c>
      <c r="E77" t="s">
        <v>543</v>
      </c>
      <c r="F77">
        <v>4</v>
      </c>
      <c r="G77">
        <v>1658322010.0999999</v>
      </c>
      <c r="H77">
        <f t="shared" si="0"/>
        <v>2.5343394643978761E-3</v>
      </c>
      <c r="I77">
        <f t="shared" si="1"/>
        <v>2.5343394643978763</v>
      </c>
      <c r="J77">
        <f t="shared" si="2"/>
        <v>8.1494924442402645</v>
      </c>
      <c r="K77">
        <f t="shared" si="3"/>
        <v>386.51299999999992</v>
      </c>
      <c r="L77">
        <f t="shared" si="4"/>
        <v>286.66128605686583</v>
      </c>
      <c r="M77">
        <f t="shared" si="5"/>
        <v>29.024357441283314</v>
      </c>
      <c r="N77">
        <f t="shared" si="6"/>
        <v>39.134309421458923</v>
      </c>
      <c r="O77">
        <f t="shared" si="7"/>
        <v>0.14791277707022232</v>
      </c>
      <c r="P77">
        <f t="shared" si="8"/>
        <v>2.7687546521988602</v>
      </c>
      <c r="Q77">
        <f t="shared" si="9"/>
        <v>0.14365901504754344</v>
      </c>
      <c r="R77">
        <f t="shared" si="10"/>
        <v>9.0158878285786087E-2</v>
      </c>
      <c r="S77">
        <f t="shared" si="11"/>
        <v>194.42307343800195</v>
      </c>
      <c r="T77">
        <f t="shared" si="12"/>
        <v>34.116632979126649</v>
      </c>
      <c r="U77">
        <f t="shared" si="13"/>
        <v>33.256185714285706</v>
      </c>
      <c r="V77">
        <f t="shared" si="14"/>
        <v>5.1252870433184192</v>
      </c>
      <c r="W77">
        <f t="shared" si="15"/>
        <v>65.32885996440173</v>
      </c>
      <c r="X77">
        <f t="shared" si="16"/>
        <v>3.4144321230823222</v>
      </c>
      <c r="Y77">
        <f t="shared" si="17"/>
        <v>5.226529477083905</v>
      </c>
      <c r="Z77">
        <f t="shared" si="18"/>
        <v>1.710854920236097</v>
      </c>
      <c r="AA77">
        <f t="shared" si="19"/>
        <v>-111.76437037994634</v>
      </c>
      <c r="AB77">
        <f t="shared" si="20"/>
        <v>52.12903483407559</v>
      </c>
      <c r="AC77">
        <f t="shared" si="21"/>
        <v>4.330158611250992</v>
      </c>
      <c r="AD77">
        <f t="shared" si="22"/>
        <v>139.11789650338218</v>
      </c>
      <c r="AE77">
        <f t="shared" si="23"/>
        <v>17.655790512386776</v>
      </c>
      <c r="AF77">
        <f t="shared" si="24"/>
        <v>2.5926151048865616</v>
      </c>
      <c r="AG77">
        <f t="shared" si="25"/>
        <v>8.1494924442402645</v>
      </c>
      <c r="AH77">
        <v>416.74403591529682</v>
      </c>
      <c r="AI77">
        <v>402.5241272727273</v>
      </c>
      <c r="AJ77">
        <v>1.6810064163397169</v>
      </c>
      <c r="AK77">
        <v>62.966845710574418</v>
      </c>
      <c r="AL77">
        <f t="shared" si="26"/>
        <v>2.5343394643978763</v>
      </c>
      <c r="AM77">
        <v>31.41200214090637</v>
      </c>
      <c r="AN77">
        <v>33.714158181818178</v>
      </c>
      <c r="AO77">
        <v>-7.6478242873706543E-3</v>
      </c>
      <c r="AP77">
        <v>91.007338470613973</v>
      </c>
      <c r="AQ77">
        <v>4</v>
      </c>
      <c r="AR77">
        <v>1</v>
      </c>
      <c r="AS77">
        <f t="shared" si="27"/>
        <v>1</v>
      </c>
      <c r="AT77">
        <f t="shared" si="28"/>
        <v>0</v>
      </c>
      <c r="AU77">
        <f t="shared" si="29"/>
        <v>47274.182209290673</v>
      </c>
      <c r="AV77" t="s">
        <v>413</v>
      </c>
      <c r="AW77" t="s">
        <v>413</v>
      </c>
      <c r="AX77">
        <v>0</v>
      </c>
      <c r="AY77">
        <v>0</v>
      </c>
      <c r="AZ77" t="e">
        <f t="shared" si="30"/>
        <v>#DIV/0!</v>
      </c>
      <c r="BA77">
        <v>0</v>
      </c>
      <c r="BB77" t="s">
        <v>413</v>
      </c>
      <c r="BC77" t="s">
        <v>413</v>
      </c>
      <c r="BD77">
        <v>0</v>
      </c>
      <c r="BE77">
        <v>0</v>
      </c>
      <c r="BF77" t="e">
        <f t="shared" si="31"/>
        <v>#DIV/0!</v>
      </c>
      <c r="BG77">
        <v>0.5</v>
      </c>
      <c r="BH77">
        <f t="shared" si="32"/>
        <v>1009.4879551492241</v>
      </c>
      <c r="BI77">
        <f t="shared" si="33"/>
        <v>8.1494924442402645</v>
      </c>
      <c r="BJ77" t="e">
        <f t="shared" si="34"/>
        <v>#DIV/0!</v>
      </c>
      <c r="BK77">
        <f t="shared" si="35"/>
        <v>8.0728971580801018E-3</v>
      </c>
      <c r="BL77" t="e">
        <f t="shared" si="36"/>
        <v>#DIV/0!</v>
      </c>
      <c r="BM77" t="e">
        <f t="shared" si="37"/>
        <v>#DIV/0!</v>
      </c>
      <c r="BN77" t="s">
        <v>413</v>
      </c>
      <c r="BO77">
        <v>0</v>
      </c>
      <c r="BP77" t="e">
        <f t="shared" si="38"/>
        <v>#DIV/0!</v>
      </c>
      <c r="BQ77" t="e">
        <f t="shared" si="39"/>
        <v>#DIV/0!</v>
      </c>
      <c r="BR77" t="e">
        <f t="shared" si="40"/>
        <v>#DIV/0!</v>
      </c>
      <c r="BS77" t="e">
        <f t="shared" si="41"/>
        <v>#DIV/0!</v>
      </c>
      <c r="BT77" t="e">
        <f t="shared" si="42"/>
        <v>#DIV/0!</v>
      </c>
      <c r="BU77" t="e">
        <f t="shared" si="43"/>
        <v>#DIV/0!</v>
      </c>
      <c r="BV77" t="e">
        <f t="shared" si="44"/>
        <v>#DIV/0!</v>
      </c>
      <c r="BW77" t="e">
        <f t="shared" si="45"/>
        <v>#DIV/0!</v>
      </c>
      <c r="BX77" t="s">
        <v>413</v>
      </c>
      <c r="BY77" t="s">
        <v>413</v>
      </c>
      <c r="BZ77" t="s">
        <v>413</v>
      </c>
      <c r="CA77" t="s">
        <v>413</v>
      </c>
      <c r="CB77" t="s">
        <v>413</v>
      </c>
      <c r="CC77" t="s">
        <v>413</v>
      </c>
      <c r="CD77" t="s">
        <v>413</v>
      </c>
      <c r="CE77" t="s">
        <v>413</v>
      </c>
      <c r="CF77">
        <v>253</v>
      </c>
      <c r="CG77">
        <v>1000</v>
      </c>
      <c r="CH77" t="s">
        <v>414</v>
      </c>
      <c r="CI77">
        <v>1110.1500000000001</v>
      </c>
      <c r="CJ77">
        <v>1175.8634999999999</v>
      </c>
      <c r="CK77">
        <v>1152.67</v>
      </c>
      <c r="CL77">
        <v>1.3005735999999999E-4</v>
      </c>
      <c r="CM77">
        <v>6.5004835999999994E-4</v>
      </c>
      <c r="CN77">
        <v>4.7597999359999997E-2</v>
      </c>
      <c r="CO77">
        <v>5.5000000000000003E-4</v>
      </c>
      <c r="CP77">
        <f t="shared" si="46"/>
        <v>1199.978571428572</v>
      </c>
      <c r="CQ77">
        <f t="shared" si="47"/>
        <v>1009.4879551492241</v>
      </c>
      <c r="CR77">
        <f t="shared" si="48"/>
        <v>0.84125498503480012</v>
      </c>
      <c r="CS77">
        <f t="shared" si="49"/>
        <v>0.16202212111716435</v>
      </c>
      <c r="CT77">
        <v>6</v>
      </c>
      <c r="CU77">
        <v>0.5</v>
      </c>
      <c r="CV77" t="s">
        <v>415</v>
      </c>
      <c r="CW77">
        <v>2</v>
      </c>
      <c r="CX77" t="b">
        <v>1</v>
      </c>
      <c r="CY77">
        <v>1658322010.0999999</v>
      </c>
      <c r="CZ77">
        <v>386.51299999999992</v>
      </c>
      <c r="DA77">
        <v>403.72942857142851</v>
      </c>
      <c r="DB77">
        <v>33.722900000000003</v>
      </c>
      <c r="DC77">
        <v>31.411257142857149</v>
      </c>
      <c r="DD77">
        <v>388.19557142857138</v>
      </c>
      <c r="DE77">
        <v>33.14734285714286</v>
      </c>
      <c r="DF77">
        <v>650.23485714285721</v>
      </c>
      <c r="DG77">
        <v>101.1497142857143</v>
      </c>
      <c r="DH77">
        <v>9.9944642857142857E-2</v>
      </c>
      <c r="DI77">
        <v>33.605414285714282</v>
      </c>
      <c r="DJ77">
        <v>999.89999999999986</v>
      </c>
      <c r="DK77">
        <v>33.256185714285706</v>
      </c>
      <c r="DL77">
        <v>0</v>
      </c>
      <c r="DM77">
        <v>0</v>
      </c>
      <c r="DN77">
        <v>9006.7857142857138</v>
      </c>
      <c r="DO77">
        <v>0</v>
      </c>
      <c r="DP77">
        <v>1301.8071428571429</v>
      </c>
      <c r="DQ77">
        <v>-17.21621428571428</v>
      </c>
      <c r="DR77">
        <v>400.00228571428568</v>
      </c>
      <c r="DS77">
        <v>416.82214285714292</v>
      </c>
      <c r="DT77">
        <v>2.3116157142857139</v>
      </c>
      <c r="DU77">
        <v>403.72942857142851</v>
      </c>
      <c r="DV77">
        <v>31.411257142857149</v>
      </c>
      <c r="DW77">
        <v>3.411062857142857</v>
      </c>
      <c r="DX77">
        <v>3.177244285714286</v>
      </c>
      <c r="DY77">
        <v>26.18347142857143</v>
      </c>
      <c r="DZ77">
        <v>24.987157142857139</v>
      </c>
      <c r="EA77">
        <v>1199.978571428572</v>
      </c>
      <c r="EB77">
        <v>0.95799514285714271</v>
      </c>
      <c r="EC77">
        <v>4.2005142857142859E-2</v>
      </c>
      <c r="ED77">
        <v>0</v>
      </c>
      <c r="EE77">
        <v>573.07271428571426</v>
      </c>
      <c r="EF77">
        <v>5.0001600000000002</v>
      </c>
      <c r="EG77">
        <v>8833.8785714285732</v>
      </c>
      <c r="EH77">
        <v>9515.0057142857131</v>
      </c>
      <c r="EI77">
        <v>49.482000000000014</v>
      </c>
      <c r="EJ77">
        <v>51.75</v>
      </c>
      <c r="EK77">
        <v>50.624714285714283</v>
      </c>
      <c r="EL77">
        <v>50.910428571428582</v>
      </c>
      <c r="EM77">
        <v>51.25</v>
      </c>
      <c r="EN77">
        <v>1144.7814285714289</v>
      </c>
      <c r="EO77">
        <v>50.198571428571427</v>
      </c>
      <c r="EP77">
        <v>0</v>
      </c>
      <c r="EQ77">
        <v>764523.60000014305</v>
      </c>
      <c r="ER77">
        <v>0</v>
      </c>
      <c r="ES77">
        <v>572.11748000000011</v>
      </c>
      <c r="ET77">
        <v>11.254384601972721</v>
      </c>
      <c r="EU77">
        <v>1349.123074789467</v>
      </c>
      <c r="EV77">
        <v>8724.7520000000004</v>
      </c>
      <c r="EW77">
        <v>15</v>
      </c>
      <c r="EX77">
        <v>1658316094</v>
      </c>
      <c r="EY77" t="s">
        <v>416</v>
      </c>
      <c r="EZ77">
        <v>1658316090.5</v>
      </c>
      <c r="FA77">
        <v>1658316094</v>
      </c>
      <c r="FB77">
        <v>11</v>
      </c>
      <c r="FC77">
        <v>-0.13300000000000001</v>
      </c>
      <c r="FD77">
        <v>0.107</v>
      </c>
      <c r="FE77">
        <v>-1.72</v>
      </c>
      <c r="FF77">
        <v>0.44</v>
      </c>
      <c r="FG77">
        <v>415</v>
      </c>
      <c r="FH77">
        <v>29</v>
      </c>
      <c r="FI77">
        <v>0.15</v>
      </c>
      <c r="FJ77">
        <v>0.28000000000000003</v>
      </c>
      <c r="FK77">
        <v>-16.856300000000001</v>
      </c>
      <c r="FL77">
        <v>-2.537747842401477</v>
      </c>
      <c r="FM77">
        <v>0.2448116429012312</v>
      </c>
      <c r="FN77">
        <v>0</v>
      </c>
      <c r="FO77">
        <v>571.41273529411762</v>
      </c>
      <c r="FP77">
        <v>10.76242934516959</v>
      </c>
      <c r="FQ77">
        <v>1.0715376062908371</v>
      </c>
      <c r="FR77">
        <v>0</v>
      </c>
      <c r="FS77">
        <v>2.29900825</v>
      </c>
      <c r="FT77">
        <v>0.2179529831144445</v>
      </c>
      <c r="FU77">
        <v>2.434656175802859E-2</v>
      </c>
      <c r="FV77">
        <v>0</v>
      </c>
      <c r="FW77">
        <v>0</v>
      </c>
      <c r="FX77">
        <v>3</v>
      </c>
      <c r="FY77" t="s">
        <v>429</v>
      </c>
      <c r="FZ77">
        <v>3.3725100000000001</v>
      </c>
      <c r="GA77">
        <v>2.8937400000000002</v>
      </c>
      <c r="GB77">
        <v>9.39112E-2</v>
      </c>
      <c r="GC77">
        <v>9.8338400000000006E-2</v>
      </c>
      <c r="GD77">
        <v>0.140373</v>
      </c>
      <c r="GE77">
        <v>0.136848</v>
      </c>
      <c r="GF77">
        <v>31489</v>
      </c>
      <c r="GG77">
        <v>27234.799999999999</v>
      </c>
      <c r="GH77">
        <v>31047.3</v>
      </c>
      <c r="GI77">
        <v>28135</v>
      </c>
      <c r="GJ77">
        <v>35141.1</v>
      </c>
      <c r="GK77">
        <v>34255.199999999997</v>
      </c>
      <c r="GL77">
        <v>40457.4</v>
      </c>
      <c r="GM77">
        <v>39205.199999999997</v>
      </c>
      <c r="GN77">
        <v>2.3710200000000001</v>
      </c>
      <c r="GO77">
        <v>1.6871</v>
      </c>
      <c r="GP77">
        <v>0</v>
      </c>
      <c r="GQ77">
        <v>5.0924700000000003E-2</v>
      </c>
      <c r="GR77">
        <v>999.9</v>
      </c>
      <c r="GS77">
        <v>32.423000000000002</v>
      </c>
      <c r="GT77">
        <v>67.599999999999994</v>
      </c>
      <c r="GU77">
        <v>32.5</v>
      </c>
      <c r="GV77">
        <v>32.827500000000001</v>
      </c>
      <c r="GW77">
        <v>50.541800000000002</v>
      </c>
      <c r="GX77">
        <v>40.821300000000001</v>
      </c>
      <c r="GY77">
        <v>1</v>
      </c>
      <c r="GZ77">
        <v>0.382691</v>
      </c>
      <c r="HA77">
        <v>1.0467599999999999</v>
      </c>
      <c r="HB77">
        <v>20.206900000000001</v>
      </c>
      <c r="HC77">
        <v>5.2138499999999999</v>
      </c>
      <c r="HD77">
        <v>11.968</v>
      </c>
      <c r="HE77">
        <v>4.9908999999999999</v>
      </c>
      <c r="HF77">
        <v>3.2924799999999999</v>
      </c>
      <c r="HG77">
        <v>8248.2000000000007</v>
      </c>
      <c r="HH77">
        <v>9999</v>
      </c>
      <c r="HI77">
        <v>9999</v>
      </c>
      <c r="HJ77">
        <v>969.3</v>
      </c>
      <c r="HK77">
        <v>4.9711999999999996</v>
      </c>
      <c r="HL77">
        <v>1.87378</v>
      </c>
      <c r="HM77">
        <v>1.87008</v>
      </c>
      <c r="HN77">
        <v>1.86951</v>
      </c>
      <c r="HO77">
        <v>1.8743700000000001</v>
      </c>
      <c r="HP77">
        <v>1.871</v>
      </c>
      <c r="HQ77">
        <v>1.8664700000000001</v>
      </c>
      <c r="HR77">
        <v>1.8775900000000001</v>
      </c>
      <c r="HS77">
        <v>0</v>
      </c>
      <c r="HT77">
        <v>0</v>
      </c>
      <c r="HU77">
        <v>0</v>
      </c>
      <c r="HV77">
        <v>0</v>
      </c>
      <c r="HW77" t="s">
        <v>418</v>
      </c>
      <c r="HX77" t="s">
        <v>419</v>
      </c>
      <c r="HY77" t="s">
        <v>420</v>
      </c>
      <c r="HZ77" t="s">
        <v>420</v>
      </c>
      <c r="IA77" t="s">
        <v>420</v>
      </c>
      <c r="IB77" t="s">
        <v>420</v>
      </c>
      <c r="IC77">
        <v>0</v>
      </c>
      <c r="ID77">
        <v>100</v>
      </c>
      <c r="IE77">
        <v>100</v>
      </c>
      <c r="IF77">
        <v>-1.6870000000000001</v>
      </c>
      <c r="IG77">
        <v>0.57530000000000003</v>
      </c>
      <c r="IH77">
        <v>-1.4143203888967211</v>
      </c>
      <c r="II77">
        <v>1.7196870422270779E-5</v>
      </c>
      <c r="IJ77">
        <v>-2.1741833173098589E-6</v>
      </c>
      <c r="IK77">
        <v>9.0595066644434051E-10</v>
      </c>
      <c r="IL77">
        <v>-5.0132855213330413E-2</v>
      </c>
      <c r="IM77">
        <v>-1.2435942757381079E-3</v>
      </c>
      <c r="IN77">
        <v>8.3241555849602686E-4</v>
      </c>
      <c r="IO77">
        <v>-6.8006265696850886E-6</v>
      </c>
      <c r="IP77">
        <v>17</v>
      </c>
      <c r="IQ77">
        <v>2050</v>
      </c>
      <c r="IR77">
        <v>3</v>
      </c>
      <c r="IS77">
        <v>34</v>
      </c>
      <c r="IT77">
        <v>98.7</v>
      </c>
      <c r="IU77">
        <v>98.6</v>
      </c>
      <c r="IV77">
        <v>1.0522499999999999</v>
      </c>
      <c r="IW77">
        <v>2.5427200000000001</v>
      </c>
      <c r="IX77">
        <v>1.49902</v>
      </c>
      <c r="IY77">
        <v>2.3059099999999999</v>
      </c>
      <c r="IZ77">
        <v>1.69678</v>
      </c>
      <c r="JA77">
        <v>2.35229</v>
      </c>
      <c r="JB77">
        <v>37.505899999999997</v>
      </c>
      <c r="JC77">
        <v>14.797499999999999</v>
      </c>
      <c r="JD77">
        <v>18</v>
      </c>
      <c r="JE77">
        <v>705.57</v>
      </c>
      <c r="JF77">
        <v>328.41399999999999</v>
      </c>
      <c r="JG77">
        <v>29.9986</v>
      </c>
      <c r="JH77">
        <v>32.493699999999997</v>
      </c>
      <c r="JI77">
        <v>30.0016</v>
      </c>
      <c r="JJ77">
        <v>31.973099999999999</v>
      </c>
      <c r="JK77">
        <v>31.953800000000001</v>
      </c>
      <c r="JL77">
        <v>21.0929</v>
      </c>
      <c r="JM77">
        <v>11.5932</v>
      </c>
      <c r="JN77">
        <v>100</v>
      </c>
      <c r="JO77">
        <v>30</v>
      </c>
      <c r="JP77">
        <v>417.77100000000002</v>
      </c>
      <c r="JQ77">
        <v>31.3354</v>
      </c>
      <c r="JR77">
        <v>98.923100000000005</v>
      </c>
      <c r="JS77">
        <v>98.748199999999997</v>
      </c>
    </row>
    <row r="78" spans="1:279" x14ac:dyDescent="0.2">
      <c r="A78">
        <v>63</v>
      </c>
      <c r="B78">
        <v>1658322016.0999999</v>
      </c>
      <c r="C78">
        <v>247.5</v>
      </c>
      <c r="D78" t="s">
        <v>544</v>
      </c>
      <c r="E78" t="s">
        <v>545</v>
      </c>
      <c r="F78">
        <v>4</v>
      </c>
      <c r="G78">
        <v>1658322013.7874999</v>
      </c>
      <c r="H78">
        <f t="shared" si="0"/>
        <v>2.554355745302822E-3</v>
      </c>
      <c r="I78">
        <f t="shared" si="1"/>
        <v>2.5543557453028218</v>
      </c>
      <c r="J78">
        <f t="shared" si="2"/>
        <v>8.4231333009149481</v>
      </c>
      <c r="K78">
        <f t="shared" si="3"/>
        <v>392.49787500000002</v>
      </c>
      <c r="L78">
        <f t="shared" si="4"/>
        <v>290.24083971247222</v>
      </c>
      <c r="M78">
        <f t="shared" si="5"/>
        <v>29.386982632510218</v>
      </c>
      <c r="N78">
        <f t="shared" si="6"/>
        <v>39.740541845691588</v>
      </c>
      <c r="O78">
        <f t="shared" si="7"/>
        <v>0.1491585768816821</v>
      </c>
      <c r="P78">
        <f t="shared" si="8"/>
        <v>2.7689293110063944</v>
      </c>
      <c r="Q78">
        <f t="shared" si="9"/>
        <v>0.14483425031530966</v>
      </c>
      <c r="R78">
        <f t="shared" si="10"/>
        <v>9.0899487297006559E-2</v>
      </c>
      <c r="S78">
        <f t="shared" si="11"/>
        <v>194.42070411248335</v>
      </c>
      <c r="T78">
        <f t="shared" si="12"/>
        <v>34.115438610750026</v>
      </c>
      <c r="U78">
        <f t="shared" si="13"/>
        <v>33.24935</v>
      </c>
      <c r="V78">
        <f t="shared" si="14"/>
        <v>5.1233224960372379</v>
      </c>
      <c r="W78">
        <f t="shared" si="15"/>
        <v>65.28388859248534</v>
      </c>
      <c r="X78">
        <f t="shared" si="16"/>
        <v>3.4129045706580214</v>
      </c>
      <c r="Y78">
        <f t="shared" si="17"/>
        <v>5.2277899558986629</v>
      </c>
      <c r="Z78">
        <f t="shared" si="18"/>
        <v>1.7104179253792164</v>
      </c>
      <c r="AA78">
        <f t="shared" si="19"/>
        <v>-112.64708836785445</v>
      </c>
      <c r="AB78">
        <f t="shared" si="20"/>
        <v>53.796245569271889</v>
      </c>
      <c r="AC78">
        <f t="shared" si="21"/>
        <v>4.468310391871146</v>
      </c>
      <c r="AD78">
        <f t="shared" si="22"/>
        <v>140.03817170577193</v>
      </c>
      <c r="AE78">
        <f t="shared" si="23"/>
        <v>17.860495295496445</v>
      </c>
      <c r="AF78">
        <f t="shared" si="24"/>
        <v>2.573180653693949</v>
      </c>
      <c r="AG78">
        <f t="shared" si="25"/>
        <v>8.4231333009149481</v>
      </c>
      <c r="AH78">
        <v>423.67670951029692</v>
      </c>
      <c r="AI78">
        <v>409.22287878787859</v>
      </c>
      <c r="AJ78">
        <v>1.673985515413333</v>
      </c>
      <c r="AK78">
        <v>62.966845710574418</v>
      </c>
      <c r="AL78">
        <f t="shared" si="26"/>
        <v>2.5543557453028218</v>
      </c>
      <c r="AM78">
        <v>31.412507006329271</v>
      </c>
      <c r="AN78">
        <v>33.704236969696957</v>
      </c>
      <c r="AO78">
        <v>-2.5436576282276339E-3</v>
      </c>
      <c r="AP78">
        <v>91.007338470613973</v>
      </c>
      <c r="AQ78">
        <v>4</v>
      </c>
      <c r="AR78">
        <v>1</v>
      </c>
      <c r="AS78">
        <f t="shared" si="27"/>
        <v>1</v>
      </c>
      <c r="AT78">
        <f t="shared" si="28"/>
        <v>0</v>
      </c>
      <c r="AU78">
        <f t="shared" si="29"/>
        <v>47278.31885927148</v>
      </c>
      <c r="AV78" t="s">
        <v>413</v>
      </c>
      <c r="AW78" t="s">
        <v>413</v>
      </c>
      <c r="AX78">
        <v>0</v>
      </c>
      <c r="AY78">
        <v>0</v>
      </c>
      <c r="AZ78" t="e">
        <f t="shared" si="30"/>
        <v>#DIV/0!</v>
      </c>
      <c r="BA78">
        <v>0</v>
      </c>
      <c r="BB78" t="s">
        <v>413</v>
      </c>
      <c r="BC78" t="s">
        <v>413</v>
      </c>
      <c r="BD78">
        <v>0</v>
      </c>
      <c r="BE78">
        <v>0</v>
      </c>
      <c r="BF78" t="e">
        <f t="shared" si="31"/>
        <v>#DIV/0!</v>
      </c>
      <c r="BG78">
        <v>0.5</v>
      </c>
      <c r="BH78">
        <f t="shared" si="32"/>
        <v>1009.4764497992142</v>
      </c>
      <c r="BI78">
        <f t="shared" si="33"/>
        <v>8.4231333009149481</v>
      </c>
      <c r="BJ78" t="e">
        <f t="shared" si="34"/>
        <v>#DIV/0!</v>
      </c>
      <c r="BK78">
        <f t="shared" si="35"/>
        <v>8.3440612236078595E-3</v>
      </c>
      <c r="BL78" t="e">
        <f t="shared" si="36"/>
        <v>#DIV/0!</v>
      </c>
      <c r="BM78" t="e">
        <f t="shared" si="37"/>
        <v>#DIV/0!</v>
      </c>
      <c r="BN78" t="s">
        <v>413</v>
      </c>
      <c r="BO78">
        <v>0</v>
      </c>
      <c r="BP78" t="e">
        <f t="shared" si="38"/>
        <v>#DIV/0!</v>
      </c>
      <c r="BQ78" t="e">
        <f t="shared" si="39"/>
        <v>#DIV/0!</v>
      </c>
      <c r="BR78" t="e">
        <f t="shared" si="40"/>
        <v>#DIV/0!</v>
      </c>
      <c r="BS78" t="e">
        <f t="shared" si="41"/>
        <v>#DIV/0!</v>
      </c>
      <c r="BT78" t="e">
        <f t="shared" si="42"/>
        <v>#DIV/0!</v>
      </c>
      <c r="BU78" t="e">
        <f t="shared" si="43"/>
        <v>#DIV/0!</v>
      </c>
      <c r="BV78" t="e">
        <f t="shared" si="44"/>
        <v>#DIV/0!</v>
      </c>
      <c r="BW78" t="e">
        <f t="shared" si="45"/>
        <v>#DIV/0!</v>
      </c>
      <c r="BX78" t="s">
        <v>413</v>
      </c>
      <c r="BY78" t="s">
        <v>413</v>
      </c>
      <c r="BZ78" t="s">
        <v>413</v>
      </c>
      <c r="CA78" t="s">
        <v>413</v>
      </c>
      <c r="CB78" t="s">
        <v>413</v>
      </c>
      <c r="CC78" t="s">
        <v>413</v>
      </c>
      <c r="CD78" t="s">
        <v>413</v>
      </c>
      <c r="CE78" t="s">
        <v>413</v>
      </c>
      <c r="CF78">
        <v>253</v>
      </c>
      <c r="CG78">
        <v>1000</v>
      </c>
      <c r="CH78" t="s">
        <v>414</v>
      </c>
      <c r="CI78">
        <v>1110.1500000000001</v>
      </c>
      <c r="CJ78">
        <v>1175.8634999999999</v>
      </c>
      <c r="CK78">
        <v>1152.67</v>
      </c>
      <c r="CL78">
        <v>1.3005735999999999E-4</v>
      </c>
      <c r="CM78">
        <v>6.5004835999999994E-4</v>
      </c>
      <c r="CN78">
        <v>4.7597999359999997E-2</v>
      </c>
      <c r="CO78">
        <v>5.5000000000000003E-4</v>
      </c>
      <c r="CP78">
        <f t="shared" si="46"/>
        <v>1199.9649999999999</v>
      </c>
      <c r="CQ78">
        <f t="shared" si="47"/>
        <v>1009.4764497992142</v>
      </c>
      <c r="CR78">
        <f t="shared" si="48"/>
        <v>0.84125491143426201</v>
      </c>
      <c r="CS78">
        <f t="shared" si="49"/>
        <v>0.16202197906812563</v>
      </c>
      <c r="CT78">
        <v>6</v>
      </c>
      <c r="CU78">
        <v>0.5</v>
      </c>
      <c r="CV78" t="s">
        <v>415</v>
      </c>
      <c r="CW78">
        <v>2</v>
      </c>
      <c r="CX78" t="b">
        <v>1</v>
      </c>
      <c r="CY78">
        <v>1658322013.7874999</v>
      </c>
      <c r="CZ78">
        <v>392.49787500000002</v>
      </c>
      <c r="DA78">
        <v>409.91075000000001</v>
      </c>
      <c r="DB78">
        <v>33.707587500000002</v>
      </c>
      <c r="DC78">
        <v>31.4132</v>
      </c>
      <c r="DD78">
        <v>394.18787500000002</v>
      </c>
      <c r="DE78">
        <v>33.132474999999999</v>
      </c>
      <c r="DF78">
        <v>650.22450000000003</v>
      </c>
      <c r="DG78">
        <v>101.150375</v>
      </c>
      <c r="DH78">
        <v>9.9961312499999996E-2</v>
      </c>
      <c r="DI78">
        <v>33.609724999999997</v>
      </c>
      <c r="DJ78">
        <v>999.9</v>
      </c>
      <c r="DK78">
        <v>33.24935</v>
      </c>
      <c r="DL78">
        <v>0</v>
      </c>
      <c r="DM78">
        <v>0</v>
      </c>
      <c r="DN78">
        <v>9007.6550000000007</v>
      </c>
      <c r="DO78">
        <v>0</v>
      </c>
      <c r="DP78">
        <v>1318.2137499999999</v>
      </c>
      <c r="DQ78">
        <v>-17.412925000000001</v>
      </c>
      <c r="DR78">
        <v>406.18950000000001</v>
      </c>
      <c r="DS78">
        <v>423.20499999999998</v>
      </c>
      <c r="DT78">
        <v>2.2944012499999999</v>
      </c>
      <c r="DU78">
        <v>409.91075000000001</v>
      </c>
      <c r="DV78">
        <v>31.4132</v>
      </c>
      <c r="DW78">
        <v>3.409535</v>
      </c>
      <c r="DX78">
        <v>3.1774562500000001</v>
      </c>
      <c r="DY78">
        <v>26.175875000000001</v>
      </c>
      <c r="DZ78">
        <v>24.988250000000001</v>
      </c>
      <c r="EA78">
        <v>1199.9649999999999</v>
      </c>
      <c r="EB78">
        <v>0.95799475000000001</v>
      </c>
      <c r="EC78">
        <v>4.2005525000000002E-2</v>
      </c>
      <c r="ED78">
        <v>0</v>
      </c>
      <c r="EE78">
        <v>574.06887500000005</v>
      </c>
      <c r="EF78">
        <v>5.0001600000000002</v>
      </c>
      <c r="EG78">
        <v>8867.2049999999999</v>
      </c>
      <c r="EH78">
        <v>9514.8924999999999</v>
      </c>
      <c r="EI78">
        <v>49.5</v>
      </c>
      <c r="EJ78">
        <v>51.788749999999993</v>
      </c>
      <c r="EK78">
        <v>50.640249999999988</v>
      </c>
      <c r="EL78">
        <v>50.921499999999988</v>
      </c>
      <c r="EM78">
        <v>51.25</v>
      </c>
      <c r="EN78">
        <v>1144.77</v>
      </c>
      <c r="EO78">
        <v>50.195</v>
      </c>
      <c r="EP78">
        <v>0</v>
      </c>
      <c r="EQ78">
        <v>764527.20000004768</v>
      </c>
      <c r="ER78">
        <v>0</v>
      </c>
      <c r="ES78">
        <v>572.86203999999998</v>
      </c>
      <c r="ET78">
        <v>13.179846135981411</v>
      </c>
      <c r="EU78">
        <v>1040.813075190671</v>
      </c>
      <c r="EV78">
        <v>8791.7111999999997</v>
      </c>
      <c r="EW78">
        <v>15</v>
      </c>
      <c r="EX78">
        <v>1658316094</v>
      </c>
      <c r="EY78" t="s">
        <v>416</v>
      </c>
      <c r="EZ78">
        <v>1658316090.5</v>
      </c>
      <c r="FA78">
        <v>1658316094</v>
      </c>
      <c r="FB78">
        <v>11</v>
      </c>
      <c r="FC78">
        <v>-0.13300000000000001</v>
      </c>
      <c r="FD78">
        <v>0.107</v>
      </c>
      <c r="FE78">
        <v>-1.72</v>
      </c>
      <c r="FF78">
        <v>0.44</v>
      </c>
      <c r="FG78">
        <v>415</v>
      </c>
      <c r="FH78">
        <v>29</v>
      </c>
      <c r="FI78">
        <v>0.15</v>
      </c>
      <c r="FJ78">
        <v>0.28000000000000003</v>
      </c>
      <c r="FK78">
        <v>-16.998721951219508</v>
      </c>
      <c r="FL78">
        <v>-2.592100348432032</v>
      </c>
      <c r="FM78">
        <v>0.25638284303180409</v>
      </c>
      <c r="FN78">
        <v>0</v>
      </c>
      <c r="FO78">
        <v>572.11120588235292</v>
      </c>
      <c r="FP78">
        <v>11.74440030441893</v>
      </c>
      <c r="FQ78">
        <v>1.167179450374783</v>
      </c>
      <c r="FR78">
        <v>0</v>
      </c>
      <c r="FS78">
        <v>2.3053953658536588</v>
      </c>
      <c r="FT78">
        <v>5.8501463414635357E-2</v>
      </c>
      <c r="FU78">
        <v>1.4519427707857951E-2</v>
      </c>
      <c r="FV78">
        <v>1</v>
      </c>
      <c r="FW78">
        <v>1</v>
      </c>
      <c r="FX78">
        <v>3</v>
      </c>
      <c r="FY78" t="s">
        <v>417</v>
      </c>
      <c r="FZ78">
        <v>3.37243</v>
      </c>
      <c r="GA78">
        <v>2.89364</v>
      </c>
      <c r="GB78">
        <v>9.5118300000000003E-2</v>
      </c>
      <c r="GC78">
        <v>9.9573800000000004E-2</v>
      </c>
      <c r="GD78">
        <v>0.140346</v>
      </c>
      <c r="GE78">
        <v>0.13686400000000001</v>
      </c>
      <c r="GF78">
        <v>31445.7</v>
      </c>
      <c r="GG78">
        <v>27196.9</v>
      </c>
      <c r="GH78">
        <v>31046.1</v>
      </c>
      <c r="GI78">
        <v>28134.5</v>
      </c>
      <c r="GJ78">
        <v>35141</v>
      </c>
      <c r="GK78">
        <v>34254.199999999997</v>
      </c>
      <c r="GL78">
        <v>40456.1</v>
      </c>
      <c r="GM78">
        <v>39204.699999999997</v>
      </c>
      <c r="GN78">
        <v>2.371</v>
      </c>
      <c r="GO78">
        <v>1.6869799999999999</v>
      </c>
      <c r="GP78">
        <v>0</v>
      </c>
      <c r="GQ78">
        <v>5.2191300000000003E-2</v>
      </c>
      <c r="GR78">
        <v>999.9</v>
      </c>
      <c r="GS78">
        <v>32.410200000000003</v>
      </c>
      <c r="GT78">
        <v>67.599999999999994</v>
      </c>
      <c r="GU78">
        <v>32.5</v>
      </c>
      <c r="GV78">
        <v>32.826799999999999</v>
      </c>
      <c r="GW78">
        <v>50.3018</v>
      </c>
      <c r="GX78">
        <v>40.917499999999997</v>
      </c>
      <c r="GY78">
        <v>1</v>
      </c>
      <c r="GZ78">
        <v>0.38393500000000003</v>
      </c>
      <c r="HA78">
        <v>1.0476300000000001</v>
      </c>
      <c r="HB78">
        <v>20.2073</v>
      </c>
      <c r="HC78">
        <v>5.2141500000000001</v>
      </c>
      <c r="HD78">
        <v>11.968</v>
      </c>
      <c r="HE78">
        <v>4.9911500000000002</v>
      </c>
      <c r="HF78">
        <v>3.2926199999999999</v>
      </c>
      <c r="HG78">
        <v>8248.4</v>
      </c>
      <c r="HH78">
        <v>9999</v>
      </c>
      <c r="HI78">
        <v>9999</v>
      </c>
      <c r="HJ78">
        <v>969.3</v>
      </c>
      <c r="HK78">
        <v>4.9712199999999998</v>
      </c>
      <c r="HL78">
        <v>1.87378</v>
      </c>
      <c r="HM78">
        <v>1.8700600000000001</v>
      </c>
      <c r="HN78">
        <v>1.86951</v>
      </c>
      <c r="HO78">
        <v>1.87439</v>
      </c>
      <c r="HP78">
        <v>1.871</v>
      </c>
      <c r="HQ78">
        <v>1.86646</v>
      </c>
      <c r="HR78">
        <v>1.8775900000000001</v>
      </c>
      <c r="HS78">
        <v>0</v>
      </c>
      <c r="HT78">
        <v>0</v>
      </c>
      <c r="HU78">
        <v>0</v>
      </c>
      <c r="HV78">
        <v>0</v>
      </c>
      <c r="HW78" t="s">
        <v>418</v>
      </c>
      <c r="HX78" t="s">
        <v>419</v>
      </c>
      <c r="HY78" t="s">
        <v>420</v>
      </c>
      <c r="HZ78" t="s">
        <v>420</v>
      </c>
      <c r="IA78" t="s">
        <v>420</v>
      </c>
      <c r="IB78" t="s">
        <v>420</v>
      </c>
      <c r="IC78">
        <v>0</v>
      </c>
      <c r="ID78">
        <v>100</v>
      </c>
      <c r="IE78">
        <v>100</v>
      </c>
      <c r="IF78">
        <v>-1.6950000000000001</v>
      </c>
      <c r="IG78">
        <v>0.57499999999999996</v>
      </c>
      <c r="IH78">
        <v>-1.4143203888967211</v>
      </c>
      <c r="II78">
        <v>1.7196870422270779E-5</v>
      </c>
      <c r="IJ78">
        <v>-2.1741833173098589E-6</v>
      </c>
      <c r="IK78">
        <v>9.0595066644434051E-10</v>
      </c>
      <c r="IL78">
        <v>-5.0132855213330413E-2</v>
      </c>
      <c r="IM78">
        <v>-1.2435942757381079E-3</v>
      </c>
      <c r="IN78">
        <v>8.3241555849602686E-4</v>
      </c>
      <c r="IO78">
        <v>-6.8006265696850886E-6</v>
      </c>
      <c r="IP78">
        <v>17</v>
      </c>
      <c r="IQ78">
        <v>2050</v>
      </c>
      <c r="IR78">
        <v>3</v>
      </c>
      <c r="IS78">
        <v>34</v>
      </c>
      <c r="IT78">
        <v>98.8</v>
      </c>
      <c r="IU78">
        <v>98.7</v>
      </c>
      <c r="IV78">
        <v>1.0656699999999999</v>
      </c>
      <c r="IW78">
        <v>2.5402800000000001</v>
      </c>
      <c r="IX78">
        <v>1.49902</v>
      </c>
      <c r="IY78">
        <v>2.3071299999999999</v>
      </c>
      <c r="IZ78">
        <v>1.69678</v>
      </c>
      <c r="JA78">
        <v>2.2326700000000002</v>
      </c>
      <c r="JB78">
        <v>37.505899999999997</v>
      </c>
      <c r="JC78">
        <v>14.7887</v>
      </c>
      <c r="JD78">
        <v>18</v>
      </c>
      <c r="JE78">
        <v>705.73</v>
      </c>
      <c r="JF78">
        <v>328.43799999999999</v>
      </c>
      <c r="JG78">
        <v>29.999600000000001</v>
      </c>
      <c r="JH78">
        <v>32.509900000000002</v>
      </c>
      <c r="JI78">
        <v>30.0016</v>
      </c>
      <c r="JJ78">
        <v>31.988299999999999</v>
      </c>
      <c r="JK78">
        <v>31.969799999999999</v>
      </c>
      <c r="JL78">
        <v>21.366</v>
      </c>
      <c r="JM78">
        <v>11.8651</v>
      </c>
      <c r="JN78">
        <v>100</v>
      </c>
      <c r="JO78">
        <v>30</v>
      </c>
      <c r="JP78">
        <v>424.49700000000001</v>
      </c>
      <c r="JQ78">
        <v>31.334599999999998</v>
      </c>
      <c r="JR78">
        <v>98.919499999999999</v>
      </c>
      <c r="JS78">
        <v>98.746899999999997</v>
      </c>
    </row>
    <row r="79" spans="1:279" x14ac:dyDescent="0.2">
      <c r="A79">
        <v>64</v>
      </c>
      <c r="B79">
        <v>1658322020.0999999</v>
      </c>
      <c r="C79">
        <v>251.5</v>
      </c>
      <c r="D79" t="s">
        <v>546</v>
      </c>
      <c r="E79" t="s">
        <v>547</v>
      </c>
      <c r="F79">
        <v>4</v>
      </c>
      <c r="G79">
        <v>1658322018.0999999</v>
      </c>
      <c r="H79">
        <f t="shared" si="0"/>
        <v>2.555623442473997E-3</v>
      </c>
      <c r="I79">
        <f t="shared" si="1"/>
        <v>2.5556234424739972</v>
      </c>
      <c r="J79">
        <f t="shared" si="2"/>
        <v>8.5326822349216584</v>
      </c>
      <c r="K79">
        <f t="shared" si="3"/>
        <v>399.49171428571429</v>
      </c>
      <c r="L79">
        <f t="shared" si="4"/>
        <v>295.73633176152578</v>
      </c>
      <c r="M79">
        <f t="shared" si="5"/>
        <v>29.943645901433708</v>
      </c>
      <c r="N79">
        <f t="shared" si="6"/>
        <v>40.448998477380854</v>
      </c>
      <c r="O79">
        <f t="shared" si="7"/>
        <v>0.1489958497461101</v>
      </c>
      <c r="P79">
        <f t="shared" si="8"/>
        <v>2.7662737553757584</v>
      </c>
      <c r="Q79">
        <f t="shared" si="9"/>
        <v>0.14467679343446446</v>
      </c>
      <c r="R79">
        <f t="shared" si="10"/>
        <v>9.080061729710448E-2</v>
      </c>
      <c r="S79">
        <f t="shared" si="11"/>
        <v>194.4217714696228</v>
      </c>
      <c r="T79">
        <f t="shared" si="12"/>
        <v>34.121805654490366</v>
      </c>
      <c r="U79">
        <f t="shared" si="13"/>
        <v>33.256199999999993</v>
      </c>
      <c r="V79">
        <f t="shared" si="14"/>
        <v>5.1252911496414937</v>
      </c>
      <c r="W79">
        <f t="shared" si="15"/>
        <v>65.246757996192372</v>
      </c>
      <c r="X79">
        <f t="shared" si="16"/>
        <v>3.4121582214881445</v>
      </c>
      <c r="Y79">
        <f t="shared" si="17"/>
        <v>5.2296210973229798</v>
      </c>
      <c r="Z79">
        <f t="shared" si="18"/>
        <v>1.7131329281533492</v>
      </c>
      <c r="AA79">
        <f t="shared" si="19"/>
        <v>-112.70299381310326</v>
      </c>
      <c r="AB79">
        <f t="shared" si="20"/>
        <v>53.656768676785461</v>
      </c>
      <c r="AC79">
        <f t="shared" si="21"/>
        <v>4.461290104194191</v>
      </c>
      <c r="AD79">
        <f t="shared" si="22"/>
        <v>139.83683643749919</v>
      </c>
      <c r="AE79">
        <f t="shared" si="23"/>
        <v>18.120533491281268</v>
      </c>
      <c r="AF79">
        <f t="shared" si="24"/>
        <v>2.5660276076947359</v>
      </c>
      <c r="AG79">
        <f t="shared" si="25"/>
        <v>8.5326822349216584</v>
      </c>
      <c r="AH79">
        <v>430.5867163445551</v>
      </c>
      <c r="AI79">
        <v>415.96496969696977</v>
      </c>
      <c r="AJ79">
        <v>1.6906973853876111</v>
      </c>
      <c r="AK79">
        <v>62.966845710574418</v>
      </c>
      <c r="AL79">
        <f t="shared" si="26"/>
        <v>2.5556234424739972</v>
      </c>
      <c r="AM79">
        <v>31.416412789824459</v>
      </c>
      <c r="AN79">
        <v>33.697226060606077</v>
      </c>
      <c r="AO79">
        <v>-3.8565251239361739E-4</v>
      </c>
      <c r="AP79">
        <v>91.007338470613973</v>
      </c>
      <c r="AQ79">
        <v>4</v>
      </c>
      <c r="AR79">
        <v>1</v>
      </c>
      <c r="AS79">
        <f t="shared" si="27"/>
        <v>1</v>
      </c>
      <c r="AT79">
        <f t="shared" si="28"/>
        <v>0</v>
      </c>
      <c r="AU79">
        <f t="shared" si="29"/>
        <v>47204.449385393586</v>
      </c>
      <c r="AV79" t="s">
        <v>413</v>
      </c>
      <c r="AW79" t="s">
        <v>413</v>
      </c>
      <c r="AX79">
        <v>0</v>
      </c>
      <c r="AY79">
        <v>0</v>
      </c>
      <c r="AZ79" t="e">
        <f t="shared" si="30"/>
        <v>#DIV/0!</v>
      </c>
      <c r="BA79">
        <v>0</v>
      </c>
      <c r="BB79" t="s">
        <v>413</v>
      </c>
      <c r="BC79" t="s">
        <v>413</v>
      </c>
      <c r="BD79">
        <v>0</v>
      </c>
      <c r="BE79">
        <v>0</v>
      </c>
      <c r="BF79" t="e">
        <f t="shared" si="31"/>
        <v>#DIV/0!</v>
      </c>
      <c r="BG79">
        <v>0.5</v>
      </c>
      <c r="BH79">
        <f t="shared" si="32"/>
        <v>1009.481871227784</v>
      </c>
      <c r="BI79">
        <f t="shared" si="33"/>
        <v>8.5326822349216584</v>
      </c>
      <c r="BJ79" t="e">
        <f t="shared" si="34"/>
        <v>#DIV/0!</v>
      </c>
      <c r="BK79">
        <f t="shared" si="35"/>
        <v>8.4525363734801583E-3</v>
      </c>
      <c r="BL79" t="e">
        <f t="shared" si="36"/>
        <v>#DIV/0!</v>
      </c>
      <c r="BM79" t="e">
        <f t="shared" si="37"/>
        <v>#DIV/0!</v>
      </c>
      <c r="BN79" t="s">
        <v>413</v>
      </c>
      <c r="BO79">
        <v>0</v>
      </c>
      <c r="BP79" t="e">
        <f t="shared" si="38"/>
        <v>#DIV/0!</v>
      </c>
      <c r="BQ79" t="e">
        <f t="shared" si="39"/>
        <v>#DIV/0!</v>
      </c>
      <c r="BR79" t="e">
        <f t="shared" si="40"/>
        <v>#DIV/0!</v>
      </c>
      <c r="BS79" t="e">
        <f t="shared" si="41"/>
        <v>#DIV/0!</v>
      </c>
      <c r="BT79" t="e">
        <f t="shared" si="42"/>
        <v>#DIV/0!</v>
      </c>
      <c r="BU79" t="e">
        <f t="shared" si="43"/>
        <v>#DIV/0!</v>
      </c>
      <c r="BV79" t="e">
        <f t="shared" si="44"/>
        <v>#DIV/0!</v>
      </c>
      <c r="BW79" t="e">
        <f t="shared" si="45"/>
        <v>#DIV/0!</v>
      </c>
      <c r="BX79" t="s">
        <v>413</v>
      </c>
      <c r="BY79" t="s">
        <v>413</v>
      </c>
      <c r="BZ79" t="s">
        <v>413</v>
      </c>
      <c r="CA79" t="s">
        <v>413</v>
      </c>
      <c r="CB79" t="s">
        <v>413</v>
      </c>
      <c r="CC79" t="s">
        <v>413</v>
      </c>
      <c r="CD79" t="s">
        <v>413</v>
      </c>
      <c r="CE79" t="s">
        <v>413</v>
      </c>
      <c r="CF79">
        <v>253</v>
      </c>
      <c r="CG79">
        <v>1000</v>
      </c>
      <c r="CH79" t="s">
        <v>414</v>
      </c>
      <c r="CI79">
        <v>1110.1500000000001</v>
      </c>
      <c r="CJ79">
        <v>1175.8634999999999</v>
      </c>
      <c r="CK79">
        <v>1152.67</v>
      </c>
      <c r="CL79">
        <v>1.3005735999999999E-4</v>
      </c>
      <c r="CM79">
        <v>6.5004835999999994E-4</v>
      </c>
      <c r="CN79">
        <v>4.7597999359999997E-2</v>
      </c>
      <c r="CO79">
        <v>5.5000000000000003E-4</v>
      </c>
      <c r="CP79">
        <f t="shared" si="46"/>
        <v>1199.971428571429</v>
      </c>
      <c r="CQ79">
        <f t="shared" si="47"/>
        <v>1009.481871227784</v>
      </c>
      <c r="CR79">
        <f t="shared" si="48"/>
        <v>0.84125492256892853</v>
      </c>
      <c r="CS79">
        <f t="shared" si="49"/>
        <v>0.16202200055803223</v>
      </c>
      <c r="CT79">
        <v>6</v>
      </c>
      <c r="CU79">
        <v>0.5</v>
      </c>
      <c r="CV79" t="s">
        <v>415</v>
      </c>
      <c r="CW79">
        <v>2</v>
      </c>
      <c r="CX79" t="b">
        <v>1</v>
      </c>
      <c r="CY79">
        <v>1658322018.0999999</v>
      </c>
      <c r="CZ79">
        <v>399.49171428571429</v>
      </c>
      <c r="DA79">
        <v>417.15785714285721</v>
      </c>
      <c r="DB79">
        <v>33.699942857142851</v>
      </c>
      <c r="DC79">
        <v>31.411999999999999</v>
      </c>
      <c r="DD79">
        <v>401.19085714285723</v>
      </c>
      <c r="DE79">
        <v>33.125042857142859</v>
      </c>
      <c r="DF79">
        <v>650.24857142857138</v>
      </c>
      <c r="DG79">
        <v>101.1511428571429</v>
      </c>
      <c r="DH79">
        <v>0.10001462857142859</v>
      </c>
      <c r="DI79">
        <v>33.615985714285713</v>
      </c>
      <c r="DJ79">
        <v>999.89999999999986</v>
      </c>
      <c r="DK79">
        <v>33.256199999999993</v>
      </c>
      <c r="DL79">
        <v>0</v>
      </c>
      <c r="DM79">
        <v>0</v>
      </c>
      <c r="DN79">
        <v>8993.4814285714292</v>
      </c>
      <c r="DO79">
        <v>0</v>
      </c>
      <c r="DP79">
        <v>1315.521428571428</v>
      </c>
      <c r="DQ79">
        <v>-17.665957142857138</v>
      </c>
      <c r="DR79">
        <v>413.42399999999998</v>
      </c>
      <c r="DS79">
        <v>430.68642857142862</v>
      </c>
      <c r="DT79">
        <v>2.2879228571428571</v>
      </c>
      <c r="DU79">
        <v>417.15785714285721</v>
      </c>
      <c r="DV79">
        <v>31.411999999999999</v>
      </c>
      <c r="DW79">
        <v>3.4087842857142849</v>
      </c>
      <c r="DX79">
        <v>3.1773571428571432</v>
      </c>
      <c r="DY79">
        <v>26.172157142857149</v>
      </c>
      <c r="DZ79">
        <v>24.987757142857141</v>
      </c>
      <c r="EA79">
        <v>1199.971428571429</v>
      </c>
      <c r="EB79">
        <v>0.95799357142857133</v>
      </c>
      <c r="EC79">
        <v>4.2006671428571431E-2</v>
      </c>
      <c r="ED79">
        <v>0</v>
      </c>
      <c r="EE79">
        <v>574.88228571428567</v>
      </c>
      <c r="EF79">
        <v>5.0001600000000002</v>
      </c>
      <c r="EG79">
        <v>8875.9971428571407</v>
      </c>
      <c r="EH79">
        <v>9514.9342857142856</v>
      </c>
      <c r="EI79">
        <v>49.517714285714291</v>
      </c>
      <c r="EJ79">
        <v>51.811999999999998</v>
      </c>
      <c r="EK79">
        <v>50.687285714285721</v>
      </c>
      <c r="EL79">
        <v>50.954999999999998</v>
      </c>
      <c r="EM79">
        <v>51.276571428571437</v>
      </c>
      <c r="EN79">
        <v>1144.775714285714</v>
      </c>
      <c r="EO79">
        <v>50.195714285714281</v>
      </c>
      <c r="EP79">
        <v>0</v>
      </c>
      <c r="EQ79">
        <v>764531.40000009537</v>
      </c>
      <c r="ER79">
        <v>0</v>
      </c>
      <c r="ES79">
        <v>573.70903846153863</v>
      </c>
      <c r="ET79">
        <v>12.968581200287719</v>
      </c>
      <c r="EU79">
        <v>502.25777776167342</v>
      </c>
      <c r="EV79">
        <v>8842.288461538461</v>
      </c>
      <c r="EW79">
        <v>15</v>
      </c>
      <c r="EX79">
        <v>1658316094</v>
      </c>
      <c r="EY79" t="s">
        <v>416</v>
      </c>
      <c r="EZ79">
        <v>1658316090.5</v>
      </c>
      <c r="FA79">
        <v>1658316094</v>
      </c>
      <c r="FB79">
        <v>11</v>
      </c>
      <c r="FC79">
        <v>-0.13300000000000001</v>
      </c>
      <c r="FD79">
        <v>0.107</v>
      </c>
      <c r="FE79">
        <v>-1.72</v>
      </c>
      <c r="FF79">
        <v>0.44</v>
      </c>
      <c r="FG79">
        <v>415</v>
      </c>
      <c r="FH79">
        <v>29</v>
      </c>
      <c r="FI79">
        <v>0.15</v>
      </c>
      <c r="FJ79">
        <v>0.28000000000000003</v>
      </c>
      <c r="FK79">
        <v>-17.216852500000002</v>
      </c>
      <c r="FL79">
        <v>-2.777960600375192</v>
      </c>
      <c r="FM79">
        <v>0.26906161839576831</v>
      </c>
      <c r="FN79">
        <v>0</v>
      </c>
      <c r="FO79">
        <v>572.95694117647054</v>
      </c>
      <c r="FP79">
        <v>12.67767761481335</v>
      </c>
      <c r="FQ79">
        <v>1.260269274242072</v>
      </c>
      <c r="FR79">
        <v>0</v>
      </c>
      <c r="FS79">
        <v>2.3060425000000002</v>
      </c>
      <c r="FT79">
        <v>-0.1045049155722394</v>
      </c>
      <c r="FU79">
        <v>1.3819834794598661E-2</v>
      </c>
      <c r="FV79">
        <v>0</v>
      </c>
      <c r="FW79">
        <v>0</v>
      </c>
      <c r="FX79">
        <v>3</v>
      </c>
      <c r="FY79" t="s">
        <v>429</v>
      </c>
      <c r="FZ79">
        <v>3.3721899999999998</v>
      </c>
      <c r="GA79">
        <v>2.8937900000000001</v>
      </c>
      <c r="GB79">
        <v>9.6321799999999999E-2</v>
      </c>
      <c r="GC79">
        <v>0.100826</v>
      </c>
      <c r="GD79">
        <v>0.14032</v>
      </c>
      <c r="GE79">
        <v>0.136798</v>
      </c>
      <c r="GF79">
        <v>31402.799999999999</v>
      </c>
      <c r="GG79">
        <v>27159.599999999999</v>
      </c>
      <c r="GH79">
        <v>31045.1</v>
      </c>
      <c r="GI79">
        <v>28135.1</v>
      </c>
      <c r="GJ79">
        <v>35141</v>
      </c>
      <c r="GK79">
        <v>34257.199999999997</v>
      </c>
      <c r="GL79">
        <v>40454.699999999997</v>
      </c>
      <c r="GM79">
        <v>39205.1</v>
      </c>
      <c r="GN79">
        <v>2.3709799999999999</v>
      </c>
      <c r="GO79">
        <v>1.68615</v>
      </c>
      <c r="GP79">
        <v>0</v>
      </c>
      <c r="GQ79">
        <v>5.3115200000000001E-2</v>
      </c>
      <c r="GR79">
        <v>999.9</v>
      </c>
      <c r="GS79">
        <v>32.398699999999998</v>
      </c>
      <c r="GT79">
        <v>67.5</v>
      </c>
      <c r="GU79">
        <v>32.5</v>
      </c>
      <c r="GV79">
        <v>32.780099999999997</v>
      </c>
      <c r="GW79">
        <v>50.3018</v>
      </c>
      <c r="GX79">
        <v>41.5304</v>
      </c>
      <c r="GY79">
        <v>1</v>
      </c>
      <c r="GZ79">
        <v>0.38514700000000002</v>
      </c>
      <c r="HA79">
        <v>1.0480499999999999</v>
      </c>
      <c r="HB79">
        <v>20.207100000000001</v>
      </c>
      <c r="HC79">
        <v>5.2130999999999998</v>
      </c>
      <c r="HD79">
        <v>11.968</v>
      </c>
      <c r="HE79">
        <v>4.9909499999999998</v>
      </c>
      <c r="HF79">
        <v>3.2925300000000002</v>
      </c>
      <c r="HG79">
        <v>8248.4</v>
      </c>
      <c r="HH79">
        <v>9999</v>
      </c>
      <c r="HI79">
        <v>9999</v>
      </c>
      <c r="HJ79">
        <v>969.3</v>
      </c>
      <c r="HK79">
        <v>4.9712100000000001</v>
      </c>
      <c r="HL79">
        <v>1.87378</v>
      </c>
      <c r="HM79">
        <v>1.87008</v>
      </c>
      <c r="HN79">
        <v>1.86951</v>
      </c>
      <c r="HO79">
        <v>1.8743700000000001</v>
      </c>
      <c r="HP79">
        <v>1.8709899999999999</v>
      </c>
      <c r="HQ79">
        <v>1.86646</v>
      </c>
      <c r="HR79">
        <v>1.8775900000000001</v>
      </c>
      <c r="HS79">
        <v>0</v>
      </c>
      <c r="HT79">
        <v>0</v>
      </c>
      <c r="HU79">
        <v>0</v>
      </c>
      <c r="HV79">
        <v>0</v>
      </c>
      <c r="HW79" t="s">
        <v>418</v>
      </c>
      <c r="HX79" t="s">
        <v>419</v>
      </c>
      <c r="HY79" t="s">
        <v>420</v>
      </c>
      <c r="HZ79" t="s">
        <v>420</v>
      </c>
      <c r="IA79" t="s">
        <v>420</v>
      </c>
      <c r="IB79" t="s">
        <v>420</v>
      </c>
      <c r="IC79">
        <v>0</v>
      </c>
      <c r="ID79">
        <v>100</v>
      </c>
      <c r="IE79">
        <v>100</v>
      </c>
      <c r="IF79">
        <v>-1.7030000000000001</v>
      </c>
      <c r="IG79">
        <v>0.57479999999999998</v>
      </c>
      <c r="IH79">
        <v>-1.4143203888967211</v>
      </c>
      <c r="II79">
        <v>1.7196870422270779E-5</v>
      </c>
      <c r="IJ79">
        <v>-2.1741833173098589E-6</v>
      </c>
      <c r="IK79">
        <v>9.0595066644434051E-10</v>
      </c>
      <c r="IL79">
        <v>-5.0132855213330413E-2</v>
      </c>
      <c r="IM79">
        <v>-1.2435942757381079E-3</v>
      </c>
      <c r="IN79">
        <v>8.3241555849602686E-4</v>
      </c>
      <c r="IO79">
        <v>-6.8006265696850886E-6</v>
      </c>
      <c r="IP79">
        <v>17</v>
      </c>
      <c r="IQ79">
        <v>2050</v>
      </c>
      <c r="IR79">
        <v>3</v>
      </c>
      <c r="IS79">
        <v>34</v>
      </c>
      <c r="IT79">
        <v>98.8</v>
      </c>
      <c r="IU79">
        <v>98.8</v>
      </c>
      <c r="IV79">
        <v>1.0790999999999999</v>
      </c>
      <c r="IW79">
        <v>2.5366200000000001</v>
      </c>
      <c r="IX79">
        <v>1.49902</v>
      </c>
      <c r="IY79">
        <v>2.3059099999999999</v>
      </c>
      <c r="IZ79">
        <v>1.69678</v>
      </c>
      <c r="JA79">
        <v>2.3315399999999999</v>
      </c>
      <c r="JB79">
        <v>37.53</v>
      </c>
      <c r="JC79">
        <v>14.797499999999999</v>
      </c>
      <c r="JD79">
        <v>18</v>
      </c>
      <c r="JE79">
        <v>705.89599999999996</v>
      </c>
      <c r="JF79">
        <v>328.084</v>
      </c>
      <c r="JG79">
        <v>29.9999</v>
      </c>
      <c r="JH79">
        <v>32.525300000000001</v>
      </c>
      <c r="JI79">
        <v>30.0015</v>
      </c>
      <c r="JJ79">
        <v>32.003999999999998</v>
      </c>
      <c r="JK79">
        <v>31.984500000000001</v>
      </c>
      <c r="JL79">
        <v>21.633900000000001</v>
      </c>
      <c r="JM79">
        <v>11.8651</v>
      </c>
      <c r="JN79">
        <v>100</v>
      </c>
      <c r="JO79">
        <v>30</v>
      </c>
      <c r="JP79">
        <v>431.20100000000002</v>
      </c>
      <c r="JQ79">
        <v>31.338200000000001</v>
      </c>
      <c r="JR79">
        <v>98.916300000000007</v>
      </c>
      <c r="JS79">
        <v>98.7483</v>
      </c>
    </row>
    <row r="80" spans="1:279" x14ac:dyDescent="0.2">
      <c r="A80">
        <v>65</v>
      </c>
      <c r="B80">
        <v>1658322024.0999999</v>
      </c>
      <c r="C80">
        <v>255.5</v>
      </c>
      <c r="D80" t="s">
        <v>548</v>
      </c>
      <c r="E80" t="s">
        <v>549</v>
      </c>
      <c r="F80">
        <v>4</v>
      </c>
      <c r="G80">
        <v>1658322021.7874999</v>
      </c>
      <c r="H80">
        <f t="shared" ref="H80:H143" si="50">(I80)/1000</f>
        <v>2.5862867057742092E-3</v>
      </c>
      <c r="I80">
        <f t="shared" ref="I80:I143" si="51">IF(CX80, AL80, AF80)</f>
        <v>2.5862867057742092</v>
      </c>
      <c r="J80">
        <f t="shared" ref="J80:J143" si="52">IF(CX80, AG80, AE80)</f>
        <v>8.7974080610778032</v>
      </c>
      <c r="K80">
        <f t="shared" ref="K80:K143" si="53">CZ80 - IF(AS80&gt;1, J80*CT80*100/(AU80*DN80), 0)</f>
        <v>405.54262499999999</v>
      </c>
      <c r="L80">
        <f t="shared" ref="L80:L143" si="54">((R80-H80/2)*K80-J80)/(R80+H80/2)</f>
        <v>299.73747938094016</v>
      </c>
      <c r="M80">
        <f t="shared" ref="M80:M143" si="55">L80*(DG80+DH80)/1000</f>
        <v>30.348840783596856</v>
      </c>
      <c r="N80">
        <f t="shared" ref="N80:N143" si="56">(CZ80 - IF(AS80&gt;1, J80*CT80*100/(AU80*DN80), 0))*(DG80+DH80)/1000</f>
        <v>41.061760386143945</v>
      </c>
      <c r="O80">
        <f t="shared" ref="O80:O143" si="57">2/((1/Q80-1/P80)+SIGN(Q80)*SQRT((1/Q80-1/P80)*(1/Q80-1/P80) + 4*CU80/((CU80+1)*(CU80+1))*(2*1/Q80*1/P80-1/P80*1/P80)))</f>
        <v>0.15062121021851096</v>
      </c>
      <c r="P80">
        <f t="shared" ref="P80:P143" si="58">IF(LEFT(CV80,1)&lt;&gt;"0",IF(LEFT(CV80,1)="1",3,CW80),$D$4+$E$4*(DN80*DG80/($K$4*1000))+$F$4*(DN80*DG80/($K$4*1000))*MAX(MIN(CT80,$J$4),$I$4)*MAX(MIN(CT80,$J$4),$I$4)+$G$4*MAX(MIN(CT80,$J$4),$I$4)*(DN80*DG80/($K$4*1000))+$H$4*(DN80*DG80/($K$4*1000))*(DN80*DG80/($K$4*1000)))</f>
        <v>2.7673726831694001</v>
      </c>
      <c r="Q80">
        <f t="shared" ref="Q80:Q143" si="59">H80*(1000-(1000*0.61365*EXP(17.502*U80/(240.97+U80))/(DG80+DH80)+DB80)/2)/(1000*0.61365*EXP(17.502*U80/(240.97+U80))/(DG80+DH80)-DB80)</f>
        <v>0.1462106078971063</v>
      </c>
      <c r="R80">
        <f t="shared" ref="R80:R143" si="60">1/((CU80+1)/(O80/1.6)+1/(P80/1.37)) + CU80/((CU80+1)/(O80/1.6) + CU80/(P80/1.37))</f>
        <v>9.176714689226298E-2</v>
      </c>
      <c r="S80">
        <f t="shared" ref="S80:S143" si="61">(CP80*CS80)</f>
        <v>194.4296816125015</v>
      </c>
      <c r="T80">
        <f t="shared" ref="T80:T143" si="62">(DI80+(S80+2*0.95*0.0000000567*(((DI80+$B$6)+273)^4-(DI80+273)^4)-44100*H80)/(1.84*29.3*P80+8*0.95*0.0000000567*(DI80+273)^3))</f>
        <v>34.119039274591977</v>
      </c>
      <c r="U80">
        <f t="shared" ref="U80:U143" si="63">($C$6*DJ80+$D$6*DK80+$E$6*T80)</f>
        <v>33.261537500000003</v>
      </c>
      <c r="V80">
        <f t="shared" ref="V80:V143" si="64">0.61365*EXP(17.502*U80/(240.97+U80))</f>
        <v>5.126825574918958</v>
      </c>
      <c r="W80">
        <f t="shared" ref="W80:W143" si="65">(X80/Y80*100)</f>
        <v>65.209923731095614</v>
      </c>
      <c r="X80">
        <f t="shared" ref="X80:X143" si="66">DB80*(DG80+DH80)/1000</f>
        <v>3.4113268841070079</v>
      </c>
      <c r="Y80">
        <f t="shared" ref="Y80:Y143" si="67">0.61365*EXP(17.502*DI80/(240.97+DI80))</f>
        <v>5.2313002207673236</v>
      </c>
      <c r="Z80">
        <f t="shared" ref="Z80:Z143" si="68">(V80-DB80*(DG80+DH80)/1000)</f>
        <v>1.7154986908119501</v>
      </c>
      <c r="AA80">
        <f t="shared" ref="AA80:AA143" si="69">(-H80*44100)</f>
        <v>-114.05524372464262</v>
      </c>
      <c r="AB80">
        <f t="shared" ref="AB80:AB143" si="70">2*29.3*P80*0.92*(DI80-U80)</f>
        <v>53.738028580977407</v>
      </c>
      <c r="AC80">
        <f t="shared" ref="AC80:AC143" si="71">2*0.95*0.0000000567*(((DI80+$B$6)+273)^4-(U80+273)^4)</f>
        <v>4.466514360291324</v>
      </c>
      <c r="AD80">
        <f t="shared" ref="AD80:AD143" si="72">S80+AC80+AA80+AB80</f>
        <v>138.5789808291276</v>
      </c>
      <c r="AE80">
        <f t="shared" ref="AE80:AE143" si="73">DF80*AS80*(DA80-CZ80*(1000-AS80*DC80)/(1000-AS80*DB80))/(100*CT80)</f>
        <v>18.334273290085115</v>
      </c>
      <c r="AF80">
        <f t="shared" ref="AF80:AF143" si="74">1000*DF80*AS80*(DB80-DC80)/(100*CT80*(1000-AS80*DB80))</f>
        <v>2.5989297109781275</v>
      </c>
      <c r="AG80">
        <f t="shared" ref="AG80:AG143" si="75">(AH80 - AI80 - DG80*1000/(8.314*(DI80+273.15)) * AK80/DF80 * AJ80) * DF80/(100*CT80) * (1000 - DC80)/1000</f>
        <v>8.7974080610778032</v>
      </c>
      <c r="AH80">
        <v>437.5985734269936</v>
      </c>
      <c r="AI80">
        <v>422.73986666666661</v>
      </c>
      <c r="AJ80">
        <v>1.6869261164485161</v>
      </c>
      <c r="AK80">
        <v>62.966845710574418</v>
      </c>
      <c r="AL80">
        <f t="shared" ref="AL80:AL143" si="76">(AN80 - AM80 + DG80*1000/(8.314*(DI80+273.15)) * AP80/DF80 * AO80) * DF80/(100*CT80) * 1000/(1000 - AN80)</f>
        <v>2.5862867057742092</v>
      </c>
      <c r="AM80">
        <v>31.377985570132878</v>
      </c>
      <c r="AN80">
        <v>33.68640969696969</v>
      </c>
      <c r="AO80">
        <v>-4.3857821658783622E-4</v>
      </c>
      <c r="AP80">
        <v>91.007338470613973</v>
      </c>
      <c r="AQ80">
        <v>4</v>
      </c>
      <c r="AR80">
        <v>1</v>
      </c>
      <c r="AS80">
        <f t="shared" ref="AS80:AS143" si="77">IF(AQ80*$H$12&gt;=AU80,1,(AU80/(AU80-AQ80*$H$12)))</f>
        <v>1</v>
      </c>
      <c r="AT80">
        <f t="shared" ref="AT80:AT143" si="78">(AS80-1)*100</f>
        <v>0</v>
      </c>
      <c r="AU80">
        <f t="shared" ref="AU80:AU143" si="79">MAX(0,($B$12+$C$12*DN80)/(1+$D$12*DN80)*DG80/(DI80+273)*$E$12)</f>
        <v>47233.734117237727</v>
      </c>
      <c r="AV80" t="s">
        <v>413</v>
      </c>
      <c r="AW80" t="s">
        <v>413</v>
      </c>
      <c r="AX80">
        <v>0</v>
      </c>
      <c r="AY80">
        <v>0</v>
      </c>
      <c r="AZ80" t="e">
        <f t="shared" ref="AZ80:AZ143" si="80">1-AX80/AY80</f>
        <v>#DIV/0!</v>
      </c>
      <c r="BA80">
        <v>0</v>
      </c>
      <c r="BB80" t="s">
        <v>413</v>
      </c>
      <c r="BC80" t="s">
        <v>413</v>
      </c>
      <c r="BD80">
        <v>0</v>
      </c>
      <c r="BE80">
        <v>0</v>
      </c>
      <c r="BF80" t="e">
        <f t="shared" ref="BF80:BF143" si="81">1-BD80/BE80</f>
        <v>#DIV/0!</v>
      </c>
      <c r="BG80">
        <v>0.5</v>
      </c>
      <c r="BH80">
        <f t="shared" ref="BH80:BH143" si="82">CQ80</f>
        <v>1009.5236997992237</v>
      </c>
      <c r="BI80">
        <f t="shared" ref="BI80:BI143" si="83">J80</f>
        <v>8.7974080610778032</v>
      </c>
      <c r="BJ80" t="e">
        <f t="shared" ref="BJ80:BJ143" si="84">BF80*BG80*BH80</f>
        <v>#DIV/0!</v>
      </c>
      <c r="BK80">
        <f t="shared" ref="BK80:BK143" si="85">(BI80-BA80)/BH80</f>
        <v>8.7144145925721721E-3</v>
      </c>
      <c r="BL80" t="e">
        <f t="shared" ref="BL80:BL143" si="86">(AY80-BE80)/BE80</f>
        <v>#DIV/0!</v>
      </c>
      <c r="BM80" t="e">
        <f t="shared" ref="BM80:BM143" si="87">AX80/(AZ80+AX80/BE80)</f>
        <v>#DIV/0!</v>
      </c>
      <c r="BN80" t="s">
        <v>413</v>
      </c>
      <c r="BO80">
        <v>0</v>
      </c>
      <c r="BP80" t="e">
        <f t="shared" ref="BP80:BP143" si="88">IF(BO80&lt;&gt;0, BO80, BM80)</f>
        <v>#DIV/0!</v>
      </c>
      <c r="BQ80" t="e">
        <f t="shared" ref="BQ80:BQ143" si="89">1-BP80/BE80</f>
        <v>#DIV/0!</v>
      </c>
      <c r="BR80" t="e">
        <f t="shared" ref="BR80:BR143" si="90">(BE80-BD80)/(BE80-BP80)</f>
        <v>#DIV/0!</v>
      </c>
      <c r="BS80" t="e">
        <f t="shared" ref="BS80:BS143" si="91">(AY80-BE80)/(AY80-BP80)</f>
        <v>#DIV/0!</v>
      </c>
      <c r="BT80" t="e">
        <f t="shared" ref="BT80:BT143" si="92">(BE80-BD80)/(BE80-AX80)</f>
        <v>#DIV/0!</v>
      </c>
      <c r="BU80" t="e">
        <f t="shared" ref="BU80:BU143" si="93">(AY80-BE80)/(AY80-AX80)</f>
        <v>#DIV/0!</v>
      </c>
      <c r="BV80" t="e">
        <f t="shared" ref="BV80:BV143" si="94">(BR80*BP80/BD80)</f>
        <v>#DIV/0!</v>
      </c>
      <c r="BW80" t="e">
        <f t="shared" ref="BW80:BW143" si="95">(1-BV80)</f>
        <v>#DIV/0!</v>
      </c>
      <c r="BX80" t="s">
        <v>413</v>
      </c>
      <c r="BY80" t="s">
        <v>413</v>
      </c>
      <c r="BZ80" t="s">
        <v>413</v>
      </c>
      <c r="CA80" t="s">
        <v>413</v>
      </c>
      <c r="CB80" t="s">
        <v>413</v>
      </c>
      <c r="CC80" t="s">
        <v>413</v>
      </c>
      <c r="CD80" t="s">
        <v>413</v>
      </c>
      <c r="CE80" t="s">
        <v>413</v>
      </c>
      <c r="CF80">
        <v>253</v>
      </c>
      <c r="CG80">
        <v>1000</v>
      </c>
      <c r="CH80" t="s">
        <v>414</v>
      </c>
      <c r="CI80">
        <v>1110.1500000000001</v>
      </c>
      <c r="CJ80">
        <v>1175.8634999999999</v>
      </c>
      <c r="CK80">
        <v>1152.67</v>
      </c>
      <c r="CL80">
        <v>1.3005735999999999E-4</v>
      </c>
      <c r="CM80">
        <v>6.5004835999999994E-4</v>
      </c>
      <c r="CN80">
        <v>4.7597999359999997E-2</v>
      </c>
      <c r="CO80">
        <v>5.5000000000000003E-4</v>
      </c>
      <c r="CP80">
        <f t="shared" ref="CP80:CP143" si="96">$B$10*DO80+$C$10*DP80+$F$10*EA80*(1-ED80)</f>
        <v>1200.02125</v>
      </c>
      <c r="CQ80">
        <f t="shared" ref="CQ80:CQ143" si="97">CP80*CR80</f>
        <v>1009.5236997992237</v>
      </c>
      <c r="CR80">
        <f t="shared" ref="CR80:CR143" si="98">($B$10*$D$8+$C$10*$D$8+$F$10*((EN80+EF80)/MAX(EN80+EF80+EO80, 0.1)*$I$8+EO80/MAX(EN80+EF80+EO80, 0.1)*$J$8))/($B$10+$C$10+$F$10)</f>
        <v>0.84125485261133803</v>
      </c>
      <c r="CS80">
        <f t="shared" ref="CS80:CS143" si="99">($B$10*$K$8+$C$10*$K$8+$F$10*((EN80+EF80)/MAX(EN80+EF80+EO80, 0.1)*$P$8+EO80/MAX(EN80+EF80+EO80, 0.1)*$Q$8))/($B$10+$C$10+$F$10)</f>
        <v>0.16202186553988232</v>
      </c>
      <c r="CT80">
        <v>6</v>
      </c>
      <c r="CU80">
        <v>0.5</v>
      </c>
      <c r="CV80" t="s">
        <v>415</v>
      </c>
      <c r="CW80">
        <v>2</v>
      </c>
      <c r="CX80" t="b">
        <v>1</v>
      </c>
      <c r="CY80">
        <v>1658322021.7874999</v>
      </c>
      <c r="CZ80">
        <v>405.54262499999999</v>
      </c>
      <c r="DA80">
        <v>423.43225000000001</v>
      </c>
      <c r="DB80">
        <v>33.691650000000003</v>
      </c>
      <c r="DC80">
        <v>31.374400000000001</v>
      </c>
      <c r="DD80">
        <v>407.24937499999999</v>
      </c>
      <c r="DE80">
        <v>33.117049999999999</v>
      </c>
      <c r="DF80">
        <v>650.26237500000002</v>
      </c>
      <c r="DG80">
        <v>101.151375</v>
      </c>
      <c r="DH80">
        <v>0.10002954999999999</v>
      </c>
      <c r="DI80">
        <v>33.621724999999998</v>
      </c>
      <c r="DJ80">
        <v>999.9</v>
      </c>
      <c r="DK80">
        <v>33.261537500000003</v>
      </c>
      <c r="DL80">
        <v>0</v>
      </c>
      <c r="DM80">
        <v>0</v>
      </c>
      <c r="DN80">
        <v>8999.2962499999994</v>
      </c>
      <c r="DO80">
        <v>0</v>
      </c>
      <c r="DP80">
        <v>1312.37</v>
      </c>
      <c r="DQ80">
        <v>-17.889600000000002</v>
      </c>
      <c r="DR80">
        <v>419.68237499999998</v>
      </c>
      <c r="DS80">
        <v>437.14749999999998</v>
      </c>
      <c r="DT80">
        <v>2.3172712500000001</v>
      </c>
      <c r="DU80">
        <v>423.43225000000001</v>
      </c>
      <c r="DV80">
        <v>31.374400000000001</v>
      </c>
      <c r="DW80">
        <v>3.4079575000000002</v>
      </c>
      <c r="DX80">
        <v>3.1735625000000001</v>
      </c>
      <c r="DY80">
        <v>26.168050000000001</v>
      </c>
      <c r="DZ80">
        <v>24.967712500000001</v>
      </c>
      <c r="EA80">
        <v>1200.02125</v>
      </c>
      <c r="EB80">
        <v>0.95799475000000001</v>
      </c>
      <c r="EC80">
        <v>4.2005525000000002E-2</v>
      </c>
      <c r="ED80">
        <v>0</v>
      </c>
      <c r="EE80">
        <v>575.81449999999995</v>
      </c>
      <c r="EF80">
        <v>5.0001600000000002</v>
      </c>
      <c r="EG80">
        <v>8885.5662499999999</v>
      </c>
      <c r="EH80">
        <v>9515.3362500000003</v>
      </c>
      <c r="EI80">
        <v>49.53875</v>
      </c>
      <c r="EJ80">
        <v>51.827749999999988</v>
      </c>
      <c r="EK80">
        <v>50.686999999999998</v>
      </c>
      <c r="EL80">
        <v>50.992125000000001</v>
      </c>
      <c r="EM80">
        <v>51.265500000000003</v>
      </c>
      <c r="EN80">
        <v>1144.8262500000001</v>
      </c>
      <c r="EO80">
        <v>50.195</v>
      </c>
      <c r="EP80">
        <v>0</v>
      </c>
      <c r="EQ80">
        <v>764535.60000014305</v>
      </c>
      <c r="ER80">
        <v>0</v>
      </c>
      <c r="ES80">
        <v>574.75868000000003</v>
      </c>
      <c r="ET80">
        <v>14.20907688915536</v>
      </c>
      <c r="EU80">
        <v>203.69769178803159</v>
      </c>
      <c r="EV80">
        <v>8871.9671999999991</v>
      </c>
      <c r="EW80">
        <v>15</v>
      </c>
      <c r="EX80">
        <v>1658316094</v>
      </c>
      <c r="EY80" t="s">
        <v>416</v>
      </c>
      <c r="EZ80">
        <v>1658316090.5</v>
      </c>
      <c r="FA80">
        <v>1658316094</v>
      </c>
      <c r="FB80">
        <v>11</v>
      </c>
      <c r="FC80">
        <v>-0.13300000000000001</v>
      </c>
      <c r="FD80">
        <v>0.107</v>
      </c>
      <c r="FE80">
        <v>-1.72</v>
      </c>
      <c r="FF80">
        <v>0.44</v>
      </c>
      <c r="FG80">
        <v>415</v>
      </c>
      <c r="FH80">
        <v>29</v>
      </c>
      <c r="FI80">
        <v>0.15</v>
      </c>
      <c r="FJ80">
        <v>0.28000000000000003</v>
      </c>
      <c r="FK80">
        <v>-17.381524390243911</v>
      </c>
      <c r="FL80">
        <v>-3.0474543554007139</v>
      </c>
      <c r="FM80">
        <v>0.30309561864082157</v>
      </c>
      <c r="FN80">
        <v>0</v>
      </c>
      <c r="FO80">
        <v>573.72797058823528</v>
      </c>
      <c r="FP80">
        <v>13.45685256071674</v>
      </c>
      <c r="FQ80">
        <v>1.336860908011839</v>
      </c>
      <c r="FR80">
        <v>0</v>
      </c>
      <c r="FS80">
        <v>2.3069843902439029</v>
      </c>
      <c r="FT80">
        <v>-8.1289965156800509E-2</v>
      </c>
      <c r="FU80">
        <v>1.426859147487858E-2</v>
      </c>
      <c r="FV80">
        <v>1</v>
      </c>
      <c r="FW80">
        <v>1</v>
      </c>
      <c r="FX80">
        <v>3</v>
      </c>
      <c r="FY80" t="s">
        <v>417</v>
      </c>
      <c r="FZ80">
        <v>3.37242</v>
      </c>
      <c r="GA80">
        <v>2.8936700000000002</v>
      </c>
      <c r="GB80">
        <v>9.7517300000000001E-2</v>
      </c>
      <c r="GC80">
        <v>0.102044</v>
      </c>
      <c r="GD80">
        <v>0.14027999999999999</v>
      </c>
      <c r="GE80">
        <v>0.13667699999999999</v>
      </c>
      <c r="GF80">
        <v>31361.1</v>
      </c>
      <c r="GG80">
        <v>27121.9</v>
      </c>
      <c r="GH80">
        <v>31045.1</v>
      </c>
      <c r="GI80">
        <v>28134.400000000001</v>
      </c>
      <c r="GJ80">
        <v>35143</v>
      </c>
      <c r="GK80">
        <v>34261</v>
      </c>
      <c r="GL80">
        <v>40455</v>
      </c>
      <c r="GM80">
        <v>39204</v>
      </c>
      <c r="GN80">
        <v>2.3705699999999998</v>
      </c>
      <c r="GO80">
        <v>1.6861699999999999</v>
      </c>
      <c r="GP80">
        <v>0</v>
      </c>
      <c r="GQ80">
        <v>5.4225299999999997E-2</v>
      </c>
      <c r="GR80">
        <v>999.9</v>
      </c>
      <c r="GS80">
        <v>32.3872</v>
      </c>
      <c r="GT80">
        <v>67.599999999999994</v>
      </c>
      <c r="GU80">
        <v>32.5</v>
      </c>
      <c r="GV80">
        <v>32.825099999999999</v>
      </c>
      <c r="GW80">
        <v>50.781799999999997</v>
      </c>
      <c r="GX80">
        <v>41.161900000000003</v>
      </c>
      <c r="GY80">
        <v>1</v>
      </c>
      <c r="GZ80">
        <v>0.38643499999999997</v>
      </c>
      <c r="HA80">
        <v>1.0480700000000001</v>
      </c>
      <c r="HB80">
        <v>20.2072</v>
      </c>
      <c r="HC80">
        <v>5.2132500000000004</v>
      </c>
      <c r="HD80">
        <v>11.968</v>
      </c>
      <c r="HE80">
        <v>4.9910500000000004</v>
      </c>
      <c r="HF80">
        <v>3.2925</v>
      </c>
      <c r="HG80">
        <v>8248.4</v>
      </c>
      <c r="HH80">
        <v>9999</v>
      </c>
      <c r="HI80">
        <v>9999</v>
      </c>
      <c r="HJ80">
        <v>969.3</v>
      </c>
      <c r="HK80">
        <v>4.9712399999999999</v>
      </c>
      <c r="HL80">
        <v>1.87378</v>
      </c>
      <c r="HM80">
        <v>1.8700699999999999</v>
      </c>
      <c r="HN80">
        <v>1.86951</v>
      </c>
      <c r="HO80">
        <v>1.87439</v>
      </c>
      <c r="HP80">
        <v>1.8709899999999999</v>
      </c>
      <c r="HQ80">
        <v>1.86646</v>
      </c>
      <c r="HR80">
        <v>1.8775900000000001</v>
      </c>
      <c r="HS80">
        <v>0</v>
      </c>
      <c r="HT80">
        <v>0</v>
      </c>
      <c r="HU80">
        <v>0</v>
      </c>
      <c r="HV80">
        <v>0</v>
      </c>
      <c r="HW80" t="s">
        <v>418</v>
      </c>
      <c r="HX80" t="s">
        <v>419</v>
      </c>
      <c r="HY80" t="s">
        <v>420</v>
      </c>
      <c r="HZ80" t="s">
        <v>420</v>
      </c>
      <c r="IA80" t="s">
        <v>420</v>
      </c>
      <c r="IB80" t="s">
        <v>420</v>
      </c>
      <c r="IC80">
        <v>0</v>
      </c>
      <c r="ID80">
        <v>100</v>
      </c>
      <c r="IE80">
        <v>100</v>
      </c>
      <c r="IF80">
        <v>-1.7110000000000001</v>
      </c>
      <c r="IG80">
        <v>0.57430000000000003</v>
      </c>
      <c r="IH80">
        <v>-1.4143203888967211</v>
      </c>
      <c r="II80">
        <v>1.7196870422270779E-5</v>
      </c>
      <c r="IJ80">
        <v>-2.1741833173098589E-6</v>
      </c>
      <c r="IK80">
        <v>9.0595066644434051E-10</v>
      </c>
      <c r="IL80">
        <v>-5.0132855213330413E-2</v>
      </c>
      <c r="IM80">
        <v>-1.2435942757381079E-3</v>
      </c>
      <c r="IN80">
        <v>8.3241555849602686E-4</v>
      </c>
      <c r="IO80">
        <v>-6.8006265696850886E-6</v>
      </c>
      <c r="IP80">
        <v>17</v>
      </c>
      <c r="IQ80">
        <v>2050</v>
      </c>
      <c r="IR80">
        <v>3</v>
      </c>
      <c r="IS80">
        <v>34</v>
      </c>
      <c r="IT80">
        <v>98.9</v>
      </c>
      <c r="IU80">
        <v>98.8</v>
      </c>
      <c r="IV80">
        <v>1.09131</v>
      </c>
      <c r="IW80">
        <v>2.5341800000000001</v>
      </c>
      <c r="IX80">
        <v>1.49902</v>
      </c>
      <c r="IY80">
        <v>2.3059099999999999</v>
      </c>
      <c r="IZ80">
        <v>1.69678</v>
      </c>
      <c r="JA80">
        <v>2.3925800000000002</v>
      </c>
      <c r="JB80">
        <v>37.53</v>
      </c>
      <c r="JC80">
        <v>14.797499999999999</v>
      </c>
      <c r="JD80">
        <v>18</v>
      </c>
      <c r="JE80">
        <v>705.75099999999998</v>
      </c>
      <c r="JF80">
        <v>328.18099999999998</v>
      </c>
      <c r="JG80">
        <v>30.0001</v>
      </c>
      <c r="JH80">
        <v>32.541600000000003</v>
      </c>
      <c r="JI80">
        <v>30.0016</v>
      </c>
      <c r="JJ80">
        <v>32.019199999999998</v>
      </c>
      <c r="JK80">
        <v>31.999400000000001</v>
      </c>
      <c r="JL80">
        <v>21.891200000000001</v>
      </c>
      <c r="JM80">
        <v>11.8651</v>
      </c>
      <c r="JN80">
        <v>100</v>
      </c>
      <c r="JO80">
        <v>30</v>
      </c>
      <c r="JP80">
        <v>437.88799999999998</v>
      </c>
      <c r="JQ80">
        <v>31.338799999999999</v>
      </c>
      <c r="JR80">
        <v>98.916600000000003</v>
      </c>
      <c r="JS80">
        <v>98.745599999999996</v>
      </c>
    </row>
    <row r="81" spans="1:279" x14ac:dyDescent="0.2">
      <c r="A81">
        <v>66</v>
      </c>
      <c r="B81">
        <v>1658322028.0999999</v>
      </c>
      <c r="C81">
        <v>259.5</v>
      </c>
      <c r="D81" t="s">
        <v>550</v>
      </c>
      <c r="E81" t="s">
        <v>551</v>
      </c>
      <c r="F81">
        <v>4</v>
      </c>
      <c r="G81">
        <v>1658322026.0999999</v>
      </c>
      <c r="H81">
        <f t="shared" si="50"/>
        <v>2.5945992482090748E-3</v>
      </c>
      <c r="I81">
        <f t="shared" si="51"/>
        <v>2.5945992482090747</v>
      </c>
      <c r="J81">
        <f t="shared" si="52"/>
        <v>8.8616910132037923</v>
      </c>
      <c r="K81">
        <f t="shared" si="53"/>
        <v>412.58842857142861</v>
      </c>
      <c r="L81">
        <f t="shared" si="54"/>
        <v>306.00575058258221</v>
      </c>
      <c r="M81">
        <f t="shared" si="55"/>
        <v>30.983688133501076</v>
      </c>
      <c r="N81">
        <f t="shared" si="56"/>
        <v>41.775395312051579</v>
      </c>
      <c r="O81">
        <f t="shared" si="57"/>
        <v>0.15083512202603899</v>
      </c>
      <c r="P81">
        <f t="shared" si="58"/>
        <v>2.7628195380964384</v>
      </c>
      <c r="Q81">
        <f t="shared" si="59"/>
        <v>0.14640512243538925</v>
      </c>
      <c r="R81">
        <f t="shared" si="60"/>
        <v>9.1890381781633473E-2</v>
      </c>
      <c r="S81">
        <f t="shared" si="61"/>
        <v>194.41186461250453</v>
      </c>
      <c r="T81">
        <f t="shared" si="62"/>
        <v>34.121858447723397</v>
      </c>
      <c r="U81">
        <f t="shared" si="63"/>
        <v>33.267299999999992</v>
      </c>
      <c r="V81">
        <f t="shared" si="64"/>
        <v>5.1284826278828639</v>
      </c>
      <c r="W81">
        <f t="shared" si="65"/>
        <v>65.163518868079279</v>
      </c>
      <c r="X81">
        <f t="shared" si="66"/>
        <v>3.409747213430343</v>
      </c>
      <c r="Y81">
        <f t="shared" si="67"/>
        <v>5.2326014197195647</v>
      </c>
      <c r="Z81">
        <f t="shared" si="68"/>
        <v>1.7187354144525209</v>
      </c>
      <c r="AA81">
        <f t="shared" si="69"/>
        <v>-114.4218268460202</v>
      </c>
      <c r="AB81">
        <f t="shared" si="70"/>
        <v>53.453585968654778</v>
      </c>
      <c r="AC81">
        <f t="shared" si="71"/>
        <v>4.4504167586656109</v>
      </c>
      <c r="AD81">
        <f t="shared" si="72"/>
        <v>137.89404049380471</v>
      </c>
      <c r="AE81">
        <f t="shared" si="73"/>
        <v>18.404354319065121</v>
      </c>
      <c r="AF81">
        <f t="shared" si="74"/>
        <v>2.6032747212420033</v>
      </c>
      <c r="AG81">
        <f t="shared" si="75"/>
        <v>8.8616910132037923</v>
      </c>
      <c r="AH81">
        <v>444.44396730735917</v>
      </c>
      <c r="AI81">
        <v>429.50457575757559</v>
      </c>
      <c r="AJ81">
        <v>1.691677433464059</v>
      </c>
      <c r="AK81">
        <v>62.966845710574418</v>
      </c>
      <c r="AL81">
        <f t="shared" si="76"/>
        <v>2.5945992482090747</v>
      </c>
      <c r="AM81">
        <v>31.35414324248384</v>
      </c>
      <c r="AN81">
        <v>33.671430303030299</v>
      </c>
      <c r="AO81">
        <v>-6.5336215687210677E-4</v>
      </c>
      <c r="AP81">
        <v>91.007338470613973</v>
      </c>
      <c r="AQ81">
        <v>4</v>
      </c>
      <c r="AR81">
        <v>1</v>
      </c>
      <c r="AS81">
        <f t="shared" si="77"/>
        <v>1</v>
      </c>
      <c r="AT81">
        <f t="shared" si="78"/>
        <v>0</v>
      </c>
      <c r="AU81">
        <f t="shared" si="79"/>
        <v>47108.106207613419</v>
      </c>
      <c r="AV81" t="s">
        <v>413</v>
      </c>
      <c r="AW81" t="s">
        <v>413</v>
      </c>
      <c r="AX81">
        <v>0</v>
      </c>
      <c r="AY81">
        <v>0</v>
      </c>
      <c r="AZ81" t="e">
        <f t="shared" si="80"/>
        <v>#DIV/0!</v>
      </c>
      <c r="BA81">
        <v>0</v>
      </c>
      <c r="BB81" t="s">
        <v>413</v>
      </c>
      <c r="BC81" t="s">
        <v>413</v>
      </c>
      <c r="BD81">
        <v>0</v>
      </c>
      <c r="BE81">
        <v>0</v>
      </c>
      <c r="BF81" t="e">
        <f t="shared" si="81"/>
        <v>#DIV/0!</v>
      </c>
      <c r="BG81">
        <v>0.5</v>
      </c>
      <c r="BH81">
        <f t="shared" si="82"/>
        <v>1009.4312997992246</v>
      </c>
      <c r="BI81">
        <f t="shared" si="83"/>
        <v>8.8616910132037923</v>
      </c>
      <c r="BJ81" t="e">
        <f t="shared" si="84"/>
        <v>#DIV/0!</v>
      </c>
      <c r="BK81">
        <f t="shared" si="85"/>
        <v>8.7788946260794355E-3</v>
      </c>
      <c r="BL81" t="e">
        <f t="shared" si="86"/>
        <v>#DIV/0!</v>
      </c>
      <c r="BM81" t="e">
        <f t="shared" si="87"/>
        <v>#DIV/0!</v>
      </c>
      <c r="BN81" t="s">
        <v>413</v>
      </c>
      <c r="BO81">
        <v>0</v>
      </c>
      <c r="BP81" t="e">
        <f t="shared" si="88"/>
        <v>#DIV/0!</v>
      </c>
      <c r="BQ81" t="e">
        <f t="shared" si="89"/>
        <v>#DIV/0!</v>
      </c>
      <c r="BR81" t="e">
        <f t="shared" si="90"/>
        <v>#DIV/0!</v>
      </c>
      <c r="BS81" t="e">
        <f t="shared" si="91"/>
        <v>#DIV/0!</v>
      </c>
      <c r="BT81" t="e">
        <f t="shared" si="92"/>
        <v>#DIV/0!</v>
      </c>
      <c r="BU81" t="e">
        <f t="shared" si="93"/>
        <v>#DIV/0!</v>
      </c>
      <c r="BV81" t="e">
        <f t="shared" si="94"/>
        <v>#DIV/0!</v>
      </c>
      <c r="BW81" t="e">
        <f t="shared" si="95"/>
        <v>#DIV/0!</v>
      </c>
      <c r="BX81" t="s">
        <v>413</v>
      </c>
      <c r="BY81" t="s">
        <v>413</v>
      </c>
      <c r="BZ81" t="s">
        <v>413</v>
      </c>
      <c r="CA81" t="s">
        <v>413</v>
      </c>
      <c r="CB81" t="s">
        <v>413</v>
      </c>
      <c r="CC81" t="s">
        <v>413</v>
      </c>
      <c r="CD81" t="s">
        <v>413</v>
      </c>
      <c r="CE81" t="s">
        <v>413</v>
      </c>
      <c r="CF81">
        <v>253</v>
      </c>
      <c r="CG81">
        <v>1000</v>
      </c>
      <c r="CH81" t="s">
        <v>414</v>
      </c>
      <c r="CI81">
        <v>1110.1500000000001</v>
      </c>
      <c r="CJ81">
        <v>1175.8634999999999</v>
      </c>
      <c r="CK81">
        <v>1152.67</v>
      </c>
      <c r="CL81">
        <v>1.3005735999999999E-4</v>
      </c>
      <c r="CM81">
        <v>6.5004835999999994E-4</v>
      </c>
      <c r="CN81">
        <v>4.7597999359999997E-2</v>
      </c>
      <c r="CO81">
        <v>5.5000000000000003E-4</v>
      </c>
      <c r="CP81">
        <f t="shared" si="96"/>
        <v>1199.9114285714279</v>
      </c>
      <c r="CQ81">
        <f t="shared" si="97"/>
        <v>1009.4312997992246</v>
      </c>
      <c r="CR81">
        <f t="shared" si="98"/>
        <v>0.84125484245201143</v>
      </c>
      <c r="CS81">
        <f t="shared" si="99"/>
        <v>0.1620218459323822</v>
      </c>
      <c r="CT81">
        <v>6</v>
      </c>
      <c r="CU81">
        <v>0.5</v>
      </c>
      <c r="CV81" t="s">
        <v>415</v>
      </c>
      <c r="CW81">
        <v>2</v>
      </c>
      <c r="CX81" t="b">
        <v>1</v>
      </c>
      <c r="CY81">
        <v>1658322026.0999999</v>
      </c>
      <c r="CZ81">
        <v>412.58842857142861</v>
      </c>
      <c r="DA81">
        <v>430.56299999999999</v>
      </c>
      <c r="DB81">
        <v>33.67585714285714</v>
      </c>
      <c r="DC81">
        <v>31.354471428571429</v>
      </c>
      <c r="DD81">
        <v>414.30457142857142</v>
      </c>
      <c r="DE81">
        <v>33.101728571428573</v>
      </c>
      <c r="DF81">
        <v>650.19971428571432</v>
      </c>
      <c r="DG81">
        <v>101.1518571428571</v>
      </c>
      <c r="DH81">
        <v>0.1001228428571429</v>
      </c>
      <c r="DI81">
        <v>33.626171428571418</v>
      </c>
      <c r="DJ81">
        <v>999.89999999999986</v>
      </c>
      <c r="DK81">
        <v>33.267299999999992</v>
      </c>
      <c r="DL81">
        <v>0</v>
      </c>
      <c r="DM81">
        <v>0</v>
      </c>
      <c r="DN81">
        <v>8975.09</v>
      </c>
      <c r="DO81">
        <v>0</v>
      </c>
      <c r="DP81">
        <v>1311.5685714285721</v>
      </c>
      <c r="DQ81">
        <v>-17.974614285714289</v>
      </c>
      <c r="DR81">
        <v>426.96685714285712</v>
      </c>
      <c r="DS81">
        <v>444.50028571428572</v>
      </c>
      <c r="DT81">
        <v>2.3213900000000001</v>
      </c>
      <c r="DU81">
        <v>430.56299999999999</v>
      </c>
      <c r="DV81">
        <v>31.354471428571429</v>
      </c>
      <c r="DW81">
        <v>3.4063699999999999</v>
      </c>
      <c r="DX81">
        <v>3.171557142857143</v>
      </c>
      <c r="DY81">
        <v>26.160142857142858</v>
      </c>
      <c r="DZ81">
        <v>24.957100000000001</v>
      </c>
      <c r="EA81">
        <v>1199.9114285714279</v>
      </c>
      <c r="EB81">
        <v>0.95799357142857133</v>
      </c>
      <c r="EC81">
        <v>4.2006671428571431E-2</v>
      </c>
      <c r="ED81">
        <v>0</v>
      </c>
      <c r="EE81">
        <v>577.07228571428573</v>
      </c>
      <c r="EF81">
        <v>5.0001600000000002</v>
      </c>
      <c r="EG81">
        <v>8896.6</v>
      </c>
      <c r="EH81">
        <v>9514.4628571428566</v>
      </c>
      <c r="EI81">
        <v>49.561999999999998</v>
      </c>
      <c r="EJ81">
        <v>51.811999999999998</v>
      </c>
      <c r="EK81">
        <v>50.686999999999998</v>
      </c>
      <c r="EL81">
        <v>50.982000000000014</v>
      </c>
      <c r="EM81">
        <v>51.294285714285706</v>
      </c>
      <c r="EN81">
        <v>1144.721428571429</v>
      </c>
      <c r="EO81">
        <v>50.19</v>
      </c>
      <c r="EP81">
        <v>0</v>
      </c>
      <c r="EQ81">
        <v>764539.20000004768</v>
      </c>
      <c r="ER81">
        <v>0</v>
      </c>
      <c r="ES81">
        <v>575.68460000000005</v>
      </c>
      <c r="ET81">
        <v>15.26746150179207</v>
      </c>
      <c r="EU81">
        <v>130.89153812474339</v>
      </c>
      <c r="EV81">
        <v>8884.3444</v>
      </c>
      <c r="EW81">
        <v>15</v>
      </c>
      <c r="EX81">
        <v>1658316094</v>
      </c>
      <c r="EY81" t="s">
        <v>416</v>
      </c>
      <c r="EZ81">
        <v>1658316090.5</v>
      </c>
      <c r="FA81">
        <v>1658316094</v>
      </c>
      <c r="FB81">
        <v>11</v>
      </c>
      <c r="FC81">
        <v>-0.13300000000000001</v>
      </c>
      <c r="FD81">
        <v>0.107</v>
      </c>
      <c r="FE81">
        <v>-1.72</v>
      </c>
      <c r="FF81">
        <v>0.44</v>
      </c>
      <c r="FG81">
        <v>415</v>
      </c>
      <c r="FH81">
        <v>29</v>
      </c>
      <c r="FI81">
        <v>0.15</v>
      </c>
      <c r="FJ81">
        <v>0.28000000000000003</v>
      </c>
      <c r="FK81">
        <v>-17.576387804878049</v>
      </c>
      <c r="FL81">
        <v>-3.176216027874545</v>
      </c>
      <c r="FM81">
        <v>0.31614251509608632</v>
      </c>
      <c r="FN81">
        <v>0</v>
      </c>
      <c r="FO81">
        <v>574.72714705882345</v>
      </c>
      <c r="FP81">
        <v>14.69666920788945</v>
      </c>
      <c r="FQ81">
        <v>1.458861625747822</v>
      </c>
      <c r="FR81">
        <v>0</v>
      </c>
      <c r="FS81">
        <v>2.307483414634147</v>
      </c>
      <c r="FT81">
        <v>3.0523275261323389E-2</v>
      </c>
      <c r="FU81">
        <v>1.4894183282655909E-2</v>
      </c>
      <c r="FV81">
        <v>1</v>
      </c>
      <c r="FW81">
        <v>1</v>
      </c>
      <c r="FX81">
        <v>3</v>
      </c>
      <c r="FY81" t="s">
        <v>417</v>
      </c>
      <c r="FZ81">
        <v>3.3724599999999998</v>
      </c>
      <c r="GA81">
        <v>2.8936099999999998</v>
      </c>
      <c r="GB81">
        <v>9.8703299999999994E-2</v>
      </c>
      <c r="GC81">
        <v>0.10319</v>
      </c>
      <c r="GD81">
        <v>0.14024600000000001</v>
      </c>
      <c r="GE81">
        <v>0.13667399999999999</v>
      </c>
      <c r="GF81">
        <v>31318.7</v>
      </c>
      <c r="GG81">
        <v>27086.1</v>
      </c>
      <c r="GH81">
        <v>31044</v>
      </c>
      <c r="GI81">
        <v>28133.200000000001</v>
      </c>
      <c r="GJ81">
        <v>35143.1</v>
      </c>
      <c r="GK81">
        <v>34260</v>
      </c>
      <c r="GL81">
        <v>40453.5</v>
      </c>
      <c r="GM81">
        <v>39202.699999999997</v>
      </c>
      <c r="GN81">
        <v>2.3706</v>
      </c>
      <c r="GO81">
        <v>1.6859999999999999</v>
      </c>
      <c r="GP81">
        <v>0</v>
      </c>
      <c r="GQ81">
        <v>5.4903300000000002E-2</v>
      </c>
      <c r="GR81">
        <v>999.9</v>
      </c>
      <c r="GS81">
        <v>32.377400000000002</v>
      </c>
      <c r="GT81">
        <v>67.5</v>
      </c>
      <c r="GU81">
        <v>32.6</v>
      </c>
      <c r="GV81">
        <v>32.9619</v>
      </c>
      <c r="GW81">
        <v>50.601799999999997</v>
      </c>
      <c r="GX81">
        <v>40.616999999999997</v>
      </c>
      <c r="GY81">
        <v>1</v>
      </c>
      <c r="GZ81">
        <v>0.387683</v>
      </c>
      <c r="HA81">
        <v>1.04949</v>
      </c>
      <c r="HB81">
        <v>20.207100000000001</v>
      </c>
      <c r="HC81">
        <v>5.2137000000000002</v>
      </c>
      <c r="HD81">
        <v>11.968</v>
      </c>
      <c r="HE81">
        <v>4.9912000000000001</v>
      </c>
      <c r="HF81">
        <v>3.2925</v>
      </c>
      <c r="HG81">
        <v>8248.6</v>
      </c>
      <c r="HH81">
        <v>9999</v>
      </c>
      <c r="HI81">
        <v>9999</v>
      </c>
      <c r="HJ81">
        <v>969.3</v>
      </c>
      <c r="HK81">
        <v>4.97119</v>
      </c>
      <c r="HL81">
        <v>1.87378</v>
      </c>
      <c r="HM81">
        <v>1.87</v>
      </c>
      <c r="HN81">
        <v>1.86951</v>
      </c>
      <c r="HO81">
        <v>1.87439</v>
      </c>
      <c r="HP81">
        <v>1.8709899999999999</v>
      </c>
      <c r="HQ81">
        <v>1.86646</v>
      </c>
      <c r="HR81">
        <v>1.8775900000000001</v>
      </c>
      <c r="HS81">
        <v>0</v>
      </c>
      <c r="HT81">
        <v>0</v>
      </c>
      <c r="HU81">
        <v>0</v>
      </c>
      <c r="HV81">
        <v>0</v>
      </c>
      <c r="HW81" t="s">
        <v>418</v>
      </c>
      <c r="HX81" t="s">
        <v>419</v>
      </c>
      <c r="HY81" t="s">
        <v>420</v>
      </c>
      <c r="HZ81" t="s">
        <v>420</v>
      </c>
      <c r="IA81" t="s">
        <v>420</v>
      </c>
      <c r="IB81" t="s">
        <v>420</v>
      </c>
      <c r="IC81">
        <v>0</v>
      </c>
      <c r="ID81">
        <v>100</v>
      </c>
      <c r="IE81">
        <v>100</v>
      </c>
      <c r="IF81">
        <v>-1.72</v>
      </c>
      <c r="IG81">
        <v>0.57399999999999995</v>
      </c>
      <c r="IH81">
        <v>-1.4143203888967211</v>
      </c>
      <c r="II81">
        <v>1.7196870422270779E-5</v>
      </c>
      <c r="IJ81">
        <v>-2.1741833173098589E-6</v>
      </c>
      <c r="IK81">
        <v>9.0595066644434051E-10</v>
      </c>
      <c r="IL81">
        <v>-5.0132855213330413E-2</v>
      </c>
      <c r="IM81">
        <v>-1.2435942757381079E-3</v>
      </c>
      <c r="IN81">
        <v>8.3241555849602686E-4</v>
      </c>
      <c r="IO81">
        <v>-6.8006265696850886E-6</v>
      </c>
      <c r="IP81">
        <v>17</v>
      </c>
      <c r="IQ81">
        <v>2050</v>
      </c>
      <c r="IR81">
        <v>3</v>
      </c>
      <c r="IS81">
        <v>34</v>
      </c>
      <c r="IT81">
        <v>99</v>
      </c>
      <c r="IU81">
        <v>98.9</v>
      </c>
      <c r="IV81">
        <v>1.1047400000000001</v>
      </c>
      <c r="IW81">
        <v>2.5427200000000001</v>
      </c>
      <c r="IX81">
        <v>1.49902</v>
      </c>
      <c r="IY81">
        <v>2.3059099999999999</v>
      </c>
      <c r="IZ81">
        <v>1.69678</v>
      </c>
      <c r="JA81">
        <v>2.3059099999999999</v>
      </c>
      <c r="JB81">
        <v>37.554000000000002</v>
      </c>
      <c r="JC81">
        <v>14.78</v>
      </c>
      <c r="JD81">
        <v>18</v>
      </c>
      <c r="JE81">
        <v>705.94799999999998</v>
      </c>
      <c r="JF81">
        <v>328.17500000000001</v>
      </c>
      <c r="JG81">
        <v>30.0002</v>
      </c>
      <c r="JH81">
        <v>32.557099999999998</v>
      </c>
      <c r="JI81">
        <v>30.0016</v>
      </c>
      <c r="JJ81">
        <v>32.033999999999999</v>
      </c>
      <c r="JK81">
        <v>32.014699999999998</v>
      </c>
      <c r="JL81">
        <v>22.147099999999998</v>
      </c>
      <c r="JM81">
        <v>11.8651</v>
      </c>
      <c r="JN81">
        <v>100</v>
      </c>
      <c r="JO81">
        <v>30</v>
      </c>
      <c r="JP81">
        <v>444.565</v>
      </c>
      <c r="JQ81">
        <v>31.338799999999999</v>
      </c>
      <c r="JR81">
        <v>98.912999999999997</v>
      </c>
      <c r="JS81">
        <v>98.742000000000004</v>
      </c>
    </row>
    <row r="82" spans="1:279" x14ac:dyDescent="0.2">
      <c r="A82">
        <v>67</v>
      </c>
      <c r="B82">
        <v>1658322032.0999999</v>
      </c>
      <c r="C82">
        <v>263.5</v>
      </c>
      <c r="D82" t="s">
        <v>552</v>
      </c>
      <c r="E82" t="s">
        <v>553</v>
      </c>
      <c r="F82">
        <v>4</v>
      </c>
      <c r="G82">
        <v>1658322029.7874999</v>
      </c>
      <c r="H82">
        <f t="shared" si="50"/>
        <v>2.5900353868674938E-3</v>
      </c>
      <c r="I82">
        <f t="shared" si="51"/>
        <v>2.5900353868674939</v>
      </c>
      <c r="J82">
        <f t="shared" si="52"/>
        <v>8.98762636342631</v>
      </c>
      <c r="K82">
        <f t="shared" si="53"/>
        <v>418.52199999999999</v>
      </c>
      <c r="L82">
        <f t="shared" si="54"/>
        <v>310.12696374973649</v>
      </c>
      <c r="M82">
        <f t="shared" si="55"/>
        <v>31.400769835708964</v>
      </c>
      <c r="N82">
        <f t="shared" si="56"/>
        <v>42.375912220859753</v>
      </c>
      <c r="O82">
        <f t="shared" si="57"/>
        <v>0.15037407259700258</v>
      </c>
      <c r="P82">
        <f t="shared" si="58"/>
        <v>2.7679049815946231</v>
      </c>
      <c r="Q82">
        <f t="shared" si="59"/>
        <v>0.14597852358077254</v>
      </c>
      <c r="R82">
        <f t="shared" si="60"/>
        <v>9.1620797476879332E-2</v>
      </c>
      <c r="S82">
        <f t="shared" si="61"/>
        <v>194.42913786251998</v>
      </c>
      <c r="T82">
        <f t="shared" si="62"/>
        <v>34.13130741558286</v>
      </c>
      <c r="U82">
        <f t="shared" si="63"/>
        <v>33.272125000000003</v>
      </c>
      <c r="V82">
        <f t="shared" si="64"/>
        <v>5.1298704535957409</v>
      </c>
      <c r="W82">
        <f t="shared" si="65"/>
        <v>65.11977910764459</v>
      </c>
      <c r="X82">
        <f t="shared" si="66"/>
        <v>3.4091629048174621</v>
      </c>
      <c r="Y82">
        <f t="shared" si="67"/>
        <v>5.2352187792007587</v>
      </c>
      <c r="Z82">
        <f t="shared" si="68"/>
        <v>1.7207075487782788</v>
      </c>
      <c r="AA82">
        <f t="shared" si="69"/>
        <v>-114.22056056085648</v>
      </c>
      <c r="AB82">
        <f t="shared" si="70"/>
        <v>54.166190201320113</v>
      </c>
      <c r="AC82">
        <f t="shared" si="71"/>
        <v>4.5017641202894012</v>
      </c>
      <c r="AD82">
        <f t="shared" si="72"/>
        <v>138.87653162327302</v>
      </c>
      <c r="AE82">
        <f t="shared" si="73"/>
        <v>18.194611407747171</v>
      </c>
      <c r="AF82">
        <f t="shared" si="74"/>
        <v>2.591145524863733</v>
      </c>
      <c r="AG82">
        <f t="shared" si="75"/>
        <v>8.98762636342631</v>
      </c>
      <c r="AH82">
        <v>450.85539223446199</v>
      </c>
      <c r="AI82">
        <v>436.04921212121189</v>
      </c>
      <c r="AJ82">
        <v>1.6257891395548629</v>
      </c>
      <c r="AK82">
        <v>62.966845710574418</v>
      </c>
      <c r="AL82">
        <f t="shared" si="76"/>
        <v>2.5900353868674939</v>
      </c>
      <c r="AM82">
        <v>31.359051787590111</v>
      </c>
      <c r="AN82">
        <v>33.668993939393943</v>
      </c>
      <c r="AO82">
        <v>-6.1516358864645532E-5</v>
      </c>
      <c r="AP82">
        <v>91.007338470613973</v>
      </c>
      <c r="AQ82">
        <v>4</v>
      </c>
      <c r="AR82">
        <v>1</v>
      </c>
      <c r="AS82">
        <f t="shared" si="77"/>
        <v>1</v>
      </c>
      <c r="AT82">
        <f t="shared" si="78"/>
        <v>0</v>
      </c>
      <c r="AU82">
        <f t="shared" si="79"/>
        <v>47246.286532687256</v>
      </c>
      <c r="AV82" t="s">
        <v>413</v>
      </c>
      <c r="AW82" t="s">
        <v>413</v>
      </c>
      <c r="AX82">
        <v>0</v>
      </c>
      <c r="AY82">
        <v>0</v>
      </c>
      <c r="AZ82" t="e">
        <f t="shared" si="80"/>
        <v>#DIV/0!</v>
      </c>
      <c r="BA82">
        <v>0</v>
      </c>
      <c r="BB82" t="s">
        <v>413</v>
      </c>
      <c r="BC82" t="s">
        <v>413</v>
      </c>
      <c r="BD82">
        <v>0</v>
      </c>
      <c r="BE82">
        <v>0</v>
      </c>
      <c r="BF82" t="e">
        <f t="shared" si="81"/>
        <v>#DIV/0!</v>
      </c>
      <c r="BG82">
        <v>0.5</v>
      </c>
      <c r="BH82">
        <f t="shared" si="82"/>
        <v>1009.521524799233</v>
      </c>
      <c r="BI82">
        <f t="shared" si="83"/>
        <v>8.98762636342631</v>
      </c>
      <c r="BJ82" t="e">
        <f t="shared" si="84"/>
        <v>#DIV/0!</v>
      </c>
      <c r="BK82">
        <f t="shared" si="85"/>
        <v>8.9028575841547403E-3</v>
      </c>
      <c r="BL82" t="e">
        <f t="shared" si="86"/>
        <v>#DIV/0!</v>
      </c>
      <c r="BM82" t="e">
        <f t="shared" si="87"/>
        <v>#DIV/0!</v>
      </c>
      <c r="BN82" t="s">
        <v>413</v>
      </c>
      <c r="BO82">
        <v>0</v>
      </c>
      <c r="BP82" t="e">
        <f t="shared" si="88"/>
        <v>#DIV/0!</v>
      </c>
      <c r="BQ82" t="e">
        <f t="shared" si="89"/>
        <v>#DIV/0!</v>
      </c>
      <c r="BR82" t="e">
        <f t="shared" si="90"/>
        <v>#DIV/0!</v>
      </c>
      <c r="BS82" t="e">
        <f t="shared" si="91"/>
        <v>#DIV/0!</v>
      </c>
      <c r="BT82" t="e">
        <f t="shared" si="92"/>
        <v>#DIV/0!</v>
      </c>
      <c r="BU82" t="e">
        <f t="shared" si="93"/>
        <v>#DIV/0!</v>
      </c>
      <c r="BV82" t="e">
        <f t="shared" si="94"/>
        <v>#DIV/0!</v>
      </c>
      <c r="BW82" t="e">
        <f t="shared" si="95"/>
        <v>#DIV/0!</v>
      </c>
      <c r="BX82" t="s">
        <v>413</v>
      </c>
      <c r="BY82" t="s">
        <v>413</v>
      </c>
      <c r="BZ82" t="s">
        <v>413</v>
      </c>
      <c r="CA82" t="s">
        <v>413</v>
      </c>
      <c r="CB82" t="s">
        <v>413</v>
      </c>
      <c r="CC82" t="s">
        <v>413</v>
      </c>
      <c r="CD82" t="s">
        <v>413</v>
      </c>
      <c r="CE82" t="s">
        <v>413</v>
      </c>
      <c r="CF82">
        <v>253</v>
      </c>
      <c r="CG82">
        <v>1000</v>
      </c>
      <c r="CH82" t="s">
        <v>414</v>
      </c>
      <c r="CI82">
        <v>1110.1500000000001</v>
      </c>
      <c r="CJ82">
        <v>1175.8634999999999</v>
      </c>
      <c r="CK82">
        <v>1152.67</v>
      </c>
      <c r="CL82">
        <v>1.3005735999999999E-4</v>
      </c>
      <c r="CM82">
        <v>6.5004835999999994E-4</v>
      </c>
      <c r="CN82">
        <v>4.7597999359999997E-2</v>
      </c>
      <c r="CO82">
        <v>5.5000000000000003E-4</v>
      </c>
      <c r="CP82">
        <f t="shared" si="96"/>
        <v>1200.01875</v>
      </c>
      <c r="CQ82">
        <f t="shared" si="97"/>
        <v>1009.521524799233</v>
      </c>
      <c r="CR82">
        <f t="shared" si="98"/>
        <v>0.8412547927265579</v>
      </c>
      <c r="CS82">
        <f t="shared" si="99"/>
        <v>0.16202174996225682</v>
      </c>
      <c r="CT82">
        <v>6</v>
      </c>
      <c r="CU82">
        <v>0.5</v>
      </c>
      <c r="CV82" t="s">
        <v>415</v>
      </c>
      <c r="CW82">
        <v>2</v>
      </c>
      <c r="CX82" t="b">
        <v>1</v>
      </c>
      <c r="CY82">
        <v>1658322029.7874999</v>
      </c>
      <c r="CZ82">
        <v>418.52199999999999</v>
      </c>
      <c r="DA82">
        <v>436.31262500000003</v>
      </c>
      <c r="DB82">
        <v>33.670299999999997</v>
      </c>
      <c r="DC82">
        <v>31.359712500000001</v>
      </c>
      <c r="DD82">
        <v>420.24587500000001</v>
      </c>
      <c r="DE82">
        <v>33.096325</v>
      </c>
      <c r="DF82">
        <v>650.19849999999997</v>
      </c>
      <c r="DG82">
        <v>101.1515</v>
      </c>
      <c r="DH82">
        <v>9.9837375000000006E-2</v>
      </c>
      <c r="DI82">
        <v>33.635112500000012</v>
      </c>
      <c r="DJ82">
        <v>999.9</v>
      </c>
      <c r="DK82">
        <v>33.272125000000003</v>
      </c>
      <c r="DL82">
        <v>0</v>
      </c>
      <c r="DM82">
        <v>0</v>
      </c>
      <c r="DN82">
        <v>9002.1124999999993</v>
      </c>
      <c r="DO82">
        <v>0</v>
      </c>
      <c r="DP82">
        <v>1310.8187499999999</v>
      </c>
      <c r="DQ82">
        <v>-17.790687500000001</v>
      </c>
      <c r="DR82">
        <v>433.10487499999999</v>
      </c>
      <c r="DS82">
        <v>450.43849999999998</v>
      </c>
      <c r="DT82">
        <v>2.3105787499999999</v>
      </c>
      <c r="DU82">
        <v>436.31262500000003</v>
      </c>
      <c r="DV82">
        <v>31.359712500000001</v>
      </c>
      <c r="DW82">
        <v>3.4057987500000002</v>
      </c>
      <c r="DX82">
        <v>3.1720812500000002</v>
      </c>
      <c r="DY82">
        <v>26.1573125</v>
      </c>
      <c r="DZ82">
        <v>24.959887500000001</v>
      </c>
      <c r="EA82">
        <v>1200.01875</v>
      </c>
      <c r="EB82">
        <v>0.95799612499999998</v>
      </c>
      <c r="EC82">
        <v>4.2004187499999998E-2</v>
      </c>
      <c r="ED82">
        <v>0</v>
      </c>
      <c r="EE82">
        <v>578.26862500000004</v>
      </c>
      <c r="EF82">
        <v>5.0001600000000002</v>
      </c>
      <c r="EG82">
        <v>8909.5637500000012</v>
      </c>
      <c r="EH82">
        <v>9515.3137499999993</v>
      </c>
      <c r="EI82">
        <v>49.577749999999988</v>
      </c>
      <c r="EJ82">
        <v>51.843499999999999</v>
      </c>
      <c r="EK82">
        <v>50.742125000000001</v>
      </c>
      <c r="EL82">
        <v>51</v>
      </c>
      <c r="EM82">
        <v>51.296499999999988</v>
      </c>
      <c r="EN82">
        <v>1144.8262500000001</v>
      </c>
      <c r="EO82">
        <v>50.192500000000003</v>
      </c>
      <c r="EP82">
        <v>0</v>
      </c>
      <c r="EQ82">
        <v>764543.40000009537</v>
      </c>
      <c r="ER82">
        <v>0</v>
      </c>
      <c r="ES82">
        <v>576.7208461538462</v>
      </c>
      <c r="ET82">
        <v>17.775452999837199</v>
      </c>
      <c r="EU82">
        <v>173.97230776663861</v>
      </c>
      <c r="EV82">
        <v>8894.1588461538449</v>
      </c>
      <c r="EW82">
        <v>15</v>
      </c>
      <c r="EX82">
        <v>1658316094</v>
      </c>
      <c r="EY82" t="s">
        <v>416</v>
      </c>
      <c r="EZ82">
        <v>1658316090.5</v>
      </c>
      <c r="FA82">
        <v>1658316094</v>
      </c>
      <c r="FB82">
        <v>11</v>
      </c>
      <c r="FC82">
        <v>-0.13300000000000001</v>
      </c>
      <c r="FD82">
        <v>0.107</v>
      </c>
      <c r="FE82">
        <v>-1.72</v>
      </c>
      <c r="FF82">
        <v>0.44</v>
      </c>
      <c r="FG82">
        <v>415</v>
      </c>
      <c r="FH82">
        <v>29</v>
      </c>
      <c r="FI82">
        <v>0.15</v>
      </c>
      <c r="FJ82">
        <v>0.28000000000000003</v>
      </c>
      <c r="FK82">
        <v>-17.731304999999999</v>
      </c>
      <c r="FL82">
        <v>-1.777612007504654</v>
      </c>
      <c r="FM82">
        <v>0.21921883467211509</v>
      </c>
      <c r="FN82">
        <v>0</v>
      </c>
      <c r="FO82">
        <v>575.81547058823514</v>
      </c>
      <c r="FP82">
        <v>16.060412525376371</v>
      </c>
      <c r="FQ82">
        <v>1.59622216195347</v>
      </c>
      <c r="FR82">
        <v>0</v>
      </c>
      <c r="FS82">
        <v>2.3064412500000002</v>
      </c>
      <c r="FT82">
        <v>9.7878686679171822E-2</v>
      </c>
      <c r="FU82">
        <v>1.447715496696432E-2</v>
      </c>
      <c r="FV82">
        <v>1</v>
      </c>
      <c r="FW82">
        <v>1</v>
      </c>
      <c r="FX82">
        <v>3</v>
      </c>
      <c r="FY82" t="s">
        <v>417</v>
      </c>
      <c r="FZ82">
        <v>3.3722099999999999</v>
      </c>
      <c r="GA82">
        <v>2.8936600000000001</v>
      </c>
      <c r="GB82">
        <v>9.9845299999999998E-2</v>
      </c>
      <c r="GC82">
        <v>0.104321</v>
      </c>
      <c r="GD82">
        <v>0.140232</v>
      </c>
      <c r="GE82">
        <v>0.13669300000000001</v>
      </c>
      <c r="GF82">
        <v>31278.1</v>
      </c>
      <c r="GG82">
        <v>27050.2</v>
      </c>
      <c r="GH82">
        <v>31043.200000000001</v>
      </c>
      <c r="GI82">
        <v>28131.599999999999</v>
      </c>
      <c r="GJ82">
        <v>35142.6</v>
      </c>
      <c r="GK82">
        <v>34257.300000000003</v>
      </c>
      <c r="GL82">
        <v>40452.199999999997</v>
      </c>
      <c r="GM82">
        <v>39200.5</v>
      </c>
      <c r="GN82">
        <v>2.3701500000000002</v>
      </c>
      <c r="GO82">
        <v>1.6859999999999999</v>
      </c>
      <c r="GP82">
        <v>0</v>
      </c>
      <c r="GQ82">
        <v>5.60656E-2</v>
      </c>
      <c r="GR82">
        <v>999.9</v>
      </c>
      <c r="GS82">
        <v>32.371699999999997</v>
      </c>
      <c r="GT82">
        <v>67.5</v>
      </c>
      <c r="GU82">
        <v>32.6</v>
      </c>
      <c r="GV82">
        <v>32.961100000000002</v>
      </c>
      <c r="GW82">
        <v>50.661799999999999</v>
      </c>
      <c r="GX82">
        <v>41.053699999999999</v>
      </c>
      <c r="GY82">
        <v>1</v>
      </c>
      <c r="GZ82">
        <v>0.388963</v>
      </c>
      <c r="HA82">
        <v>1.0517799999999999</v>
      </c>
      <c r="HB82">
        <v>20.207000000000001</v>
      </c>
      <c r="HC82">
        <v>5.2137000000000002</v>
      </c>
      <c r="HD82">
        <v>11.968</v>
      </c>
      <c r="HE82">
        <v>4.9911500000000002</v>
      </c>
      <c r="HF82">
        <v>3.2924500000000001</v>
      </c>
      <c r="HG82">
        <v>8248.6</v>
      </c>
      <c r="HH82">
        <v>9999</v>
      </c>
      <c r="HI82">
        <v>9999</v>
      </c>
      <c r="HJ82">
        <v>969.3</v>
      </c>
      <c r="HK82">
        <v>4.9712199999999998</v>
      </c>
      <c r="HL82">
        <v>1.87378</v>
      </c>
      <c r="HM82">
        <v>1.8700600000000001</v>
      </c>
      <c r="HN82">
        <v>1.86951</v>
      </c>
      <c r="HO82">
        <v>1.8743799999999999</v>
      </c>
      <c r="HP82">
        <v>1.871</v>
      </c>
      <c r="HQ82">
        <v>1.86646</v>
      </c>
      <c r="HR82">
        <v>1.8775900000000001</v>
      </c>
      <c r="HS82">
        <v>0</v>
      </c>
      <c r="HT82">
        <v>0</v>
      </c>
      <c r="HU82">
        <v>0</v>
      </c>
      <c r="HV82">
        <v>0</v>
      </c>
      <c r="HW82" t="s">
        <v>418</v>
      </c>
      <c r="HX82" t="s">
        <v>419</v>
      </c>
      <c r="HY82" t="s">
        <v>420</v>
      </c>
      <c r="HZ82" t="s">
        <v>420</v>
      </c>
      <c r="IA82" t="s">
        <v>420</v>
      </c>
      <c r="IB82" t="s">
        <v>420</v>
      </c>
      <c r="IC82">
        <v>0</v>
      </c>
      <c r="ID82">
        <v>100</v>
      </c>
      <c r="IE82">
        <v>100</v>
      </c>
      <c r="IF82">
        <v>-1.7290000000000001</v>
      </c>
      <c r="IG82">
        <v>0.57399999999999995</v>
      </c>
      <c r="IH82">
        <v>-1.4143203888967211</v>
      </c>
      <c r="II82">
        <v>1.7196870422270779E-5</v>
      </c>
      <c r="IJ82">
        <v>-2.1741833173098589E-6</v>
      </c>
      <c r="IK82">
        <v>9.0595066644434051E-10</v>
      </c>
      <c r="IL82">
        <v>-5.0132855213330413E-2</v>
      </c>
      <c r="IM82">
        <v>-1.2435942757381079E-3</v>
      </c>
      <c r="IN82">
        <v>8.3241555849602686E-4</v>
      </c>
      <c r="IO82">
        <v>-6.8006265696850886E-6</v>
      </c>
      <c r="IP82">
        <v>17</v>
      </c>
      <c r="IQ82">
        <v>2050</v>
      </c>
      <c r="IR82">
        <v>3</v>
      </c>
      <c r="IS82">
        <v>34</v>
      </c>
      <c r="IT82">
        <v>99</v>
      </c>
      <c r="IU82">
        <v>99</v>
      </c>
      <c r="IV82">
        <v>1.11816</v>
      </c>
      <c r="IW82">
        <v>2.5390600000000001</v>
      </c>
      <c r="IX82">
        <v>1.49902</v>
      </c>
      <c r="IY82">
        <v>2.3071299999999999</v>
      </c>
      <c r="IZ82">
        <v>1.69678</v>
      </c>
      <c r="JA82">
        <v>2.2546400000000002</v>
      </c>
      <c r="JB82">
        <v>37.554000000000002</v>
      </c>
      <c r="JC82">
        <v>14.7887</v>
      </c>
      <c r="JD82">
        <v>18</v>
      </c>
      <c r="JE82">
        <v>705.75800000000004</v>
      </c>
      <c r="JF82">
        <v>328.26299999999998</v>
      </c>
      <c r="JG82">
        <v>30.000599999999999</v>
      </c>
      <c r="JH82">
        <v>32.573399999999999</v>
      </c>
      <c r="JI82">
        <v>30.0016</v>
      </c>
      <c r="JJ82">
        <v>32.049100000000003</v>
      </c>
      <c r="JK82">
        <v>32.030299999999997</v>
      </c>
      <c r="JL82">
        <v>22.413399999999999</v>
      </c>
      <c r="JM82">
        <v>11.8651</v>
      </c>
      <c r="JN82">
        <v>100</v>
      </c>
      <c r="JO82">
        <v>30</v>
      </c>
      <c r="JP82">
        <v>451.24400000000003</v>
      </c>
      <c r="JQ82">
        <v>31.338799999999999</v>
      </c>
      <c r="JR82">
        <v>98.9101</v>
      </c>
      <c r="JS82">
        <v>98.7363</v>
      </c>
    </row>
    <row r="83" spans="1:279" x14ac:dyDescent="0.2">
      <c r="A83">
        <v>68</v>
      </c>
      <c r="B83">
        <v>1658322036.0999999</v>
      </c>
      <c r="C83">
        <v>267.5</v>
      </c>
      <c r="D83" t="s">
        <v>554</v>
      </c>
      <c r="E83" t="s">
        <v>555</v>
      </c>
      <c r="F83">
        <v>4</v>
      </c>
      <c r="G83">
        <v>1658322034.0999999</v>
      </c>
      <c r="H83">
        <f t="shared" si="50"/>
        <v>2.5807686224311728E-3</v>
      </c>
      <c r="I83">
        <f t="shared" si="51"/>
        <v>2.5807686224311728</v>
      </c>
      <c r="J83">
        <f t="shared" si="52"/>
        <v>9.0003366673419141</v>
      </c>
      <c r="K83">
        <f t="shared" si="53"/>
        <v>425.32842857142862</v>
      </c>
      <c r="L83">
        <f t="shared" si="54"/>
        <v>316.06556284109541</v>
      </c>
      <c r="M83">
        <f t="shared" si="55"/>
        <v>32.00229536054217</v>
      </c>
      <c r="N83">
        <f t="shared" si="56"/>
        <v>43.065387681040747</v>
      </c>
      <c r="O83">
        <f t="shared" si="57"/>
        <v>0.14955049927872949</v>
      </c>
      <c r="P83">
        <f t="shared" si="58"/>
        <v>2.7648756432955879</v>
      </c>
      <c r="Q83">
        <f t="shared" si="59"/>
        <v>0.14519760139039514</v>
      </c>
      <c r="R83">
        <f t="shared" si="60"/>
        <v>9.1129037992327688E-2</v>
      </c>
      <c r="S83">
        <f t="shared" si="61"/>
        <v>194.41756461251623</v>
      </c>
      <c r="T83">
        <f t="shared" si="62"/>
        <v>34.146465457773651</v>
      </c>
      <c r="U83">
        <f t="shared" si="63"/>
        <v>33.282157142857137</v>
      </c>
      <c r="V83">
        <f t="shared" si="64"/>
        <v>5.1327570675508012</v>
      </c>
      <c r="W83">
        <f t="shared" si="65"/>
        <v>65.072161178883647</v>
      </c>
      <c r="X83">
        <f t="shared" si="66"/>
        <v>3.4089954990084852</v>
      </c>
      <c r="Y83">
        <f t="shared" si="67"/>
        <v>5.2387924993564328</v>
      </c>
      <c r="Z83">
        <f t="shared" si="68"/>
        <v>1.723761568542316</v>
      </c>
      <c r="AA83">
        <f t="shared" si="69"/>
        <v>-113.81189624921473</v>
      </c>
      <c r="AB83">
        <f t="shared" si="70"/>
        <v>54.430314834157613</v>
      </c>
      <c r="AC83">
        <f t="shared" si="71"/>
        <v>4.5291648754983482</v>
      </c>
      <c r="AD83">
        <f t="shared" si="72"/>
        <v>139.56514807295747</v>
      </c>
      <c r="AE83">
        <f t="shared" si="73"/>
        <v>18.334191107590037</v>
      </c>
      <c r="AF83">
        <f t="shared" si="74"/>
        <v>2.5776694115681367</v>
      </c>
      <c r="AG83">
        <f t="shared" si="75"/>
        <v>9.0003366673419141</v>
      </c>
      <c r="AH83">
        <v>457.51309868068302</v>
      </c>
      <c r="AI83">
        <v>442.61996363636348</v>
      </c>
      <c r="AJ83">
        <v>1.645678671396072</v>
      </c>
      <c r="AK83">
        <v>62.966845710574418</v>
      </c>
      <c r="AL83">
        <f t="shared" si="76"/>
        <v>2.5807686224311728</v>
      </c>
      <c r="AM83">
        <v>31.36743315839497</v>
      </c>
      <c r="AN83">
        <v>33.669040606060612</v>
      </c>
      <c r="AO83">
        <v>-8.8006264592008104E-5</v>
      </c>
      <c r="AP83">
        <v>91.007338470613973</v>
      </c>
      <c r="AQ83">
        <v>3</v>
      </c>
      <c r="AR83">
        <v>0</v>
      </c>
      <c r="AS83">
        <f t="shared" si="77"/>
        <v>1</v>
      </c>
      <c r="AT83">
        <f t="shared" si="78"/>
        <v>0</v>
      </c>
      <c r="AU83">
        <f t="shared" si="79"/>
        <v>47161.265272759345</v>
      </c>
      <c r="AV83" t="s">
        <v>413</v>
      </c>
      <c r="AW83" t="s">
        <v>413</v>
      </c>
      <c r="AX83">
        <v>0</v>
      </c>
      <c r="AY83">
        <v>0</v>
      </c>
      <c r="AZ83" t="e">
        <f t="shared" si="80"/>
        <v>#DIV/0!</v>
      </c>
      <c r="BA83">
        <v>0</v>
      </c>
      <c r="BB83" t="s">
        <v>413</v>
      </c>
      <c r="BC83" t="s">
        <v>413</v>
      </c>
      <c r="BD83">
        <v>0</v>
      </c>
      <c r="BE83">
        <v>0</v>
      </c>
      <c r="BF83" t="e">
        <f t="shared" si="81"/>
        <v>#DIV/0!</v>
      </c>
      <c r="BG83">
        <v>0.5</v>
      </c>
      <c r="BH83">
        <f t="shared" si="82"/>
        <v>1009.4612997992314</v>
      </c>
      <c r="BI83">
        <f t="shared" si="83"/>
        <v>9.0003366673419141</v>
      </c>
      <c r="BJ83" t="e">
        <f t="shared" si="84"/>
        <v>#DIV/0!</v>
      </c>
      <c r="BK83">
        <f t="shared" si="85"/>
        <v>8.915979908424387E-3</v>
      </c>
      <c r="BL83" t="e">
        <f t="shared" si="86"/>
        <v>#DIV/0!</v>
      </c>
      <c r="BM83" t="e">
        <f t="shared" si="87"/>
        <v>#DIV/0!</v>
      </c>
      <c r="BN83" t="s">
        <v>413</v>
      </c>
      <c r="BO83">
        <v>0</v>
      </c>
      <c r="BP83" t="e">
        <f t="shared" si="88"/>
        <v>#DIV/0!</v>
      </c>
      <c r="BQ83" t="e">
        <f t="shared" si="89"/>
        <v>#DIV/0!</v>
      </c>
      <c r="BR83" t="e">
        <f t="shared" si="90"/>
        <v>#DIV/0!</v>
      </c>
      <c r="BS83" t="e">
        <f t="shared" si="91"/>
        <v>#DIV/0!</v>
      </c>
      <c r="BT83" t="e">
        <f t="shared" si="92"/>
        <v>#DIV/0!</v>
      </c>
      <c r="BU83" t="e">
        <f t="shared" si="93"/>
        <v>#DIV/0!</v>
      </c>
      <c r="BV83" t="e">
        <f t="shared" si="94"/>
        <v>#DIV/0!</v>
      </c>
      <c r="BW83" t="e">
        <f t="shared" si="95"/>
        <v>#DIV/0!</v>
      </c>
      <c r="BX83" t="s">
        <v>413</v>
      </c>
      <c r="BY83" t="s">
        <v>413</v>
      </c>
      <c r="BZ83" t="s">
        <v>413</v>
      </c>
      <c r="CA83" t="s">
        <v>413</v>
      </c>
      <c r="CB83" t="s">
        <v>413</v>
      </c>
      <c r="CC83" t="s">
        <v>413</v>
      </c>
      <c r="CD83" t="s">
        <v>413</v>
      </c>
      <c r="CE83" t="s">
        <v>413</v>
      </c>
      <c r="CF83">
        <v>253</v>
      </c>
      <c r="CG83">
        <v>1000</v>
      </c>
      <c r="CH83" t="s">
        <v>414</v>
      </c>
      <c r="CI83">
        <v>1110.1500000000001</v>
      </c>
      <c r="CJ83">
        <v>1175.8634999999999</v>
      </c>
      <c r="CK83">
        <v>1152.67</v>
      </c>
      <c r="CL83">
        <v>1.3005735999999999E-4</v>
      </c>
      <c r="CM83">
        <v>6.5004835999999994E-4</v>
      </c>
      <c r="CN83">
        <v>4.7597999359999997E-2</v>
      </c>
      <c r="CO83">
        <v>5.5000000000000003E-4</v>
      </c>
      <c r="CP83">
        <f t="shared" si="96"/>
        <v>1199.947142857143</v>
      </c>
      <c r="CQ83">
        <f t="shared" si="97"/>
        <v>1009.4612997992314</v>
      </c>
      <c r="CR83">
        <f t="shared" si="98"/>
        <v>0.84125480510386985</v>
      </c>
      <c r="CS83">
        <f t="shared" si="99"/>
        <v>0.16202177385046881</v>
      </c>
      <c r="CT83">
        <v>6</v>
      </c>
      <c r="CU83">
        <v>0.5</v>
      </c>
      <c r="CV83" t="s">
        <v>415</v>
      </c>
      <c r="CW83">
        <v>2</v>
      </c>
      <c r="CX83" t="b">
        <v>1</v>
      </c>
      <c r="CY83">
        <v>1658322034.0999999</v>
      </c>
      <c r="CZ83">
        <v>425.32842857142862</v>
      </c>
      <c r="DA83">
        <v>443.25714285714281</v>
      </c>
      <c r="DB83">
        <v>33.668399999999998</v>
      </c>
      <c r="DC83">
        <v>31.37004285714286</v>
      </c>
      <c r="DD83">
        <v>427.06142857142851</v>
      </c>
      <c r="DE83">
        <v>33.094471428571431</v>
      </c>
      <c r="DF83">
        <v>650.2601428571428</v>
      </c>
      <c r="DG83">
        <v>101.152</v>
      </c>
      <c r="DH83">
        <v>0.10007907142857141</v>
      </c>
      <c r="DI83">
        <v>33.64731428571428</v>
      </c>
      <c r="DJ83">
        <v>999.89999999999986</v>
      </c>
      <c r="DK83">
        <v>33.282157142857137</v>
      </c>
      <c r="DL83">
        <v>0</v>
      </c>
      <c r="DM83">
        <v>0</v>
      </c>
      <c r="DN83">
        <v>8985.9842857142849</v>
      </c>
      <c r="DO83">
        <v>0</v>
      </c>
      <c r="DP83">
        <v>1309.4257142857141</v>
      </c>
      <c r="DQ83">
        <v>-17.92867142857143</v>
      </c>
      <c r="DR83">
        <v>440.14757142857138</v>
      </c>
      <c r="DS83">
        <v>457.61242857142861</v>
      </c>
      <c r="DT83">
        <v>2.298358571428571</v>
      </c>
      <c r="DU83">
        <v>443.25714285714281</v>
      </c>
      <c r="DV83">
        <v>31.37004285714286</v>
      </c>
      <c r="DW83">
        <v>3.4056285714285721</v>
      </c>
      <c r="DX83">
        <v>3.173142857142857</v>
      </c>
      <c r="DY83">
        <v>26.156471428571429</v>
      </c>
      <c r="DZ83">
        <v>24.965499999999999</v>
      </c>
      <c r="EA83">
        <v>1199.947142857143</v>
      </c>
      <c r="EB83">
        <v>0.95799514285714271</v>
      </c>
      <c r="EC83">
        <v>4.2005142857142859E-2</v>
      </c>
      <c r="ED83">
        <v>0</v>
      </c>
      <c r="EE83">
        <v>579.55957142857153</v>
      </c>
      <c r="EF83">
        <v>5.0001600000000002</v>
      </c>
      <c r="EG83">
        <v>8924.4</v>
      </c>
      <c r="EH83">
        <v>9514.7414285714276</v>
      </c>
      <c r="EI83">
        <v>49.616</v>
      </c>
      <c r="EJ83">
        <v>51.839000000000013</v>
      </c>
      <c r="EK83">
        <v>50.713999999999999</v>
      </c>
      <c r="EL83">
        <v>51</v>
      </c>
      <c r="EM83">
        <v>51.33</v>
      </c>
      <c r="EN83">
        <v>1144.757142857143</v>
      </c>
      <c r="EO83">
        <v>50.19</v>
      </c>
      <c r="EP83">
        <v>0</v>
      </c>
      <c r="EQ83">
        <v>764547</v>
      </c>
      <c r="ER83">
        <v>0</v>
      </c>
      <c r="ES83">
        <v>577.80003846153841</v>
      </c>
      <c r="ET83">
        <v>17.71586325391543</v>
      </c>
      <c r="EU83">
        <v>193.9388034897967</v>
      </c>
      <c r="EV83">
        <v>8905.0242307692297</v>
      </c>
      <c r="EW83">
        <v>15</v>
      </c>
      <c r="EX83">
        <v>1658316094</v>
      </c>
      <c r="EY83" t="s">
        <v>416</v>
      </c>
      <c r="EZ83">
        <v>1658316090.5</v>
      </c>
      <c r="FA83">
        <v>1658316094</v>
      </c>
      <c r="FB83">
        <v>11</v>
      </c>
      <c r="FC83">
        <v>-0.13300000000000001</v>
      </c>
      <c r="FD83">
        <v>0.107</v>
      </c>
      <c r="FE83">
        <v>-1.72</v>
      </c>
      <c r="FF83">
        <v>0.44</v>
      </c>
      <c r="FG83">
        <v>415</v>
      </c>
      <c r="FH83">
        <v>29</v>
      </c>
      <c r="FI83">
        <v>0.15</v>
      </c>
      <c r="FJ83">
        <v>0.28000000000000003</v>
      </c>
      <c r="FK83">
        <v>-17.82977</v>
      </c>
      <c r="FL83">
        <v>-0.74370731707312587</v>
      </c>
      <c r="FM83">
        <v>0.1410728715947899</v>
      </c>
      <c r="FN83">
        <v>0</v>
      </c>
      <c r="FO83">
        <v>576.94726470588228</v>
      </c>
      <c r="FP83">
        <v>17.088204740262</v>
      </c>
      <c r="FQ83">
        <v>1.695349856464192</v>
      </c>
      <c r="FR83">
        <v>0</v>
      </c>
      <c r="FS83">
        <v>2.3073684999999999</v>
      </c>
      <c r="FT83">
        <v>3.7365703564724323E-2</v>
      </c>
      <c r="FU83">
        <v>1.3858117215191959E-2</v>
      </c>
      <c r="FV83">
        <v>1</v>
      </c>
      <c r="FW83">
        <v>1</v>
      </c>
      <c r="FX83">
        <v>3</v>
      </c>
      <c r="FY83" t="s">
        <v>417</v>
      </c>
      <c r="FZ83">
        <v>3.37215</v>
      </c>
      <c r="GA83">
        <v>2.8936299999999999</v>
      </c>
      <c r="GB83">
        <v>0.100981</v>
      </c>
      <c r="GC83">
        <v>0.1055</v>
      </c>
      <c r="GD83">
        <v>0.14022899999999999</v>
      </c>
      <c r="GE83">
        <v>0.13672100000000001</v>
      </c>
      <c r="GF83">
        <v>31237.7</v>
      </c>
      <c r="GG83">
        <v>27014</v>
      </c>
      <c r="GH83">
        <v>31042.400000000001</v>
      </c>
      <c r="GI83">
        <v>28131.1</v>
      </c>
      <c r="GJ83">
        <v>35142.1</v>
      </c>
      <c r="GK83">
        <v>34255.4</v>
      </c>
      <c r="GL83">
        <v>40451.300000000003</v>
      </c>
      <c r="GM83">
        <v>39199.599999999999</v>
      </c>
      <c r="GN83">
        <v>2.3703799999999999</v>
      </c>
      <c r="GO83">
        <v>1.6854499999999999</v>
      </c>
      <c r="GP83">
        <v>0</v>
      </c>
      <c r="GQ83">
        <v>5.6803199999999998E-2</v>
      </c>
      <c r="GR83">
        <v>999.9</v>
      </c>
      <c r="GS83">
        <v>32.366799999999998</v>
      </c>
      <c r="GT83">
        <v>67.5</v>
      </c>
      <c r="GU83">
        <v>32.6</v>
      </c>
      <c r="GV83">
        <v>32.960099999999997</v>
      </c>
      <c r="GW83">
        <v>50.781799999999997</v>
      </c>
      <c r="GX83">
        <v>41.582500000000003</v>
      </c>
      <c r="GY83">
        <v>1</v>
      </c>
      <c r="GZ83">
        <v>0.39021099999999997</v>
      </c>
      <c r="HA83">
        <v>1.05552</v>
      </c>
      <c r="HB83">
        <v>20.206900000000001</v>
      </c>
      <c r="HC83">
        <v>5.2137000000000002</v>
      </c>
      <c r="HD83">
        <v>11.9686</v>
      </c>
      <c r="HE83">
        <v>4.9908999999999999</v>
      </c>
      <c r="HF83">
        <v>3.2925</v>
      </c>
      <c r="HG83">
        <v>8248.6</v>
      </c>
      <c r="HH83">
        <v>9999</v>
      </c>
      <c r="HI83">
        <v>9999</v>
      </c>
      <c r="HJ83">
        <v>969.3</v>
      </c>
      <c r="HK83">
        <v>4.9711800000000004</v>
      </c>
      <c r="HL83">
        <v>1.87378</v>
      </c>
      <c r="HM83">
        <v>1.8700399999999999</v>
      </c>
      <c r="HN83">
        <v>1.86951</v>
      </c>
      <c r="HO83">
        <v>1.8743700000000001</v>
      </c>
      <c r="HP83">
        <v>1.8710100000000001</v>
      </c>
      <c r="HQ83">
        <v>1.86646</v>
      </c>
      <c r="HR83">
        <v>1.8775900000000001</v>
      </c>
      <c r="HS83">
        <v>0</v>
      </c>
      <c r="HT83">
        <v>0</v>
      </c>
      <c r="HU83">
        <v>0</v>
      </c>
      <c r="HV83">
        <v>0</v>
      </c>
      <c r="HW83" t="s">
        <v>418</v>
      </c>
      <c r="HX83" t="s">
        <v>419</v>
      </c>
      <c r="HY83" t="s">
        <v>420</v>
      </c>
      <c r="HZ83" t="s">
        <v>420</v>
      </c>
      <c r="IA83" t="s">
        <v>420</v>
      </c>
      <c r="IB83" t="s">
        <v>420</v>
      </c>
      <c r="IC83">
        <v>0</v>
      </c>
      <c r="ID83">
        <v>100</v>
      </c>
      <c r="IE83">
        <v>100</v>
      </c>
      <c r="IF83">
        <v>-1.738</v>
      </c>
      <c r="IG83">
        <v>0.57389999999999997</v>
      </c>
      <c r="IH83">
        <v>-1.4143203888967211</v>
      </c>
      <c r="II83">
        <v>1.7196870422270779E-5</v>
      </c>
      <c r="IJ83">
        <v>-2.1741833173098589E-6</v>
      </c>
      <c r="IK83">
        <v>9.0595066644434051E-10</v>
      </c>
      <c r="IL83">
        <v>-5.0132855213330413E-2</v>
      </c>
      <c r="IM83">
        <v>-1.2435942757381079E-3</v>
      </c>
      <c r="IN83">
        <v>8.3241555849602686E-4</v>
      </c>
      <c r="IO83">
        <v>-6.8006265696850886E-6</v>
      </c>
      <c r="IP83">
        <v>17</v>
      </c>
      <c r="IQ83">
        <v>2050</v>
      </c>
      <c r="IR83">
        <v>3</v>
      </c>
      <c r="IS83">
        <v>34</v>
      </c>
      <c r="IT83">
        <v>99.1</v>
      </c>
      <c r="IU83">
        <v>99</v>
      </c>
      <c r="IV83">
        <v>1.1303700000000001</v>
      </c>
      <c r="IW83">
        <v>2.5305200000000001</v>
      </c>
      <c r="IX83">
        <v>1.49902</v>
      </c>
      <c r="IY83">
        <v>2.3059099999999999</v>
      </c>
      <c r="IZ83">
        <v>1.69678</v>
      </c>
      <c r="JA83">
        <v>2.3767100000000001</v>
      </c>
      <c r="JB83">
        <v>37.554000000000002</v>
      </c>
      <c r="JC83">
        <v>14.797499999999999</v>
      </c>
      <c r="JD83">
        <v>18</v>
      </c>
      <c r="JE83">
        <v>706.13300000000004</v>
      </c>
      <c r="JF83">
        <v>328.06200000000001</v>
      </c>
      <c r="JG83">
        <v>30.000900000000001</v>
      </c>
      <c r="JH83">
        <v>32.589300000000001</v>
      </c>
      <c r="JI83">
        <v>30.0016</v>
      </c>
      <c r="JJ83">
        <v>32.065100000000001</v>
      </c>
      <c r="JK83">
        <v>32.046399999999998</v>
      </c>
      <c r="JL83">
        <v>22.679400000000001</v>
      </c>
      <c r="JM83">
        <v>11.8651</v>
      </c>
      <c r="JN83">
        <v>100</v>
      </c>
      <c r="JO83">
        <v>30</v>
      </c>
      <c r="JP83">
        <v>457.923</v>
      </c>
      <c r="JQ83">
        <v>31.338799999999999</v>
      </c>
      <c r="JR83">
        <v>98.907799999999995</v>
      </c>
      <c r="JS83">
        <v>98.734200000000001</v>
      </c>
    </row>
    <row r="84" spans="1:279" x14ac:dyDescent="0.2">
      <c r="A84">
        <v>69</v>
      </c>
      <c r="B84">
        <v>1658322040.0999999</v>
      </c>
      <c r="C84">
        <v>271.5</v>
      </c>
      <c r="D84" t="s">
        <v>556</v>
      </c>
      <c r="E84" t="s">
        <v>557</v>
      </c>
      <c r="F84">
        <v>4</v>
      </c>
      <c r="G84">
        <v>1658322037.7874999</v>
      </c>
      <c r="H84">
        <f t="shared" si="50"/>
        <v>2.5795843765069747E-3</v>
      </c>
      <c r="I84">
        <f t="shared" si="51"/>
        <v>2.5795843765069746</v>
      </c>
      <c r="J84">
        <f t="shared" si="52"/>
        <v>9.3120178615638576</v>
      </c>
      <c r="K84">
        <f t="shared" si="53"/>
        <v>431.19175000000001</v>
      </c>
      <c r="L84">
        <f t="shared" si="54"/>
        <v>318.20329548070168</v>
      </c>
      <c r="M84">
        <f t="shared" si="55"/>
        <v>32.218203427208842</v>
      </c>
      <c r="N84">
        <f t="shared" si="56"/>
        <v>43.658326971905005</v>
      </c>
      <c r="O84">
        <f t="shared" si="57"/>
        <v>0.1492813564253356</v>
      </c>
      <c r="P84">
        <f t="shared" si="58"/>
        <v>2.766179398494808</v>
      </c>
      <c r="Q84">
        <f t="shared" si="59"/>
        <v>0.14494584787083187</v>
      </c>
      <c r="R84">
        <f t="shared" si="60"/>
        <v>9.0970194971426652E-2</v>
      </c>
      <c r="S84">
        <f t="shared" si="61"/>
        <v>194.42135736250427</v>
      </c>
      <c r="T84">
        <f t="shared" si="62"/>
        <v>34.153840524266542</v>
      </c>
      <c r="U84">
        <f t="shared" si="63"/>
        <v>33.290850000000013</v>
      </c>
      <c r="V84">
        <f t="shared" si="64"/>
        <v>5.1352594626724244</v>
      </c>
      <c r="W84">
        <f t="shared" si="65"/>
        <v>65.052593365489685</v>
      </c>
      <c r="X84">
        <f t="shared" si="66"/>
        <v>3.4093520324365767</v>
      </c>
      <c r="Y84">
        <f t="shared" si="67"/>
        <v>5.2409163971089789</v>
      </c>
      <c r="Z84">
        <f t="shared" si="68"/>
        <v>1.7259074302358477</v>
      </c>
      <c r="AA84">
        <f t="shared" si="69"/>
        <v>-113.75967100395758</v>
      </c>
      <c r="AB84">
        <f t="shared" si="70"/>
        <v>54.240541047496144</v>
      </c>
      <c r="AC84">
        <f t="shared" si="71"/>
        <v>4.5115984740615049</v>
      </c>
      <c r="AD84">
        <f t="shared" si="72"/>
        <v>139.41382588010435</v>
      </c>
      <c r="AE84">
        <f t="shared" si="73"/>
        <v>18.642360164493919</v>
      </c>
      <c r="AF84">
        <f t="shared" si="74"/>
        <v>2.5729306061963504</v>
      </c>
      <c r="AG84">
        <f t="shared" si="75"/>
        <v>9.3120178615638576</v>
      </c>
      <c r="AH84">
        <v>464.43737428414681</v>
      </c>
      <c r="AI84">
        <v>449.21606666666679</v>
      </c>
      <c r="AJ84">
        <v>1.6539483763595879</v>
      </c>
      <c r="AK84">
        <v>62.966845710574418</v>
      </c>
      <c r="AL84">
        <f t="shared" si="76"/>
        <v>2.5795843765069746</v>
      </c>
      <c r="AM84">
        <v>31.37723393034063</v>
      </c>
      <c r="AN84">
        <v>33.67675757575757</v>
      </c>
      <c r="AO84">
        <v>8.5376712038131721E-5</v>
      </c>
      <c r="AP84">
        <v>91.007338470613973</v>
      </c>
      <c r="AQ84">
        <v>4</v>
      </c>
      <c r="AR84">
        <v>1</v>
      </c>
      <c r="AS84">
        <f t="shared" si="77"/>
        <v>1</v>
      </c>
      <c r="AT84">
        <f t="shared" si="78"/>
        <v>0</v>
      </c>
      <c r="AU84">
        <f t="shared" si="79"/>
        <v>47195.916132784107</v>
      </c>
      <c r="AV84" t="s">
        <v>413</v>
      </c>
      <c r="AW84" t="s">
        <v>413</v>
      </c>
      <c r="AX84">
        <v>0</v>
      </c>
      <c r="AY84">
        <v>0</v>
      </c>
      <c r="AZ84" t="e">
        <f t="shared" si="80"/>
        <v>#DIV/0!</v>
      </c>
      <c r="BA84">
        <v>0</v>
      </c>
      <c r="BB84" t="s">
        <v>413</v>
      </c>
      <c r="BC84" t="s">
        <v>413</v>
      </c>
      <c r="BD84">
        <v>0</v>
      </c>
      <c r="BE84">
        <v>0</v>
      </c>
      <c r="BF84" t="e">
        <f t="shared" si="81"/>
        <v>#DIV/0!</v>
      </c>
      <c r="BG84">
        <v>0.5</v>
      </c>
      <c r="BH84">
        <f t="shared" si="82"/>
        <v>1009.4805747992249</v>
      </c>
      <c r="BI84">
        <f t="shared" si="83"/>
        <v>9.3120178615638576</v>
      </c>
      <c r="BJ84" t="e">
        <f t="shared" si="84"/>
        <v>#DIV/0!</v>
      </c>
      <c r="BK84">
        <f t="shared" si="85"/>
        <v>9.2245636954588449E-3</v>
      </c>
      <c r="BL84" t="e">
        <f t="shared" si="86"/>
        <v>#DIV/0!</v>
      </c>
      <c r="BM84" t="e">
        <f t="shared" si="87"/>
        <v>#DIV/0!</v>
      </c>
      <c r="BN84" t="s">
        <v>413</v>
      </c>
      <c r="BO84">
        <v>0</v>
      </c>
      <c r="BP84" t="e">
        <f t="shared" si="88"/>
        <v>#DIV/0!</v>
      </c>
      <c r="BQ84" t="e">
        <f t="shared" si="89"/>
        <v>#DIV/0!</v>
      </c>
      <c r="BR84" t="e">
        <f t="shared" si="90"/>
        <v>#DIV/0!</v>
      </c>
      <c r="BS84" t="e">
        <f t="shared" si="91"/>
        <v>#DIV/0!</v>
      </c>
      <c r="BT84" t="e">
        <f t="shared" si="92"/>
        <v>#DIV/0!</v>
      </c>
      <c r="BU84" t="e">
        <f t="shared" si="93"/>
        <v>#DIV/0!</v>
      </c>
      <c r="BV84" t="e">
        <f t="shared" si="94"/>
        <v>#DIV/0!</v>
      </c>
      <c r="BW84" t="e">
        <f t="shared" si="95"/>
        <v>#DIV/0!</v>
      </c>
      <c r="BX84" t="s">
        <v>413</v>
      </c>
      <c r="BY84" t="s">
        <v>413</v>
      </c>
      <c r="BZ84" t="s">
        <v>413</v>
      </c>
      <c r="CA84" t="s">
        <v>413</v>
      </c>
      <c r="CB84" t="s">
        <v>413</v>
      </c>
      <c r="CC84" t="s">
        <v>413</v>
      </c>
      <c r="CD84" t="s">
        <v>413</v>
      </c>
      <c r="CE84" t="s">
        <v>413</v>
      </c>
      <c r="CF84">
        <v>253</v>
      </c>
      <c r="CG84">
        <v>1000</v>
      </c>
      <c r="CH84" t="s">
        <v>414</v>
      </c>
      <c r="CI84">
        <v>1110.1500000000001</v>
      </c>
      <c r="CJ84">
        <v>1175.8634999999999</v>
      </c>
      <c r="CK84">
        <v>1152.67</v>
      </c>
      <c r="CL84">
        <v>1.3005735999999999E-4</v>
      </c>
      <c r="CM84">
        <v>6.5004835999999994E-4</v>
      </c>
      <c r="CN84">
        <v>4.7597999359999997E-2</v>
      </c>
      <c r="CO84">
        <v>5.5000000000000003E-4</v>
      </c>
      <c r="CP84">
        <f t="shared" si="96"/>
        <v>1199.97</v>
      </c>
      <c r="CQ84">
        <f t="shared" si="97"/>
        <v>1009.4805747992249</v>
      </c>
      <c r="CR84">
        <f t="shared" si="98"/>
        <v>0.84125484370378001</v>
      </c>
      <c r="CS84">
        <f t="shared" si="99"/>
        <v>0.16202184834829558</v>
      </c>
      <c r="CT84">
        <v>6</v>
      </c>
      <c r="CU84">
        <v>0.5</v>
      </c>
      <c r="CV84" t="s">
        <v>415</v>
      </c>
      <c r="CW84">
        <v>2</v>
      </c>
      <c r="CX84" t="b">
        <v>1</v>
      </c>
      <c r="CY84">
        <v>1658322037.7874999</v>
      </c>
      <c r="CZ84">
        <v>431.19175000000001</v>
      </c>
      <c r="DA84">
        <v>449.41649999999998</v>
      </c>
      <c r="DB84">
        <v>33.672487500000003</v>
      </c>
      <c r="DC84">
        <v>31.3784125</v>
      </c>
      <c r="DD84">
        <v>432.93287500000002</v>
      </c>
      <c r="DE84">
        <v>33.098437500000003</v>
      </c>
      <c r="DF84">
        <v>650.27350000000001</v>
      </c>
      <c r="DG84">
        <v>101.150375</v>
      </c>
      <c r="DH84">
        <v>0.1000013625</v>
      </c>
      <c r="DI84">
        <v>33.654562499999997</v>
      </c>
      <c r="DJ84">
        <v>999.9</v>
      </c>
      <c r="DK84">
        <v>33.290850000000013</v>
      </c>
      <c r="DL84">
        <v>0</v>
      </c>
      <c r="DM84">
        <v>0</v>
      </c>
      <c r="DN84">
        <v>8993.0487499999999</v>
      </c>
      <c r="DO84">
        <v>0</v>
      </c>
      <c r="DP84">
        <v>1309.83125</v>
      </c>
      <c r="DQ84">
        <v>-18.224575000000002</v>
      </c>
      <c r="DR84">
        <v>446.21712500000001</v>
      </c>
      <c r="DS84">
        <v>463.97525000000002</v>
      </c>
      <c r="DT84">
        <v>2.2940700000000001</v>
      </c>
      <c r="DU84">
        <v>449.41649999999998</v>
      </c>
      <c r="DV84">
        <v>31.3784125</v>
      </c>
      <c r="DW84">
        <v>3.4059925</v>
      </c>
      <c r="DX84">
        <v>3.1739462500000002</v>
      </c>
      <c r="DY84">
        <v>26.158275</v>
      </c>
      <c r="DZ84">
        <v>24.969750000000001</v>
      </c>
      <c r="EA84">
        <v>1199.97</v>
      </c>
      <c r="EB84">
        <v>0.95799475000000001</v>
      </c>
      <c r="EC84">
        <v>4.2005525000000002E-2</v>
      </c>
      <c r="ED84">
        <v>0</v>
      </c>
      <c r="EE84">
        <v>580.72374999999988</v>
      </c>
      <c r="EF84">
        <v>5.0001600000000002</v>
      </c>
      <c r="EG84">
        <v>8937.0337500000005</v>
      </c>
      <c r="EH84">
        <v>9514.9412499999999</v>
      </c>
      <c r="EI84">
        <v>49.625</v>
      </c>
      <c r="EJ84">
        <v>51.867125000000001</v>
      </c>
      <c r="EK84">
        <v>50.726374999999997</v>
      </c>
      <c r="EL84">
        <v>51.054250000000003</v>
      </c>
      <c r="EM84">
        <v>51.335624999999993</v>
      </c>
      <c r="EN84">
        <v>1144.7774999999999</v>
      </c>
      <c r="EO84">
        <v>50.192500000000003</v>
      </c>
      <c r="EP84">
        <v>0</v>
      </c>
      <c r="EQ84">
        <v>764551.20000004768</v>
      </c>
      <c r="ER84">
        <v>0</v>
      </c>
      <c r="ES84">
        <v>579.16059999999993</v>
      </c>
      <c r="ET84">
        <v>18.236076898096879</v>
      </c>
      <c r="EU84">
        <v>206.07230739145641</v>
      </c>
      <c r="EV84">
        <v>8919.891599999999</v>
      </c>
      <c r="EW84">
        <v>15</v>
      </c>
      <c r="EX84">
        <v>1658316094</v>
      </c>
      <c r="EY84" t="s">
        <v>416</v>
      </c>
      <c r="EZ84">
        <v>1658316090.5</v>
      </c>
      <c r="FA84">
        <v>1658316094</v>
      </c>
      <c r="FB84">
        <v>11</v>
      </c>
      <c r="FC84">
        <v>-0.13300000000000001</v>
      </c>
      <c r="FD84">
        <v>0.107</v>
      </c>
      <c r="FE84">
        <v>-1.72</v>
      </c>
      <c r="FF84">
        <v>0.44</v>
      </c>
      <c r="FG84">
        <v>415</v>
      </c>
      <c r="FH84">
        <v>29</v>
      </c>
      <c r="FI84">
        <v>0.15</v>
      </c>
      <c r="FJ84">
        <v>0.28000000000000003</v>
      </c>
      <c r="FK84">
        <v>-17.9466775</v>
      </c>
      <c r="FL84">
        <v>-0.83445365853653752</v>
      </c>
      <c r="FM84">
        <v>0.15081331752782981</v>
      </c>
      <c r="FN84">
        <v>0</v>
      </c>
      <c r="FO84">
        <v>578.15929411764694</v>
      </c>
      <c r="FP84">
        <v>18.064018319733151</v>
      </c>
      <c r="FQ84">
        <v>1.784335690017796</v>
      </c>
      <c r="FR84">
        <v>0</v>
      </c>
      <c r="FS84">
        <v>2.30877475</v>
      </c>
      <c r="FT84">
        <v>-8.9405065666045169E-2</v>
      </c>
      <c r="FU84">
        <v>1.1918254903193679E-2</v>
      </c>
      <c r="FV84">
        <v>1</v>
      </c>
      <c r="FW84">
        <v>1</v>
      </c>
      <c r="FX84">
        <v>3</v>
      </c>
      <c r="FY84" t="s">
        <v>417</v>
      </c>
      <c r="FZ84">
        <v>3.3725800000000001</v>
      </c>
      <c r="GA84">
        <v>2.8937300000000001</v>
      </c>
      <c r="GB84">
        <v>0.102114</v>
      </c>
      <c r="GC84">
        <v>0.106673</v>
      </c>
      <c r="GD84">
        <v>0.14024600000000001</v>
      </c>
      <c r="GE84">
        <v>0.13674</v>
      </c>
      <c r="GF84">
        <v>31197.4</v>
      </c>
      <c r="GG84">
        <v>26977.9</v>
      </c>
      <c r="GH84">
        <v>31041.599999999999</v>
      </c>
      <c r="GI84">
        <v>28130.400000000001</v>
      </c>
      <c r="GJ84">
        <v>35140.699999999997</v>
      </c>
      <c r="GK84">
        <v>34254.199999999997</v>
      </c>
      <c r="GL84">
        <v>40450.5</v>
      </c>
      <c r="GM84">
        <v>39199</v>
      </c>
      <c r="GN84">
        <v>2.37005</v>
      </c>
      <c r="GO84">
        <v>1.6851700000000001</v>
      </c>
      <c r="GP84">
        <v>0</v>
      </c>
      <c r="GQ84">
        <v>5.7548299999999997E-2</v>
      </c>
      <c r="GR84">
        <v>999.9</v>
      </c>
      <c r="GS84">
        <v>32.363900000000001</v>
      </c>
      <c r="GT84">
        <v>67.599999999999994</v>
      </c>
      <c r="GU84">
        <v>32.6</v>
      </c>
      <c r="GV84">
        <v>33.009900000000002</v>
      </c>
      <c r="GW84">
        <v>50.571800000000003</v>
      </c>
      <c r="GX84">
        <v>40.941499999999998</v>
      </c>
      <c r="GY84">
        <v>1</v>
      </c>
      <c r="GZ84">
        <v>0.32489600000000002</v>
      </c>
      <c r="HA84">
        <v>1.1270199999999999</v>
      </c>
      <c r="HB84">
        <v>20.206900000000001</v>
      </c>
      <c r="HC84">
        <v>5.2137000000000002</v>
      </c>
      <c r="HD84">
        <v>11.968</v>
      </c>
      <c r="HE84">
        <v>4.9910500000000004</v>
      </c>
      <c r="HF84">
        <v>3.2924500000000001</v>
      </c>
      <c r="HG84">
        <v>8248.9</v>
      </c>
      <c r="HH84">
        <v>9999</v>
      </c>
      <c r="HI84">
        <v>9999</v>
      </c>
      <c r="HJ84">
        <v>969.3</v>
      </c>
      <c r="HK84">
        <v>4.9712199999999998</v>
      </c>
      <c r="HL84">
        <v>1.87378</v>
      </c>
      <c r="HM84">
        <v>1.87008</v>
      </c>
      <c r="HN84">
        <v>1.86951</v>
      </c>
      <c r="HO84">
        <v>1.8743700000000001</v>
      </c>
      <c r="HP84">
        <v>1.8709899999999999</v>
      </c>
      <c r="HQ84">
        <v>1.86646</v>
      </c>
      <c r="HR84">
        <v>1.8775900000000001</v>
      </c>
      <c r="HS84">
        <v>0</v>
      </c>
      <c r="HT84">
        <v>0</v>
      </c>
      <c r="HU84">
        <v>0</v>
      </c>
      <c r="HV84">
        <v>0</v>
      </c>
      <c r="HW84" t="s">
        <v>418</v>
      </c>
      <c r="HX84" t="s">
        <v>419</v>
      </c>
      <c r="HY84" t="s">
        <v>420</v>
      </c>
      <c r="HZ84" t="s">
        <v>420</v>
      </c>
      <c r="IA84" t="s">
        <v>420</v>
      </c>
      <c r="IB84" t="s">
        <v>420</v>
      </c>
      <c r="IC84">
        <v>0</v>
      </c>
      <c r="ID84">
        <v>100</v>
      </c>
      <c r="IE84">
        <v>100</v>
      </c>
      <c r="IF84">
        <v>-1.7450000000000001</v>
      </c>
      <c r="IG84">
        <v>0.57420000000000004</v>
      </c>
      <c r="IH84">
        <v>-1.4143203888967211</v>
      </c>
      <c r="II84">
        <v>1.7196870422270779E-5</v>
      </c>
      <c r="IJ84">
        <v>-2.1741833173098589E-6</v>
      </c>
      <c r="IK84">
        <v>9.0595066644434051E-10</v>
      </c>
      <c r="IL84">
        <v>-5.0132855213330413E-2</v>
      </c>
      <c r="IM84">
        <v>-1.2435942757381079E-3</v>
      </c>
      <c r="IN84">
        <v>8.3241555849602686E-4</v>
      </c>
      <c r="IO84">
        <v>-6.8006265696850886E-6</v>
      </c>
      <c r="IP84">
        <v>17</v>
      </c>
      <c r="IQ84">
        <v>2050</v>
      </c>
      <c r="IR84">
        <v>3</v>
      </c>
      <c r="IS84">
        <v>34</v>
      </c>
      <c r="IT84">
        <v>99.2</v>
      </c>
      <c r="IU84">
        <v>99.1</v>
      </c>
      <c r="IV84">
        <v>1.1450199999999999</v>
      </c>
      <c r="IW84">
        <v>2.5317400000000001</v>
      </c>
      <c r="IX84">
        <v>1.49902</v>
      </c>
      <c r="IY84">
        <v>2.3059099999999999</v>
      </c>
      <c r="IZ84">
        <v>1.69678</v>
      </c>
      <c r="JA84">
        <v>2.3815900000000001</v>
      </c>
      <c r="JB84">
        <v>37.554000000000002</v>
      </c>
      <c r="JC84">
        <v>14.7887</v>
      </c>
      <c r="JD84">
        <v>18</v>
      </c>
      <c r="JE84">
        <v>706.05399999999997</v>
      </c>
      <c r="JF84">
        <v>328.00400000000002</v>
      </c>
      <c r="JG84">
        <v>30.0014</v>
      </c>
      <c r="JH84">
        <v>32.605499999999999</v>
      </c>
      <c r="JI84">
        <v>30.0016</v>
      </c>
      <c r="JJ84">
        <v>32.0809</v>
      </c>
      <c r="JK84">
        <v>32.061999999999998</v>
      </c>
      <c r="JL84">
        <v>22.945699999999999</v>
      </c>
      <c r="JM84">
        <v>11.8651</v>
      </c>
      <c r="JN84">
        <v>100</v>
      </c>
      <c r="JO84">
        <v>30</v>
      </c>
      <c r="JP84">
        <v>464.601</v>
      </c>
      <c r="JQ84">
        <v>31.338799999999999</v>
      </c>
      <c r="JR84">
        <v>98.905500000000004</v>
      </c>
      <c r="JS84">
        <v>98.732500000000002</v>
      </c>
    </row>
    <row r="85" spans="1:279" x14ac:dyDescent="0.2">
      <c r="A85">
        <v>70</v>
      </c>
      <c r="B85">
        <v>1658322044.0999999</v>
      </c>
      <c r="C85">
        <v>275.5</v>
      </c>
      <c r="D85" t="s">
        <v>558</v>
      </c>
      <c r="E85" t="s">
        <v>559</v>
      </c>
      <c r="F85">
        <v>4</v>
      </c>
      <c r="G85">
        <v>1658322042.0999999</v>
      </c>
      <c r="H85">
        <f t="shared" si="50"/>
        <v>2.5761122792245261E-3</v>
      </c>
      <c r="I85">
        <f t="shared" si="51"/>
        <v>2.5761122792245259</v>
      </c>
      <c r="J85">
        <f t="shared" si="52"/>
        <v>9.4056587042892694</v>
      </c>
      <c r="K85">
        <f t="shared" si="53"/>
        <v>438.1281428571429</v>
      </c>
      <c r="L85">
        <f t="shared" si="54"/>
        <v>323.60127362786596</v>
      </c>
      <c r="M85">
        <f t="shared" si="55"/>
        <v>32.764782346448015</v>
      </c>
      <c r="N85">
        <f t="shared" si="56"/>
        <v>44.360682143284421</v>
      </c>
      <c r="O85">
        <f t="shared" si="57"/>
        <v>0.14881828404592493</v>
      </c>
      <c r="P85">
        <f t="shared" si="58"/>
        <v>2.7639573147742214</v>
      </c>
      <c r="Q85">
        <f t="shared" si="59"/>
        <v>0.14450585720228337</v>
      </c>
      <c r="R85">
        <f t="shared" si="60"/>
        <v>9.0693206108011098E-2</v>
      </c>
      <c r="S85">
        <f t="shared" si="61"/>
        <v>194.43118204109265</v>
      </c>
      <c r="T85">
        <f t="shared" si="62"/>
        <v>34.161941038425653</v>
      </c>
      <c r="U85">
        <f t="shared" si="63"/>
        <v>33.303985714285723</v>
      </c>
      <c r="V85">
        <f t="shared" si="64"/>
        <v>5.1390428276516236</v>
      </c>
      <c r="W85">
        <f t="shared" si="65"/>
        <v>65.045277548541662</v>
      </c>
      <c r="X85">
        <f t="shared" si="66"/>
        <v>3.4102504832880487</v>
      </c>
      <c r="Y85">
        <f t="shared" si="67"/>
        <v>5.2428871269602384</v>
      </c>
      <c r="Z85">
        <f t="shared" si="68"/>
        <v>1.7287923443635749</v>
      </c>
      <c r="AA85">
        <f t="shared" si="69"/>
        <v>-113.60655151380161</v>
      </c>
      <c r="AB85">
        <f t="shared" si="70"/>
        <v>53.241439771241993</v>
      </c>
      <c r="AC85">
        <f t="shared" si="71"/>
        <v>4.4324866531853031</v>
      </c>
      <c r="AD85">
        <f t="shared" si="72"/>
        <v>138.49855695171834</v>
      </c>
      <c r="AE85">
        <f t="shared" si="73"/>
        <v>18.908453822843807</v>
      </c>
      <c r="AF85">
        <f t="shared" si="74"/>
        <v>2.5726961551345782</v>
      </c>
      <c r="AG85">
        <f t="shared" si="75"/>
        <v>9.4056587042892694</v>
      </c>
      <c r="AH85">
        <v>471.32486578730737</v>
      </c>
      <c r="AI85">
        <v>455.91906060606073</v>
      </c>
      <c r="AJ85">
        <v>1.6787343291599439</v>
      </c>
      <c r="AK85">
        <v>62.966845710574418</v>
      </c>
      <c r="AL85">
        <f t="shared" si="76"/>
        <v>2.5761122792245259</v>
      </c>
      <c r="AM85">
        <v>31.38617250541434</v>
      </c>
      <c r="AN85">
        <v>33.682250303030287</v>
      </c>
      <c r="AO85">
        <v>1.508776496163166E-4</v>
      </c>
      <c r="AP85">
        <v>91.007338470613973</v>
      </c>
      <c r="AQ85">
        <v>4</v>
      </c>
      <c r="AR85">
        <v>1</v>
      </c>
      <c r="AS85">
        <f t="shared" si="77"/>
        <v>1</v>
      </c>
      <c r="AT85">
        <f t="shared" si="78"/>
        <v>0</v>
      </c>
      <c r="AU85">
        <f t="shared" si="79"/>
        <v>47133.91140664796</v>
      </c>
      <c r="AV85" t="s">
        <v>413</v>
      </c>
      <c r="AW85" t="s">
        <v>413</v>
      </c>
      <c r="AX85">
        <v>0</v>
      </c>
      <c r="AY85">
        <v>0</v>
      </c>
      <c r="AZ85" t="e">
        <f t="shared" si="80"/>
        <v>#DIV/0!</v>
      </c>
      <c r="BA85">
        <v>0</v>
      </c>
      <c r="BB85" t="s">
        <v>413</v>
      </c>
      <c r="BC85" t="s">
        <v>413</v>
      </c>
      <c r="BD85">
        <v>0</v>
      </c>
      <c r="BE85">
        <v>0</v>
      </c>
      <c r="BF85" t="e">
        <f t="shared" si="81"/>
        <v>#DIV/0!</v>
      </c>
      <c r="BG85">
        <v>0.5</v>
      </c>
      <c r="BH85">
        <f t="shared" si="82"/>
        <v>1009.532185513519</v>
      </c>
      <c r="BI85">
        <f t="shared" si="83"/>
        <v>9.4056587042892694</v>
      </c>
      <c r="BJ85" t="e">
        <f t="shared" si="84"/>
        <v>#DIV/0!</v>
      </c>
      <c r="BK85">
        <f t="shared" si="85"/>
        <v>9.3168487733800084E-3</v>
      </c>
      <c r="BL85" t="e">
        <f t="shared" si="86"/>
        <v>#DIV/0!</v>
      </c>
      <c r="BM85" t="e">
        <f t="shared" si="87"/>
        <v>#DIV/0!</v>
      </c>
      <c r="BN85" t="s">
        <v>413</v>
      </c>
      <c r="BO85">
        <v>0</v>
      </c>
      <c r="BP85" t="e">
        <f t="shared" si="88"/>
        <v>#DIV/0!</v>
      </c>
      <c r="BQ85" t="e">
        <f t="shared" si="89"/>
        <v>#DIV/0!</v>
      </c>
      <c r="BR85" t="e">
        <f t="shared" si="90"/>
        <v>#DIV/0!</v>
      </c>
      <c r="BS85" t="e">
        <f t="shared" si="91"/>
        <v>#DIV/0!</v>
      </c>
      <c r="BT85" t="e">
        <f t="shared" si="92"/>
        <v>#DIV/0!</v>
      </c>
      <c r="BU85" t="e">
        <f t="shared" si="93"/>
        <v>#DIV/0!</v>
      </c>
      <c r="BV85" t="e">
        <f t="shared" si="94"/>
        <v>#DIV/0!</v>
      </c>
      <c r="BW85" t="e">
        <f t="shared" si="95"/>
        <v>#DIV/0!</v>
      </c>
      <c r="BX85" t="s">
        <v>413</v>
      </c>
      <c r="BY85" t="s">
        <v>413</v>
      </c>
      <c r="BZ85" t="s">
        <v>413</v>
      </c>
      <c r="CA85" t="s">
        <v>413</v>
      </c>
      <c r="CB85" t="s">
        <v>413</v>
      </c>
      <c r="CC85" t="s">
        <v>413</v>
      </c>
      <c r="CD85" t="s">
        <v>413</v>
      </c>
      <c r="CE85" t="s">
        <v>413</v>
      </c>
      <c r="CF85">
        <v>253</v>
      </c>
      <c r="CG85">
        <v>1000</v>
      </c>
      <c r="CH85" t="s">
        <v>414</v>
      </c>
      <c r="CI85">
        <v>1110.1500000000001</v>
      </c>
      <c r="CJ85">
        <v>1175.8634999999999</v>
      </c>
      <c r="CK85">
        <v>1152.67</v>
      </c>
      <c r="CL85">
        <v>1.3005735999999999E-4</v>
      </c>
      <c r="CM85">
        <v>6.5004835999999994E-4</v>
      </c>
      <c r="CN85">
        <v>4.7597999359999997E-2</v>
      </c>
      <c r="CO85">
        <v>5.5000000000000003E-4</v>
      </c>
      <c r="CP85">
        <f t="shared" si="96"/>
        <v>1200.031428571428</v>
      </c>
      <c r="CQ85">
        <f t="shared" si="97"/>
        <v>1009.532185513519</v>
      </c>
      <c r="CR85">
        <f t="shared" si="98"/>
        <v>0.84125478839776058</v>
      </c>
      <c r="CS85">
        <f t="shared" si="99"/>
        <v>0.16202174160767804</v>
      </c>
      <c r="CT85">
        <v>6</v>
      </c>
      <c r="CU85">
        <v>0.5</v>
      </c>
      <c r="CV85" t="s">
        <v>415</v>
      </c>
      <c r="CW85">
        <v>2</v>
      </c>
      <c r="CX85" t="b">
        <v>1</v>
      </c>
      <c r="CY85">
        <v>1658322042.0999999</v>
      </c>
      <c r="CZ85">
        <v>438.1281428571429</v>
      </c>
      <c r="DA85">
        <v>456.61500000000012</v>
      </c>
      <c r="DB85">
        <v>33.681328571428573</v>
      </c>
      <c r="DC85">
        <v>31.387457142857151</v>
      </c>
      <c r="DD85">
        <v>439.87871428571418</v>
      </c>
      <c r="DE85">
        <v>33.107042857142858</v>
      </c>
      <c r="DF85">
        <v>650.26599999999996</v>
      </c>
      <c r="DG85">
        <v>101.15042857142861</v>
      </c>
      <c r="DH85">
        <v>0.1000454428571429</v>
      </c>
      <c r="DI85">
        <v>33.661285714285718</v>
      </c>
      <c r="DJ85">
        <v>999.89999999999986</v>
      </c>
      <c r="DK85">
        <v>33.303985714285723</v>
      </c>
      <c r="DL85">
        <v>0</v>
      </c>
      <c r="DM85">
        <v>0</v>
      </c>
      <c r="DN85">
        <v>8981.2514285714278</v>
      </c>
      <c r="DO85">
        <v>0</v>
      </c>
      <c r="DP85">
        <v>1310.457142857143</v>
      </c>
      <c r="DQ85">
        <v>-18.48687142857143</v>
      </c>
      <c r="DR85">
        <v>453.39928571428572</v>
      </c>
      <c r="DS85">
        <v>471.41142857142847</v>
      </c>
      <c r="DT85">
        <v>2.293894285714285</v>
      </c>
      <c r="DU85">
        <v>456.61500000000012</v>
      </c>
      <c r="DV85">
        <v>31.387457142857151</v>
      </c>
      <c r="DW85">
        <v>3.406888571428571</v>
      </c>
      <c r="DX85">
        <v>3.174858571428572</v>
      </c>
      <c r="DY85">
        <v>26.16272857142857</v>
      </c>
      <c r="DZ85">
        <v>24.97457142857143</v>
      </c>
      <c r="EA85">
        <v>1200.031428571428</v>
      </c>
      <c r="EB85">
        <v>0.95799671428571431</v>
      </c>
      <c r="EC85">
        <v>4.2003614285714287E-2</v>
      </c>
      <c r="ED85">
        <v>0</v>
      </c>
      <c r="EE85">
        <v>582.07100000000003</v>
      </c>
      <c r="EF85">
        <v>5.0001600000000002</v>
      </c>
      <c r="EG85">
        <v>8953.982857142857</v>
      </c>
      <c r="EH85">
        <v>9515.4071428571442</v>
      </c>
      <c r="EI85">
        <v>49.625</v>
      </c>
      <c r="EJ85">
        <v>51.875</v>
      </c>
      <c r="EK85">
        <v>50.767714285714291</v>
      </c>
      <c r="EL85">
        <v>51.044285714285706</v>
      </c>
      <c r="EM85">
        <v>51.347999999999999</v>
      </c>
      <c r="EN85">
        <v>1144.8385714285721</v>
      </c>
      <c r="EO85">
        <v>50.192857142857143</v>
      </c>
      <c r="EP85">
        <v>0</v>
      </c>
      <c r="EQ85">
        <v>764555.40000009537</v>
      </c>
      <c r="ER85">
        <v>0</v>
      </c>
      <c r="ES85">
        <v>580.36538461538464</v>
      </c>
      <c r="ET85">
        <v>18.280000016190058</v>
      </c>
      <c r="EU85">
        <v>217.54085487379419</v>
      </c>
      <c r="EV85">
        <v>8934.0003846153832</v>
      </c>
      <c r="EW85">
        <v>15</v>
      </c>
      <c r="EX85">
        <v>1658316094</v>
      </c>
      <c r="EY85" t="s">
        <v>416</v>
      </c>
      <c r="EZ85">
        <v>1658316090.5</v>
      </c>
      <c r="FA85">
        <v>1658316094</v>
      </c>
      <c r="FB85">
        <v>11</v>
      </c>
      <c r="FC85">
        <v>-0.13300000000000001</v>
      </c>
      <c r="FD85">
        <v>0.107</v>
      </c>
      <c r="FE85">
        <v>-1.72</v>
      </c>
      <c r="FF85">
        <v>0.44</v>
      </c>
      <c r="FG85">
        <v>415</v>
      </c>
      <c r="FH85">
        <v>29</v>
      </c>
      <c r="FI85">
        <v>0.15</v>
      </c>
      <c r="FJ85">
        <v>0.28000000000000003</v>
      </c>
      <c r="FK85">
        <v>-18.060874999999999</v>
      </c>
      <c r="FL85">
        <v>-1.948225891181957</v>
      </c>
      <c r="FM85">
        <v>0.2412334530594793</v>
      </c>
      <c r="FN85">
        <v>0</v>
      </c>
      <c r="FO85">
        <v>579.25114705882345</v>
      </c>
      <c r="FP85">
        <v>18.248907566666681</v>
      </c>
      <c r="FQ85">
        <v>1.8068487213663269</v>
      </c>
      <c r="FR85">
        <v>0</v>
      </c>
      <c r="FS85">
        <v>2.3048742500000001</v>
      </c>
      <c r="FT85">
        <v>-0.1149887054409014</v>
      </c>
      <c r="FU85">
        <v>1.172883538282893E-2</v>
      </c>
      <c r="FV85">
        <v>0</v>
      </c>
      <c r="FW85">
        <v>0</v>
      </c>
      <c r="FX85">
        <v>3</v>
      </c>
      <c r="FY85" t="s">
        <v>429</v>
      </c>
      <c r="FZ85">
        <v>3.37243</v>
      </c>
      <c r="GA85">
        <v>2.8935200000000001</v>
      </c>
      <c r="GB85">
        <v>0.103258</v>
      </c>
      <c r="GC85">
        <v>0.107847</v>
      </c>
      <c r="GD85">
        <v>0.14025099999999999</v>
      </c>
      <c r="GE85">
        <v>0.13675100000000001</v>
      </c>
      <c r="GF85">
        <v>31155.599999999999</v>
      </c>
      <c r="GG85">
        <v>26942</v>
      </c>
      <c r="GH85">
        <v>31039.599999999999</v>
      </c>
      <c r="GI85">
        <v>28130.1</v>
      </c>
      <c r="GJ85">
        <v>35138.5</v>
      </c>
      <c r="GK85">
        <v>34253.800000000003</v>
      </c>
      <c r="GL85">
        <v>40448</v>
      </c>
      <c r="GM85">
        <v>39199</v>
      </c>
      <c r="GN85">
        <v>2.3699300000000001</v>
      </c>
      <c r="GO85">
        <v>1.6849499999999999</v>
      </c>
      <c r="GP85">
        <v>0</v>
      </c>
      <c r="GQ85">
        <v>5.8651000000000002E-2</v>
      </c>
      <c r="GR85">
        <v>999.9</v>
      </c>
      <c r="GS85">
        <v>32.363399999999999</v>
      </c>
      <c r="GT85">
        <v>67.599999999999994</v>
      </c>
      <c r="GU85">
        <v>32.6</v>
      </c>
      <c r="GV85">
        <v>33.0105</v>
      </c>
      <c r="GW85">
        <v>50.391800000000003</v>
      </c>
      <c r="GX85">
        <v>40.613</v>
      </c>
      <c r="GY85">
        <v>1</v>
      </c>
      <c r="GZ85">
        <v>0.392843</v>
      </c>
      <c r="HA85">
        <v>1.0703400000000001</v>
      </c>
      <c r="HB85">
        <v>20.206700000000001</v>
      </c>
      <c r="HC85">
        <v>5.2137000000000002</v>
      </c>
      <c r="HD85">
        <v>11.9682</v>
      </c>
      <c r="HE85">
        <v>4.9912000000000001</v>
      </c>
      <c r="HF85">
        <v>3.2924799999999999</v>
      </c>
      <c r="HG85">
        <v>8248.9</v>
      </c>
      <c r="HH85">
        <v>9999</v>
      </c>
      <c r="HI85">
        <v>9999</v>
      </c>
      <c r="HJ85">
        <v>969.3</v>
      </c>
      <c r="HK85">
        <v>4.9711999999999996</v>
      </c>
      <c r="HL85">
        <v>1.87378</v>
      </c>
      <c r="HM85">
        <v>1.8701000000000001</v>
      </c>
      <c r="HN85">
        <v>1.86951</v>
      </c>
      <c r="HO85">
        <v>1.87439</v>
      </c>
      <c r="HP85">
        <v>1.8709899999999999</v>
      </c>
      <c r="HQ85">
        <v>1.86646</v>
      </c>
      <c r="HR85">
        <v>1.8775900000000001</v>
      </c>
      <c r="HS85">
        <v>0</v>
      </c>
      <c r="HT85">
        <v>0</v>
      </c>
      <c r="HU85">
        <v>0</v>
      </c>
      <c r="HV85">
        <v>0</v>
      </c>
      <c r="HW85" t="s">
        <v>418</v>
      </c>
      <c r="HX85" t="s">
        <v>419</v>
      </c>
      <c r="HY85" t="s">
        <v>420</v>
      </c>
      <c r="HZ85" t="s">
        <v>420</v>
      </c>
      <c r="IA85" t="s">
        <v>420</v>
      </c>
      <c r="IB85" t="s">
        <v>420</v>
      </c>
      <c r="IC85">
        <v>0</v>
      </c>
      <c r="ID85">
        <v>100</v>
      </c>
      <c r="IE85">
        <v>100</v>
      </c>
      <c r="IF85">
        <v>-1.7549999999999999</v>
      </c>
      <c r="IG85">
        <v>0.57430000000000003</v>
      </c>
      <c r="IH85">
        <v>-1.4143203888967211</v>
      </c>
      <c r="II85">
        <v>1.7196870422270779E-5</v>
      </c>
      <c r="IJ85">
        <v>-2.1741833173098589E-6</v>
      </c>
      <c r="IK85">
        <v>9.0595066644434051E-10</v>
      </c>
      <c r="IL85">
        <v>-5.0132855213330413E-2</v>
      </c>
      <c r="IM85">
        <v>-1.2435942757381079E-3</v>
      </c>
      <c r="IN85">
        <v>8.3241555849602686E-4</v>
      </c>
      <c r="IO85">
        <v>-6.8006265696850886E-6</v>
      </c>
      <c r="IP85">
        <v>17</v>
      </c>
      <c r="IQ85">
        <v>2050</v>
      </c>
      <c r="IR85">
        <v>3</v>
      </c>
      <c r="IS85">
        <v>34</v>
      </c>
      <c r="IT85">
        <v>99.2</v>
      </c>
      <c r="IU85">
        <v>99.2</v>
      </c>
      <c r="IV85">
        <v>1.15723</v>
      </c>
      <c r="IW85">
        <v>2.5415000000000001</v>
      </c>
      <c r="IX85">
        <v>1.49902</v>
      </c>
      <c r="IY85">
        <v>2.3059099999999999</v>
      </c>
      <c r="IZ85">
        <v>1.69678</v>
      </c>
      <c r="JA85">
        <v>2.2778299999999998</v>
      </c>
      <c r="JB85">
        <v>37.554000000000002</v>
      </c>
      <c r="JC85">
        <v>14.78</v>
      </c>
      <c r="JD85">
        <v>18</v>
      </c>
      <c r="JE85">
        <v>706.13300000000004</v>
      </c>
      <c r="JF85">
        <v>327.97199999999998</v>
      </c>
      <c r="JG85">
        <v>30.001999999999999</v>
      </c>
      <c r="JH85">
        <v>32.6218</v>
      </c>
      <c r="JI85">
        <v>30.0016</v>
      </c>
      <c r="JJ85">
        <v>32.096200000000003</v>
      </c>
      <c r="JK85">
        <v>32.077500000000001</v>
      </c>
      <c r="JL85">
        <v>23.210899999999999</v>
      </c>
      <c r="JM85">
        <v>11.8651</v>
      </c>
      <c r="JN85">
        <v>100</v>
      </c>
      <c r="JO85">
        <v>30</v>
      </c>
      <c r="JP85">
        <v>471.28</v>
      </c>
      <c r="JQ85">
        <v>31.338799999999999</v>
      </c>
      <c r="JR85">
        <v>98.8994</v>
      </c>
      <c r="JS85">
        <v>98.731999999999999</v>
      </c>
    </row>
    <row r="86" spans="1:279" x14ac:dyDescent="0.2">
      <c r="A86">
        <v>71</v>
      </c>
      <c r="B86">
        <v>1658322048</v>
      </c>
      <c r="C86">
        <v>279.40000009536737</v>
      </c>
      <c r="D86" t="s">
        <v>560</v>
      </c>
      <c r="E86" t="s">
        <v>561</v>
      </c>
      <c r="F86">
        <v>4</v>
      </c>
      <c r="G86">
        <v>1658322045.7750001</v>
      </c>
      <c r="H86">
        <f t="shared" si="50"/>
        <v>2.5715854588881626E-3</v>
      </c>
      <c r="I86">
        <f t="shared" si="51"/>
        <v>2.5715854588881628</v>
      </c>
      <c r="J86">
        <f t="shared" si="52"/>
        <v>9.3880071305623787</v>
      </c>
      <c r="K86">
        <f t="shared" si="53"/>
        <v>444.09974999999997</v>
      </c>
      <c r="L86">
        <f t="shared" si="54"/>
        <v>329.21440960758059</v>
      </c>
      <c r="M86">
        <f t="shared" si="55"/>
        <v>33.332927100697511</v>
      </c>
      <c r="N86">
        <f t="shared" si="56"/>
        <v>44.965056693092954</v>
      </c>
      <c r="O86">
        <f t="shared" si="57"/>
        <v>0.14827624501399059</v>
      </c>
      <c r="P86">
        <f t="shared" si="58"/>
        <v>2.7641560398981055</v>
      </c>
      <c r="Q86">
        <f t="shared" si="59"/>
        <v>0.14399498686260742</v>
      </c>
      <c r="R86">
        <f t="shared" si="60"/>
        <v>9.0371224205791148E-2</v>
      </c>
      <c r="S86">
        <f t="shared" si="61"/>
        <v>194.4255468625127</v>
      </c>
      <c r="T86">
        <f t="shared" si="62"/>
        <v>34.169633741953518</v>
      </c>
      <c r="U86">
        <f t="shared" si="63"/>
        <v>33.315674999999999</v>
      </c>
      <c r="V86">
        <f t="shared" si="64"/>
        <v>5.1424116292296578</v>
      </c>
      <c r="W86">
        <f t="shared" si="65"/>
        <v>65.027781688877837</v>
      </c>
      <c r="X86">
        <f t="shared" si="66"/>
        <v>3.4105776763951394</v>
      </c>
      <c r="Y86">
        <f t="shared" si="67"/>
        <v>5.2448008955816414</v>
      </c>
      <c r="Z86">
        <f t="shared" si="68"/>
        <v>1.7318339528345184</v>
      </c>
      <c r="AA86">
        <f t="shared" si="69"/>
        <v>-113.40691873696797</v>
      </c>
      <c r="AB86">
        <f t="shared" si="70"/>
        <v>52.475945921199141</v>
      </c>
      <c r="AC86">
        <f t="shared" si="71"/>
        <v>4.3688326701545757</v>
      </c>
      <c r="AD86">
        <f t="shared" si="72"/>
        <v>137.86340671689845</v>
      </c>
      <c r="AE86">
        <f t="shared" si="73"/>
        <v>19.080408244054986</v>
      </c>
      <c r="AF86">
        <f t="shared" si="74"/>
        <v>2.5676329577824593</v>
      </c>
      <c r="AG86">
        <f t="shared" si="75"/>
        <v>9.3880071305623787</v>
      </c>
      <c r="AH86">
        <v>478.03431052488349</v>
      </c>
      <c r="AI86">
        <v>462.53147939480789</v>
      </c>
      <c r="AJ86">
        <v>1.708162343108133</v>
      </c>
      <c r="AK86">
        <v>62.966845710574418</v>
      </c>
      <c r="AL86">
        <f t="shared" si="76"/>
        <v>2.5715854588881628</v>
      </c>
      <c r="AM86">
        <v>31.394226871551101</v>
      </c>
      <c r="AN86">
        <v>33.686850698964811</v>
      </c>
      <c r="AO86">
        <v>6.9014286846178172E-5</v>
      </c>
      <c r="AP86">
        <v>91.007338470613973</v>
      </c>
      <c r="AQ86">
        <v>3</v>
      </c>
      <c r="AR86">
        <v>0</v>
      </c>
      <c r="AS86">
        <f t="shared" si="77"/>
        <v>1</v>
      </c>
      <c r="AT86">
        <f t="shared" si="78"/>
        <v>0</v>
      </c>
      <c r="AU86">
        <f t="shared" si="79"/>
        <v>47138.356876050508</v>
      </c>
      <c r="AV86" t="s">
        <v>413</v>
      </c>
      <c r="AW86" t="s">
        <v>413</v>
      </c>
      <c r="AX86">
        <v>0</v>
      </c>
      <c r="AY86">
        <v>0</v>
      </c>
      <c r="AZ86" t="e">
        <f t="shared" si="80"/>
        <v>#DIV/0!</v>
      </c>
      <c r="BA86">
        <v>0</v>
      </c>
      <c r="BB86" t="s">
        <v>413</v>
      </c>
      <c r="BC86" t="s">
        <v>413</v>
      </c>
      <c r="BD86">
        <v>0</v>
      </c>
      <c r="BE86">
        <v>0</v>
      </c>
      <c r="BF86" t="e">
        <f t="shared" si="81"/>
        <v>#DIV/0!</v>
      </c>
      <c r="BG86">
        <v>0.5</v>
      </c>
      <c r="BH86">
        <f t="shared" si="82"/>
        <v>1009.5026247992292</v>
      </c>
      <c r="BI86">
        <f t="shared" si="83"/>
        <v>9.3880071305623787</v>
      </c>
      <c r="BJ86" t="e">
        <f t="shared" si="84"/>
        <v>#DIV/0!</v>
      </c>
      <c r="BK86">
        <f t="shared" si="85"/>
        <v>9.2996361772010976E-3</v>
      </c>
      <c r="BL86" t="e">
        <f t="shared" si="86"/>
        <v>#DIV/0!</v>
      </c>
      <c r="BM86" t="e">
        <f t="shared" si="87"/>
        <v>#DIV/0!</v>
      </c>
      <c r="BN86" t="s">
        <v>413</v>
      </c>
      <c r="BO86">
        <v>0</v>
      </c>
      <c r="BP86" t="e">
        <f t="shared" si="88"/>
        <v>#DIV/0!</v>
      </c>
      <c r="BQ86" t="e">
        <f t="shared" si="89"/>
        <v>#DIV/0!</v>
      </c>
      <c r="BR86" t="e">
        <f t="shared" si="90"/>
        <v>#DIV/0!</v>
      </c>
      <c r="BS86" t="e">
        <f t="shared" si="91"/>
        <v>#DIV/0!</v>
      </c>
      <c r="BT86" t="e">
        <f t="shared" si="92"/>
        <v>#DIV/0!</v>
      </c>
      <c r="BU86" t="e">
        <f t="shared" si="93"/>
        <v>#DIV/0!</v>
      </c>
      <c r="BV86" t="e">
        <f t="shared" si="94"/>
        <v>#DIV/0!</v>
      </c>
      <c r="BW86" t="e">
        <f t="shared" si="95"/>
        <v>#DIV/0!</v>
      </c>
      <c r="BX86" t="s">
        <v>413</v>
      </c>
      <c r="BY86" t="s">
        <v>413</v>
      </c>
      <c r="BZ86" t="s">
        <v>413</v>
      </c>
      <c r="CA86" t="s">
        <v>413</v>
      </c>
      <c r="CB86" t="s">
        <v>413</v>
      </c>
      <c r="CC86" t="s">
        <v>413</v>
      </c>
      <c r="CD86" t="s">
        <v>413</v>
      </c>
      <c r="CE86" t="s">
        <v>413</v>
      </c>
      <c r="CF86">
        <v>253</v>
      </c>
      <c r="CG86">
        <v>1000</v>
      </c>
      <c r="CH86" t="s">
        <v>414</v>
      </c>
      <c r="CI86">
        <v>1110.1500000000001</v>
      </c>
      <c r="CJ86">
        <v>1175.8634999999999</v>
      </c>
      <c r="CK86">
        <v>1152.67</v>
      </c>
      <c r="CL86">
        <v>1.3005735999999999E-4</v>
      </c>
      <c r="CM86">
        <v>6.5004835999999994E-4</v>
      </c>
      <c r="CN86">
        <v>4.7597999359999997E-2</v>
      </c>
      <c r="CO86">
        <v>5.5000000000000003E-4</v>
      </c>
      <c r="CP86">
        <f t="shared" si="96"/>
        <v>1199.9962499999999</v>
      </c>
      <c r="CQ86">
        <f t="shared" si="97"/>
        <v>1009.5026247992292</v>
      </c>
      <c r="CR86">
        <f t="shared" si="98"/>
        <v>0.8412548162539919</v>
      </c>
      <c r="CS86">
        <f t="shared" si="99"/>
        <v>0.16202179537020447</v>
      </c>
      <c r="CT86">
        <v>6</v>
      </c>
      <c r="CU86">
        <v>0.5</v>
      </c>
      <c r="CV86" t="s">
        <v>415</v>
      </c>
      <c r="CW86">
        <v>2</v>
      </c>
      <c r="CX86" t="b">
        <v>1</v>
      </c>
      <c r="CY86">
        <v>1658322045.7750001</v>
      </c>
      <c r="CZ86">
        <v>444.09974999999997</v>
      </c>
      <c r="DA86">
        <v>462.75850000000003</v>
      </c>
      <c r="DB86">
        <v>33.684749999999987</v>
      </c>
      <c r="DC86">
        <v>31.395262500000001</v>
      </c>
      <c r="DD86">
        <v>445.85825</v>
      </c>
      <c r="DE86">
        <v>33.1103375</v>
      </c>
      <c r="DF86">
        <v>650.22662500000001</v>
      </c>
      <c r="DG86">
        <v>101.15</v>
      </c>
      <c r="DH86">
        <v>9.990318749999999E-2</v>
      </c>
      <c r="DI86">
        <v>33.667812499999997</v>
      </c>
      <c r="DJ86">
        <v>999.9</v>
      </c>
      <c r="DK86">
        <v>33.315674999999999</v>
      </c>
      <c r="DL86">
        <v>0</v>
      </c>
      <c r="DM86">
        <v>0</v>
      </c>
      <c r="DN86">
        <v>8982.34375</v>
      </c>
      <c r="DO86">
        <v>0</v>
      </c>
      <c r="DP86">
        <v>1310.81</v>
      </c>
      <c r="DQ86">
        <v>-18.658899999999999</v>
      </c>
      <c r="DR86">
        <v>459.58075000000002</v>
      </c>
      <c r="DS86">
        <v>477.75762500000002</v>
      </c>
      <c r="DT86">
        <v>2.289485</v>
      </c>
      <c r="DU86">
        <v>462.75850000000003</v>
      </c>
      <c r="DV86">
        <v>31.395262500000001</v>
      </c>
      <c r="DW86">
        <v>3.4072075000000002</v>
      </c>
      <c r="DX86">
        <v>3.1756262500000001</v>
      </c>
      <c r="DY86">
        <v>26.164325000000002</v>
      </c>
      <c r="DZ86">
        <v>24.978612500000001</v>
      </c>
      <c r="EA86">
        <v>1199.9962499999999</v>
      </c>
      <c r="EB86">
        <v>0.95799612499999998</v>
      </c>
      <c r="EC86">
        <v>4.2004187499999998E-2</v>
      </c>
      <c r="ED86">
        <v>0</v>
      </c>
      <c r="EE86">
        <v>583.45325000000003</v>
      </c>
      <c r="EF86">
        <v>5.0001600000000002</v>
      </c>
      <c r="EG86">
        <v>8969.1450000000004</v>
      </c>
      <c r="EH86">
        <v>9515.1287499999999</v>
      </c>
      <c r="EI86">
        <v>49.625</v>
      </c>
      <c r="EJ86">
        <v>51.905999999999999</v>
      </c>
      <c r="EK86">
        <v>50.788749999999993</v>
      </c>
      <c r="EL86">
        <v>51.069999999999993</v>
      </c>
      <c r="EM86">
        <v>51.375</v>
      </c>
      <c r="EN86">
        <v>1144.80375</v>
      </c>
      <c r="EO86">
        <v>50.192500000000003</v>
      </c>
      <c r="EP86">
        <v>0</v>
      </c>
      <c r="EQ86">
        <v>764559.60000014305</v>
      </c>
      <c r="ER86">
        <v>0</v>
      </c>
      <c r="ES86">
        <v>581.81708000000003</v>
      </c>
      <c r="ET86">
        <v>20.671692284721502</v>
      </c>
      <c r="EU86">
        <v>237.92076879636571</v>
      </c>
      <c r="EV86">
        <v>8951.0556000000015</v>
      </c>
      <c r="EW86">
        <v>15</v>
      </c>
      <c r="EX86">
        <v>1658316094</v>
      </c>
      <c r="EY86" t="s">
        <v>416</v>
      </c>
      <c r="EZ86">
        <v>1658316090.5</v>
      </c>
      <c r="FA86">
        <v>1658316094</v>
      </c>
      <c r="FB86">
        <v>11</v>
      </c>
      <c r="FC86">
        <v>-0.13300000000000001</v>
      </c>
      <c r="FD86">
        <v>0.107</v>
      </c>
      <c r="FE86">
        <v>-1.72</v>
      </c>
      <c r="FF86">
        <v>0.44</v>
      </c>
      <c r="FG86">
        <v>415</v>
      </c>
      <c r="FH86">
        <v>29</v>
      </c>
      <c r="FI86">
        <v>0.15</v>
      </c>
      <c r="FJ86">
        <v>0.28000000000000003</v>
      </c>
      <c r="FK86">
        <v>-18.165112195121949</v>
      </c>
      <c r="FL86">
        <v>-3.077908013937285</v>
      </c>
      <c r="FM86">
        <v>0.31706686545325458</v>
      </c>
      <c r="FN86">
        <v>0</v>
      </c>
      <c r="FO86">
        <v>580.39176470588222</v>
      </c>
      <c r="FP86">
        <v>18.87969443167048</v>
      </c>
      <c r="FQ86">
        <v>1.8691696341175821</v>
      </c>
      <c r="FR86">
        <v>0</v>
      </c>
      <c r="FS86">
        <v>2.2993795121951219</v>
      </c>
      <c r="FT86">
        <v>-8.2843066202087062E-2</v>
      </c>
      <c r="FU86">
        <v>8.8856041290199077E-3</v>
      </c>
      <c r="FV86">
        <v>1</v>
      </c>
      <c r="FW86">
        <v>1</v>
      </c>
      <c r="FX86">
        <v>3</v>
      </c>
      <c r="FY86" t="s">
        <v>417</v>
      </c>
      <c r="FZ86">
        <v>3.3720300000000001</v>
      </c>
      <c r="GA86">
        <v>2.8934500000000001</v>
      </c>
      <c r="GB86">
        <v>0.10438799999999999</v>
      </c>
      <c r="GC86">
        <v>0.10900600000000001</v>
      </c>
      <c r="GD86">
        <v>0.14026</v>
      </c>
      <c r="GE86">
        <v>0.13677600000000001</v>
      </c>
      <c r="GF86">
        <v>31116.2</v>
      </c>
      <c r="GG86">
        <v>26907.200000000001</v>
      </c>
      <c r="GH86">
        <v>31039.599999999999</v>
      </c>
      <c r="GI86">
        <v>28130.400000000001</v>
      </c>
      <c r="GJ86">
        <v>35138.1</v>
      </c>
      <c r="GK86">
        <v>34252.6</v>
      </c>
      <c r="GL86">
        <v>40448</v>
      </c>
      <c r="GM86">
        <v>39198.699999999997</v>
      </c>
      <c r="GN86">
        <v>2.3696799999999998</v>
      </c>
      <c r="GO86">
        <v>1.6849499999999999</v>
      </c>
      <c r="GP86">
        <v>0</v>
      </c>
      <c r="GQ86">
        <v>5.8814900000000003E-2</v>
      </c>
      <c r="GR86">
        <v>999.9</v>
      </c>
      <c r="GS86">
        <v>32.362499999999997</v>
      </c>
      <c r="GT86">
        <v>67.5</v>
      </c>
      <c r="GU86">
        <v>32.6</v>
      </c>
      <c r="GV86">
        <v>32.9649</v>
      </c>
      <c r="GW86">
        <v>50.751800000000003</v>
      </c>
      <c r="GX86">
        <v>41.386200000000002</v>
      </c>
      <c r="GY86">
        <v>1</v>
      </c>
      <c r="GZ86">
        <v>0.39413900000000002</v>
      </c>
      <c r="HA86">
        <v>1.0807100000000001</v>
      </c>
      <c r="HB86">
        <v>20.206700000000001</v>
      </c>
      <c r="HC86">
        <v>5.2142900000000001</v>
      </c>
      <c r="HD86">
        <v>11.968</v>
      </c>
      <c r="HE86">
        <v>4.9912000000000001</v>
      </c>
      <c r="HF86">
        <v>3.2926500000000001</v>
      </c>
      <c r="HG86">
        <v>8249.1</v>
      </c>
      <c r="HH86">
        <v>9999</v>
      </c>
      <c r="HI86">
        <v>9999</v>
      </c>
      <c r="HJ86">
        <v>969.3</v>
      </c>
      <c r="HK86">
        <v>4.9712100000000001</v>
      </c>
      <c r="HL86">
        <v>1.87378</v>
      </c>
      <c r="HM86">
        <v>1.8700699999999999</v>
      </c>
      <c r="HN86">
        <v>1.86951</v>
      </c>
      <c r="HO86">
        <v>1.8743700000000001</v>
      </c>
      <c r="HP86">
        <v>1.87097</v>
      </c>
      <c r="HQ86">
        <v>1.86646</v>
      </c>
      <c r="HR86">
        <v>1.8775900000000001</v>
      </c>
      <c r="HS86">
        <v>0</v>
      </c>
      <c r="HT86">
        <v>0</v>
      </c>
      <c r="HU86">
        <v>0</v>
      </c>
      <c r="HV86">
        <v>0</v>
      </c>
      <c r="HW86" t="s">
        <v>418</v>
      </c>
      <c r="HX86" t="s">
        <v>419</v>
      </c>
      <c r="HY86" t="s">
        <v>420</v>
      </c>
      <c r="HZ86" t="s">
        <v>420</v>
      </c>
      <c r="IA86" t="s">
        <v>420</v>
      </c>
      <c r="IB86" t="s">
        <v>420</v>
      </c>
      <c r="IC86">
        <v>0</v>
      </c>
      <c r="ID86">
        <v>100</v>
      </c>
      <c r="IE86">
        <v>100</v>
      </c>
      <c r="IF86">
        <v>-1.7629999999999999</v>
      </c>
      <c r="IG86">
        <v>0.57450000000000001</v>
      </c>
      <c r="IH86">
        <v>-1.4143203888967211</v>
      </c>
      <c r="II86">
        <v>1.7196870422270779E-5</v>
      </c>
      <c r="IJ86">
        <v>-2.1741833173098589E-6</v>
      </c>
      <c r="IK86">
        <v>9.0595066644434051E-10</v>
      </c>
      <c r="IL86">
        <v>-5.0132855213330413E-2</v>
      </c>
      <c r="IM86">
        <v>-1.2435942757381079E-3</v>
      </c>
      <c r="IN86">
        <v>8.3241555849602686E-4</v>
      </c>
      <c r="IO86">
        <v>-6.8006265696850886E-6</v>
      </c>
      <c r="IP86">
        <v>17</v>
      </c>
      <c r="IQ86">
        <v>2050</v>
      </c>
      <c r="IR86">
        <v>3</v>
      </c>
      <c r="IS86">
        <v>34</v>
      </c>
      <c r="IT86">
        <v>99.3</v>
      </c>
      <c r="IU86">
        <v>99.2</v>
      </c>
      <c r="IV86">
        <v>1.17065</v>
      </c>
      <c r="IW86">
        <v>2.5341800000000001</v>
      </c>
      <c r="IX86">
        <v>1.49902</v>
      </c>
      <c r="IY86">
        <v>2.3071299999999999</v>
      </c>
      <c r="IZ86">
        <v>1.69678</v>
      </c>
      <c r="JA86">
        <v>2.3083499999999999</v>
      </c>
      <c r="JB86">
        <v>37.578099999999999</v>
      </c>
      <c r="JC86">
        <v>14.7887</v>
      </c>
      <c r="JD86">
        <v>18</v>
      </c>
      <c r="JE86">
        <v>706.11599999999999</v>
      </c>
      <c r="JF86">
        <v>328.06299999999999</v>
      </c>
      <c r="JG86">
        <v>30.002500000000001</v>
      </c>
      <c r="JH86">
        <v>32.637999999999998</v>
      </c>
      <c r="JI86">
        <v>30.0016</v>
      </c>
      <c r="JJ86">
        <v>32.112000000000002</v>
      </c>
      <c r="JK86">
        <v>32.093600000000002</v>
      </c>
      <c r="JL86">
        <v>23.477900000000002</v>
      </c>
      <c r="JM86">
        <v>11.8651</v>
      </c>
      <c r="JN86">
        <v>100</v>
      </c>
      <c r="JO86">
        <v>30</v>
      </c>
      <c r="JP86">
        <v>477.959</v>
      </c>
      <c r="JQ86">
        <v>31.338699999999999</v>
      </c>
      <c r="JR86">
        <v>98.8994</v>
      </c>
      <c r="JS86">
        <v>98.731999999999999</v>
      </c>
    </row>
    <row r="87" spans="1:279" x14ac:dyDescent="0.2">
      <c r="A87">
        <v>72</v>
      </c>
      <c r="B87">
        <v>1658322052</v>
      </c>
      <c r="C87">
        <v>283.40000009536737</v>
      </c>
      <c r="D87" t="s">
        <v>562</v>
      </c>
      <c r="E87" t="s">
        <v>563</v>
      </c>
      <c r="F87">
        <v>4</v>
      </c>
      <c r="G87">
        <v>1658322050</v>
      </c>
      <c r="H87">
        <f t="shared" si="50"/>
        <v>2.5689409909445599E-3</v>
      </c>
      <c r="I87">
        <f t="shared" si="51"/>
        <v>2.5689409909445597</v>
      </c>
      <c r="J87">
        <f t="shared" si="52"/>
        <v>9.9027241756430406</v>
      </c>
      <c r="K87">
        <f t="shared" si="53"/>
        <v>451.02628571428568</v>
      </c>
      <c r="L87">
        <f t="shared" si="54"/>
        <v>330.31306347007501</v>
      </c>
      <c r="M87">
        <f t="shared" si="55"/>
        <v>33.445013757237213</v>
      </c>
      <c r="N87">
        <f t="shared" si="56"/>
        <v>45.667525746999367</v>
      </c>
      <c r="O87">
        <f t="shared" si="57"/>
        <v>0.1482361138497163</v>
      </c>
      <c r="P87">
        <f t="shared" si="58"/>
        <v>2.7662976792994551</v>
      </c>
      <c r="Q87">
        <f t="shared" si="59"/>
        <v>0.14396034669846616</v>
      </c>
      <c r="R87">
        <f t="shared" si="60"/>
        <v>9.0349104380277864E-2</v>
      </c>
      <c r="S87">
        <f t="shared" si="61"/>
        <v>194.42867404108767</v>
      </c>
      <c r="T87">
        <f t="shared" si="62"/>
        <v>34.172217253938847</v>
      </c>
      <c r="U87">
        <f t="shared" si="63"/>
        <v>33.312857142857148</v>
      </c>
      <c r="V87">
        <f t="shared" si="64"/>
        <v>5.1415993593049816</v>
      </c>
      <c r="W87">
        <f t="shared" si="65"/>
        <v>65.029380759816917</v>
      </c>
      <c r="X87">
        <f t="shared" si="66"/>
        <v>3.4110814648311472</v>
      </c>
      <c r="Y87">
        <f t="shared" si="67"/>
        <v>5.2454466350061413</v>
      </c>
      <c r="Z87">
        <f t="shared" si="68"/>
        <v>1.7305178944738344</v>
      </c>
      <c r="AA87">
        <f t="shared" si="69"/>
        <v>-113.29029770065509</v>
      </c>
      <c r="AB87">
        <f t="shared" si="70"/>
        <v>53.265216411432363</v>
      </c>
      <c r="AC87">
        <f t="shared" si="71"/>
        <v>4.4310961037205328</v>
      </c>
      <c r="AD87">
        <f t="shared" si="72"/>
        <v>138.83468885558548</v>
      </c>
      <c r="AE87">
        <f t="shared" si="73"/>
        <v>19.322302570060746</v>
      </c>
      <c r="AF87">
        <f t="shared" si="74"/>
        <v>2.564729417795681</v>
      </c>
      <c r="AG87">
        <f t="shared" si="75"/>
        <v>9.9027241756430406</v>
      </c>
      <c r="AH87">
        <v>485.06707068914159</v>
      </c>
      <c r="AI87">
        <v>469.24585454545451</v>
      </c>
      <c r="AJ87">
        <v>1.663490484837</v>
      </c>
      <c r="AK87">
        <v>62.966845710574418</v>
      </c>
      <c r="AL87">
        <f t="shared" si="76"/>
        <v>2.5689409909445597</v>
      </c>
      <c r="AM87">
        <v>31.400863348054369</v>
      </c>
      <c r="AN87">
        <v>33.691152121212113</v>
      </c>
      <c r="AO87">
        <v>4.7029106627379933E-5</v>
      </c>
      <c r="AP87">
        <v>91.007338470613973</v>
      </c>
      <c r="AQ87">
        <v>4</v>
      </c>
      <c r="AR87">
        <v>1</v>
      </c>
      <c r="AS87">
        <f t="shared" si="77"/>
        <v>1</v>
      </c>
      <c r="AT87">
        <f t="shared" si="78"/>
        <v>0</v>
      </c>
      <c r="AU87">
        <f t="shared" si="79"/>
        <v>47196.799547862836</v>
      </c>
      <c r="AV87" t="s">
        <v>413</v>
      </c>
      <c r="AW87" t="s">
        <v>413</v>
      </c>
      <c r="AX87">
        <v>0</v>
      </c>
      <c r="AY87">
        <v>0</v>
      </c>
      <c r="AZ87" t="e">
        <f t="shared" si="80"/>
        <v>#DIV/0!</v>
      </c>
      <c r="BA87">
        <v>0</v>
      </c>
      <c r="BB87" t="s">
        <v>413</v>
      </c>
      <c r="BC87" t="s">
        <v>413</v>
      </c>
      <c r="BD87">
        <v>0</v>
      </c>
      <c r="BE87">
        <v>0</v>
      </c>
      <c r="BF87" t="e">
        <f t="shared" si="81"/>
        <v>#DIV/0!</v>
      </c>
      <c r="BG87">
        <v>0.5</v>
      </c>
      <c r="BH87">
        <f t="shared" si="82"/>
        <v>1009.5189855135168</v>
      </c>
      <c r="BI87">
        <f t="shared" si="83"/>
        <v>9.9027241756430406</v>
      </c>
      <c r="BJ87" t="e">
        <f t="shared" si="84"/>
        <v>#DIV/0!</v>
      </c>
      <c r="BK87">
        <f t="shared" si="85"/>
        <v>9.8093491234399876E-3</v>
      </c>
      <c r="BL87" t="e">
        <f t="shared" si="86"/>
        <v>#DIV/0!</v>
      </c>
      <c r="BM87" t="e">
        <f t="shared" si="87"/>
        <v>#DIV/0!</v>
      </c>
      <c r="BN87" t="s">
        <v>413</v>
      </c>
      <c r="BO87">
        <v>0</v>
      </c>
      <c r="BP87" t="e">
        <f t="shared" si="88"/>
        <v>#DIV/0!</v>
      </c>
      <c r="BQ87" t="e">
        <f t="shared" si="89"/>
        <v>#DIV/0!</v>
      </c>
      <c r="BR87" t="e">
        <f t="shared" si="90"/>
        <v>#DIV/0!</v>
      </c>
      <c r="BS87" t="e">
        <f t="shared" si="91"/>
        <v>#DIV/0!</v>
      </c>
      <c r="BT87" t="e">
        <f t="shared" si="92"/>
        <v>#DIV/0!</v>
      </c>
      <c r="BU87" t="e">
        <f t="shared" si="93"/>
        <v>#DIV/0!</v>
      </c>
      <c r="BV87" t="e">
        <f t="shared" si="94"/>
        <v>#DIV/0!</v>
      </c>
      <c r="BW87" t="e">
        <f t="shared" si="95"/>
        <v>#DIV/0!</v>
      </c>
      <c r="BX87" t="s">
        <v>413</v>
      </c>
      <c r="BY87" t="s">
        <v>413</v>
      </c>
      <c r="BZ87" t="s">
        <v>413</v>
      </c>
      <c r="CA87" t="s">
        <v>413</v>
      </c>
      <c r="CB87" t="s">
        <v>413</v>
      </c>
      <c r="CC87" t="s">
        <v>413</v>
      </c>
      <c r="CD87" t="s">
        <v>413</v>
      </c>
      <c r="CE87" t="s">
        <v>413</v>
      </c>
      <c r="CF87">
        <v>253</v>
      </c>
      <c r="CG87">
        <v>1000</v>
      </c>
      <c r="CH87" t="s">
        <v>414</v>
      </c>
      <c r="CI87">
        <v>1110.1500000000001</v>
      </c>
      <c r="CJ87">
        <v>1175.8634999999999</v>
      </c>
      <c r="CK87">
        <v>1152.67</v>
      </c>
      <c r="CL87">
        <v>1.3005735999999999E-4</v>
      </c>
      <c r="CM87">
        <v>6.5004835999999994E-4</v>
      </c>
      <c r="CN87">
        <v>4.7597999359999997E-2</v>
      </c>
      <c r="CO87">
        <v>5.5000000000000003E-4</v>
      </c>
      <c r="CP87">
        <f t="shared" si="96"/>
        <v>1200.015714285714</v>
      </c>
      <c r="CQ87">
        <f t="shared" si="97"/>
        <v>1009.5189855135168</v>
      </c>
      <c r="CR87">
        <f t="shared" si="98"/>
        <v>0.84125480482929615</v>
      </c>
      <c r="CS87">
        <f t="shared" si="99"/>
        <v>0.16202177332054152</v>
      </c>
      <c r="CT87">
        <v>6</v>
      </c>
      <c r="CU87">
        <v>0.5</v>
      </c>
      <c r="CV87" t="s">
        <v>415</v>
      </c>
      <c r="CW87">
        <v>2</v>
      </c>
      <c r="CX87" t="b">
        <v>1</v>
      </c>
      <c r="CY87">
        <v>1658322050</v>
      </c>
      <c r="CZ87">
        <v>451.02628571428568</v>
      </c>
      <c r="DA87">
        <v>469.92271428571428</v>
      </c>
      <c r="DB87">
        <v>33.688871428571431</v>
      </c>
      <c r="DC87">
        <v>31.402071428571421</v>
      </c>
      <c r="DD87">
        <v>452.7941428571429</v>
      </c>
      <c r="DE87">
        <v>33.114328571428572</v>
      </c>
      <c r="DF87">
        <v>650.25185714285715</v>
      </c>
      <c r="DG87">
        <v>101.15257142857141</v>
      </c>
      <c r="DH87">
        <v>9.9899200000000007E-2</v>
      </c>
      <c r="DI87">
        <v>33.670014285714288</v>
      </c>
      <c r="DJ87">
        <v>999.89999999999986</v>
      </c>
      <c r="DK87">
        <v>33.312857142857148</v>
      </c>
      <c r="DL87">
        <v>0</v>
      </c>
      <c r="DM87">
        <v>0</v>
      </c>
      <c r="DN87">
        <v>8993.4814285714292</v>
      </c>
      <c r="DO87">
        <v>0</v>
      </c>
      <c r="DP87">
        <v>1311.254285714286</v>
      </c>
      <c r="DQ87">
        <v>-18.8965</v>
      </c>
      <c r="DR87">
        <v>466.75071428571431</v>
      </c>
      <c r="DS87">
        <v>485.15742857142862</v>
      </c>
      <c r="DT87">
        <v>2.2868171428571431</v>
      </c>
      <c r="DU87">
        <v>469.92271428571428</v>
      </c>
      <c r="DV87">
        <v>31.402071428571421</v>
      </c>
      <c r="DW87">
        <v>3.4077157142857142</v>
      </c>
      <c r="DX87">
        <v>3.1764000000000001</v>
      </c>
      <c r="DY87">
        <v>26.166842857142861</v>
      </c>
      <c r="DZ87">
        <v>24.982714285714291</v>
      </c>
      <c r="EA87">
        <v>1200.015714285714</v>
      </c>
      <c r="EB87">
        <v>0.95799671428571409</v>
      </c>
      <c r="EC87">
        <v>4.2003614285714287E-2</v>
      </c>
      <c r="ED87">
        <v>0</v>
      </c>
      <c r="EE87">
        <v>585.02828571428574</v>
      </c>
      <c r="EF87">
        <v>5.0001600000000002</v>
      </c>
      <c r="EG87">
        <v>8987.4728571428568</v>
      </c>
      <c r="EH87">
        <v>9515.2814285714285</v>
      </c>
      <c r="EI87">
        <v>49.669285714285721</v>
      </c>
      <c r="EJ87">
        <v>51.936999999999998</v>
      </c>
      <c r="EK87">
        <v>50.794285714285721</v>
      </c>
      <c r="EL87">
        <v>51.080000000000013</v>
      </c>
      <c r="EM87">
        <v>51.375</v>
      </c>
      <c r="EN87">
        <v>1144.8228571428569</v>
      </c>
      <c r="EO87">
        <v>50.192857142857143</v>
      </c>
      <c r="EP87">
        <v>0</v>
      </c>
      <c r="EQ87">
        <v>764563.20000004768</v>
      </c>
      <c r="ER87">
        <v>0</v>
      </c>
      <c r="ES87">
        <v>583.06111999999996</v>
      </c>
      <c r="ET87">
        <v>21.46792304899472</v>
      </c>
      <c r="EU87">
        <v>249.57153794790511</v>
      </c>
      <c r="EV87">
        <v>8965.1947999999993</v>
      </c>
      <c r="EW87">
        <v>15</v>
      </c>
      <c r="EX87">
        <v>1658316094</v>
      </c>
      <c r="EY87" t="s">
        <v>416</v>
      </c>
      <c r="EZ87">
        <v>1658316090.5</v>
      </c>
      <c r="FA87">
        <v>1658316094</v>
      </c>
      <c r="FB87">
        <v>11</v>
      </c>
      <c r="FC87">
        <v>-0.13300000000000001</v>
      </c>
      <c r="FD87">
        <v>0.107</v>
      </c>
      <c r="FE87">
        <v>-1.72</v>
      </c>
      <c r="FF87">
        <v>0.44</v>
      </c>
      <c r="FG87">
        <v>415</v>
      </c>
      <c r="FH87">
        <v>29</v>
      </c>
      <c r="FI87">
        <v>0.15</v>
      </c>
      <c r="FJ87">
        <v>0.28000000000000003</v>
      </c>
      <c r="FK87">
        <v>-18.386585365853659</v>
      </c>
      <c r="FL87">
        <v>-3.5907723050449478</v>
      </c>
      <c r="FM87">
        <v>0.35417752580569228</v>
      </c>
      <c r="FN87">
        <v>0</v>
      </c>
      <c r="FO87">
        <v>581.96826470588235</v>
      </c>
      <c r="FP87">
        <v>20.569579814816869</v>
      </c>
      <c r="FQ87">
        <v>2.0311457836986162</v>
      </c>
      <c r="FR87">
        <v>0</v>
      </c>
      <c r="FS87">
        <v>2.2935407317073171</v>
      </c>
      <c r="FT87">
        <v>-5.0317558440468091E-2</v>
      </c>
      <c r="FU87">
        <v>5.3863324733425672E-3</v>
      </c>
      <c r="FV87">
        <v>1</v>
      </c>
      <c r="FW87">
        <v>1</v>
      </c>
      <c r="FX87">
        <v>3</v>
      </c>
      <c r="FY87" t="s">
        <v>417</v>
      </c>
      <c r="FZ87">
        <v>3.37216</v>
      </c>
      <c r="GA87">
        <v>2.89344</v>
      </c>
      <c r="GB87">
        <v>0.10551099999999999</v>
      </c>
      <c r="GC87">
        <v>0.110163</v>
      </c>
      <c r="GD87">
        <v>0.14027300000000001</v>
      </c>
      <c r="GE87">
        <v>0.136793</v>
      </c>
      <c r="GF87">
        <v>31075.599999999999</v>
      </c>
      <c r="GG87">
        <v>26871.1</v>
      </c>
      <c r="GH87">
        <v>31038.1</v>
      </c>
      <c r="GI87">
        <v>28129.3</v>
      </c>
      <c r="GJ87">
        <v>35135.9</v>
      </c>
      <c r="GK87">
        <v>34250.800000000003</v>
      </c>
      <c r="GL87">
        <v>40446</v>
      </c>
      <c r="GM87">
        <v>39197.300000000003</v>
      </c>
      <c r="GN87">
        <v>2.3690500000000001</v>
      </c>
      <c r="GO87">
        <v>1.68482</v>
      </c>
      <c r="GP87">
        <v>0</v>
      </c>
      <c r="GQ87">
        <v>5.8755300000000003E-2</v>
      </c>
      <c r="GR87">
        <v>999.9</v>
      </c>
      <c r="GS87">
        <v>32.360500000000002</v>
      </c>
      <c r="GT87">
        <v>67.5</v>
      </c>
      <c r="GU87">
        <v>32.6</v>
      </c>
      <c r="GV87">
        <v>32.962000000000003</v>
      </c>
      <c r="GW87">
        <v>50.751800000000003</v>
      </c>
      <c r="GX87">
        <v>41.314100000000003</v>
      </c>
      <c r="GY87">
        <v>1</v>
      </c>
      <c r="GZ87">
        <v>0.39541199999999999</v>
      </c>
      <c r="HA87">
        <v>1.0904499999999999</v>
      </c>
      <c r="HB87">
        <v>20.206700000000001</v>
      </c>
      <c r="HC87">
        <v>5.2144399999999997</v>
      </c>
      <c r="HD87">
        <v>11.9686</v>
      </c>
      <c r="HE87">
        <v>4.9904000000000002</v>
      </c>
      <c r="HF87">
        <v>3.2925800000000001</v>
      </c>
      <c r="HG87">
        <v>8249.1</v>
      </c>
      <c r="HH87">
        <v>9999</v>
      </c>
      <c r="HI87">
        <v>9999</v>
      </c>
      <c r="HJ87">
        <v>969.3</v>
      </c>
      <c r="HK87">
        <v>4.9712199999999998</v>
      </c>
      <c r="HL87">
        <v>1.87378</v>
      </c>
      <c r="HM87">
        <v>1.8700600000000001</v>
      </c>
      <c r="HN87">
        <v>1.86951</v>
      </c>
      <c r="HO87">
        <v>1.8743799999999999</v>
      </c>
      <c r="HP87">
        <v>1.8710100000000001</v>
      </c>
      <c r="HQ87">
        <v>1.86646</v>
      </c>
      <c r="HR87">
        <v>1.8775900000000001</v>
      </c>
      <c r="HS87">
        <v>0</v>
      </c>
      <c r="HT87">
        <v>0</v>
      </c>
      <c r="HU87">
        <v>0</v>
      </c>
      <c r="HV87">
        <v>0</v>
      </c>
      <c r="HW87" t="s">
        <v>418</v>
      </c>
      <c r="HX87" t="s">
        <v>419</v>
      </c>
      <c r="HY87" t="s">
        <v>420</v>
      </c>
      <c r="HZ87" t="s">
        <v>420</v>
      </c>
      <c r="IA87" t="s">
        <v>420</v>
      </c>
      <c r="IB87" t="s">
        <v>420</v>
      </c>
      <c r="IC87">
        <v>0</v>
      </c>
      <c r="ID87">
        <v>100</v>
      </c>
      <c r="IE87">
        <v>100</v>
      </c>
      <c r="IF87">
        <v>-1.772</v>
      </c>
      <c r="IG87">
        <v>0.57469999999999999</v>
      </c>
      <c r="IH87">
        <v>-1.4143203888967211</v>
      </c>
      <c r="II87">
        <v>1.7196870422270779E-5</v>
      </c>
      <c r="IJ87">
        <v>-2.1741833173098589E-6</v>
      </c>
      <c r="IK87">
        <v>9.0595066644434051E-10</v>
      </c>
      <c r="IL87">
        <v>-5.0132855213330413E-2</v>
      </c>
      <c r="IM87">
        <v>-1.2435942757381079E-3</v>
      </c>
      <c r="IN87">
        <v>8.3241555849602686E-4</v>
      </c>
      <c r="IO87">
        <v>-6.8006265696850886E-6</v>
      </c>
      <c r="IP87">
        <v>17</v>
      </c>
      <c r="IQ87">
        <v>2050</v>
      </c>
      <c r="IR87">
        <v>3</v>
      </c>
      <c r="IS87">
        <v>34</v>
      </c>
      <c r="IT87">
        <v>99.4</v>
      </c>
      <c r="IU87">
        <v>99.3</v>
      </c>
      <c r="IV87">
        <v>1.18408</v>
      </c>
      <c r="IW87">
        <v>2.5305200000000001</v>
      </c>
      <c r="IX87">
        <v>1.49902</v>
      </c>
      <c r="IY87">
        <v>2.3059099999999999</v>
      </c>
      <c r="IZ87">
        <v>1.69678</v>
      </c>
      <c r="JA87">
        <v>2.3706100000000001</v>
      </c>
      <c r="JB87">
        <v>37.578099999999999</v>
      </c>
      <c r="JC87">
        <v>14.797499999999999</v>
      </c>
      <c r="JD87">
        <v>18</v>
      </c>
      <c r="JE87">
        <v>705.78800000000001</v>
      </c>
      <c r="JF87">
        <v>328.08100000000002</v>
      </c>
      <c r="JG87">
        <v>30.002600000000001</v>
      </c>
      <c r="JH87">
        <v>32.654400000000003</v>
      </c>
      <c r="JI87">
        <v>30.0016</v>
      </c>
      <c r="JJ87">
        <v>32.127299999999998</v>
      </c>
      <c r="JK87">
        <v>32.108499999999999</v>
      </c>
      <c r="JL87">
        <v>23.746400000000001</v>
      </c>
      <c r="JM87">
        <v>11.8651</v>
      </c>
      <c r="JN87">
        <v>100</v>
      </c>
      <c r="JO87">
        <v>30</v>
      </c>
      <c r="JP87">
        <v>484.63799999999998</v>
      </c>
      <c r="JQ87">
        <v>31.336300000000001</v>
      </c>
      <c r="JR87">
        <v>98.894499999999994</v>
      </c>
      <c r="JS87">
        <v>98.728399999999993</v>
      </c>
    </row>
    <row r="88" spans="1:279" x14ac:dyDescent="0.2">
      <c r="A88">
        <v>73</v>
      </c>
      <c r="B88">
        <v>1658322056</v>
      </c>
      <c r="C88">
        <v>287.40000009536737</v>
      </c>
      <c r="D88" t="s">
        <v>564</v>
      </c>
      <c r="E88" t="s">
        <v>565</v>
      </c>
      <c r="F88">
        <v>4</v>
      </c>
      <c r="G88">
        <v>1658322053.6875</v>
      </c>
      <c r="H88">
        <f t="shared" si="50"/>
        <v>2.5632685684663496E-3</v>
      </c>
      <c r="I88">
        <f t="shared" si="51"/>
        <v>2.5632685684663494</v>
      </c>
      <c r="J88">
        <f t="shared" si="52"/>
        <v>10.030162491614711</v>
      </c>
      <c r="K88">
        <f t="shared" si="53"/>
        <v>456.98824999999999</v>
      </c>
      <c r="L88">
        <f t="shared" si="54"/>
        <v>334.39999404457956</v>
      </c>
      <c r="M88">
        <f t="shared" si="55"/>
        <v>33.858952871716696</v>
      </c>
      <c r="N88">
        <f t="shared" si="56"/>
        <v>46.271363323097219</v>
      </c>
      <c r="O88">
        <f t="shared" si="57"/>
        <v>0.14780844394924955</v>
      </c>
      <c r="P88">
        <f t="shared" si="58"/>
        <v>2.7648666346160997</v>
      </c>
      <c r="Q88">
        <f t="shared" si="59"/>
        <v>0.14355479963428955</v>
      </c>
      <c r="R88">
        <f t="shared" si="60"/>
        <v>9.009372644421719E-2</v>
      </c>
      <c r="S88">
        <f t="shared" si="61"/>
        <v>194.42514786251195</v>
      </c>
      <c r="T88">
        <f t="shared" si="62"/>
        <v>34.173020482627635</v>
      </c>
      <c r="U88">
        <f t="shared" si="63"/>
        <v>33.317887499999998</v>
      </c>
      <c r="V88">
        <f t="shared" si="64"/>
        <v>5.1430494783346568</v>
      </c>
      <c r="W88">
        <f t="shared" si="65"/>
        <v>65.040570529324938</v>
      </c>
      <c r="X88">
        <f t="shared" si="66"/>
        <v>3.4114844743167922</v>
      </c>
      <c r="Y88">
        <f t="shared" si="67"/>
        <v>5.2451638209087532</v>
      </c>
      <c r="Z88">
        <f t="shared" si="68"/>
        <v>1.7315650040178645</v>
      </c>
      <c r="AA88">
        <f t="shared" si="69"/>
        <v>-113.04014386936602</v>
      </c>
      <c r="AB88">
        <f t="shared" si="70"/>
        <v>52.344103159029558</v>
      </c>
      <c r="AC88">
        <f t="shared" si="71"/>
        <v>4.3568097796209724</v>
      </c>
      <c r="AD88">
        <f t="shared" si="72"/>
        <v>138.08591693179645</v>
      </c>
      <c r="AE88">
        <f t="shared" si="73"/>
        <v>19.601105788386668</v>
      </c>
      <c r="AF88">
        <f t="shared" si="74"/>
        <v>2.5605805391759775</v>
      </c>
      <c r="AG88">
        <f t="shared" si="75"/>
        <v>10.030162491614711</v>
      </c>
      <c r="AH88">
        <v>492.06277780976978</v>
      </c>
      <c r="AI88">
        <v>475.99628484848449</v>
      </c>
      <c r="AJ88">
        <v>1.695431156107837</v>
      </c>
      <c r="AK88">
        <v>62.966845710574418</v>
      </c>
      <c r="AL88">
        <f t="shared" si="76"/>
        <v>2.5632685684663494</v>
      </c>
      <c r="AM88">
        <v>31.408279682496051</v>
      </c>
      <c r="AN88">
        <v>33.693732121212108</v>
      </c>
      <c r="AO88">
        <v>3.46065365636811E-5</v>
      </c>
      <c r="AP88">
        <v>91.007338470613973</v>
      </c>
      <c r="AQ88">
        <v>3</v>
      </c>
      <c r="AR88">
        <v>0</v>
      </c>
      <c r="AS88">
        <f t="shared" si="77"/>
        <v>1</v>
      </c>
      <c r="AT88">
        <f t="shared" si="78"/>
        <v>0</v>
      </c>
      <c r="AU88">
        <f t="shared" si="79"/>
        <v>47157.681493789787</v>
      </c>
      <c r="AV88" t="s">
        <v>413</v>
      </c>
      <c r="AW88" t="s">
        <v>413</v>
      </c>
      <c r="AX88">
        <v>0</v>
      </c>
      <c r="AY88">
        <v>0</v>
      </c>
      <c r="AZ88" t="e">
        <f t="shared" si="80"/>
        <v>#DIV/0!</v>
      </c>
      <c r="BA88">
        <v>0</v>
      </c>
      <c r="BB88" t="s">
        <v>413</v>
      </c>
      <c r="BC88" t="s">
        <v>413</v>
      </c>
      <c r="BD88">
        <v>0</v>
      </c>
      <c r="BE88">
        <v>0</v>
      </c>
      <c r="BF88" t="e">
        <f t="shared" si="81"/>
        <v>#DIV/0!</v>
      </c>
      <c r="BG88">
        <v>0.5</v>
      </c>
      <c r="BH88">
        <f t="shared" si="82"/>
        <v>1009.5005247992289</v>
      </c>
      <c r="BI88">
        <f t="shared" si="83"/>
        <v>10.030162491614711</v>
      </c>
      <c r="BJ88" t="e">
        <f t="shared" si="84"/>
        <v>#DIV/0!</v>
      </c>
      <c r="BK88">
        <f t="shared" si="85"/>
        <v>9.935767486212577E-3</v>
      </c>
      <c r="BL88" t="e">
        <f t="shared" si="86"/>
        <v>#DIV/0!</v>
      </c>
      <c r="BM88" t="e">
        <f t="shared" si="87"/>
        <v>#DIV/0!</v>
      </c>
      <c r="BN88" t="s">
        <v>413</v>
      </c>
      <c r="BO88">
        <v>0</v>
      </c>
      <c r="BP88" t="e">
        <f t="shared" si="88"/>
        <v>#DIV/0!</v>
      </c>
      <c r="BQ88" t="e">
        <f t="shared" si="89"/>
        <v>#DIV/0!</v>
      </c>
      <c r="BR88" t="e">
        <f t="shared" si="90"/>
        <v>#DIV/0!</v>
      </c>
      <c r="BS88" t="e">
        <f t="shared" si="91"/>
        <v>#DIV/0!</v>
      </c>
      <c r="BT88" t="e">
        <f t="shared" si="92"/>
        <v>#DIV/0!</v>
      </c>
      <c r="BU88" t="e">
        <f t="shared" si="93"/>
        <v>#DIV/0!</v>
      </c>
      <c r="BV88" t="e">
        <f t="shared" si="94"/>
        <v>#DIV/0!</v>
      </c>
      <c r="BW88" t="e">
        <f t="shared" si="95"/>
        <v>#DIV/0!</v>
      </c>
      <c r="BX88" t="s">
        <v>413</v>
      </c>
      <c r="BY88" t="s">
        <v>413</v>
      </c>
      <c r="BZ88" t="s">
        <v>413</v>
      </c>
      <c r="CA88" t="s">
        <v>413</v>
      </c>
      <c r="CB88" t="s">
        <v>413</v>
      </c>
      <c r="CC88" t="s">
        <v>413</v>
      </c>
      <c r="CD88" t="s">
        <v>413</v>
      </c>
      <c r="CE88" t="s">
        <v>413</v>
      </c>
      <c r="CF88">
        <v>253</v>
      </c>
      <c r="CG88">
        <v>1000</v>
      </c>
      <c r="CH88" t="s">
        <v>414</v>
      </c>
      <c r="CI88">
        <v>1110.1500000000001</v>
      </c>
      <c r="CJ88">
        <v>1175.8634999999999</v>
      </c>
      <c r="CK88">
        <v>1152.67</v>
      </c>
      <c r="CL88">
        <v>1.3005735999999999E-4</v>
      </c>
      <c r="CM88">
        <v>6.5004835999999994E-4</v>
      </c>
      <c r="CN88">
        <v>4.7597999359999997E-2</v>
      </c>
      <c r="CO88">
        <v>5.5000000000000003E-4</v>
      </c>
      <c r="CP88">
        <f t="shared" si="96"/>
        <v>1199.9937500000001</v>
      </c>
      <c r="CQ88">
        <f t="shared" si="97"/>
        <v>1009.5005247992289</v>
      </c>
      <c r="CR88">
        <f t="shared" si="98"/>
        <v>0.84125481886820563</v>
      </c>
      <c r="CS88">
        <f t="shared" si="99"/>
        <v>0.1620218004156371</v>
      </c>
      <c r="CT88">
        <v>6</v>
      </c>
      <c r="CU88">
        <v>0.5</v>
      </c>
      <c r="CV88" t="s">
        <v>415</v>
      </c>
      <c r="CW88">
        <v>2</v>
      </c>
      <c r="CX88" t="b">
        <v>1</v>
      </c>
      <c r="CY88">
        <v>1658322053.6875</v>
      </c>
      <c r="CZ88">
        <v>456.98824999999999</v>
      </c>
      <c r="DA88">
        <v>476.15562499999999</v>
      </c>
      <c r="DB88">
        <v>33.692725000000003</v>
      </c>
      <c r="DC88">
        <v>31.409475</v>
      </c>
      <c r="DD88">
        <v>458.76474999999999</v>
      </c>
      <c r="DE88">
        <v>33.118062500000001</v>
      </c>
      <c r="DF88">
        <v>650.20675000000006</v>
      </c>
      <c r="DG88">
        <v>101.15287499999999</v>
      </c>
      <c r="DH88">
        <v>9.9976300000000004E-2</v>
      </c>
      <c r="DI88">
        <v>33.669049999999999</v>
      </c>
      <c r="DJ88">
        <v>999.9</v>
      </c>
      <c r="DK88">
        <v>33.317887499999998</v>
      </c>
      <c r="DL88">
        <v>0</v>
      </c>
      <c r="DM88">
        <v>0</v>
      </c>
      <c r="DN88">
        <v>8985.8587499999994</v>
      </c>
      <c r="DO88">
        <v>0</v>
      </c>
      <c r="DP88">
        <v>1310.94875</v>
      </c>
      <c r="DQ88">
        <v>-19.1672875</v>
      </c>
      <c r="DR88">
        <v>472.92225000000002</v>
      </c>
      <c r="DS88">
        <v>491.59624999999988</v>
      </c>
      <c r="DT88">
        <v>2.2832599999999998</v>
      </c>
      <c r="DU88">
        <v>476.15562499999999</v>
      </c>
      <c r="DV88">
        <v>31.409475</v>
      </c>
      <c r="DW88">
        <v>3.4081125000000001</v>
      </c>
      <c r="DX88">
        <v>3.177155</v>
      </c>
      <c r="DY88">
        <v>26.168812500000001</v>
      </c>
      <c r="DZ88">
        <v>24.986699999999999</v>
      </c>
      <c r="EA88">
        <v>1199.9937500000001</v>
      </c>
      <c r="EB88">
        <v>0.95799612499999998</v>
      </c>
      <c r="EC88">
        <v>4.2004187499999998E-2</v>
      </c>
      <c r="ED88">
        <v>0</v>
      </c>
      <c r="EE88">
        <v>586.21112500000004</v>
      </c>
      <c r="EF88">
        <v>5.0001600000000002</v>
      </c>
      <c r="EG88">
        <v>9004.1025000000009</v>
      </c>
      <c r="EH88">
        <v>9515.1187500000015</v>
      </c>
      <c r="EI88">
        <v>49.686999999999998</v>
      </c>
      <c r="EJ88">
        <v>51.936999999999998</v>
      </c>
      <c r="EK88">
        <v>50.804374999999993</v>
      </c>
      <c r="EL88">
        <v>51.077749999999988</v>
      </c>
      <c r="EM88">
        <v>51.390500000000003</v>
      </c>
      <c r="EN88">
        <v>1144.80125</v>
      </c>
      <c r="EO88">
        <v>50.192500000000003</v>
      </c>
      <c r="EP88">
        <v>0</v>
      </c>
      <c r="EQ88">
        <v>764567.40000009537</v>
      </c>
      <c r="ER88">
        <v>0</v>
      </c>
      <c r="ES88">
        <v>584.45442307692315</v>
      </c>
      <c r="ET88">
        <v>21.224854707454359</v>
      </c>
      <c r="EU88">
        <v>259.77846159171548</v>
      </c>
      <c r="EV88">
        <v>8982.1730769230762</v>
      </c>
      <c r="EW88">
        <v>15</v>
      </c>
      <c r="EX88">
        <v>1658316094</v>
      </c>
      <c r="EY88" t="s">
        <v>416</v>
      </c>
      <c r="EZ88">
        <v>1658316090.5</v>
      </c>
      <c r="FA88">
        <v>1658316094</v>
      </c>
      <c r="FB88">
        <v>11</v>
      </c>
      <c r="FC88">
        <v>-0.13300000000000001</v>
      </c>
      <c r="FD88">
        <v>0.107</v>
      </c>
      <c r="FE88">
        <v>-1.72</v>
      </c>
      <c r="FF88">
        <v>0.44</v>
      </c>
      <c r="FG88">
        <v>415</v>
      </c>
      <c r="FH88">
        <v>29</v>
      </c>
      <c r="FI88">
        <v>0.15</v>
      </c>
      <c r="FJ88">
        <v>0.28000000000000003</v>
      </c>
      <c r="FK88">
        <v>-18.637185365853661</v>
      </c>
      <c r="FL88">
        <v>-3.502228467028722</v>
      </c>
      <c r="FM88">
        <v>0.34413024729441449</v>
      </c>
      <c r="FN88">
        <v>0</v>
      </c>
      <c r="FO88">
        <v>583.17935294117638</v>
      </c>
      <c r="FP88">
        <v>21.05265088088785</v>
      </c>
      <c r="FQ88">
        <v>2.0756264239749682</v>
      </c>
      <c r="FR88">
        <v>0</v>
      </c>
      <c r="FS88">
        <v>2.2899963414634139</v>
      </c>
      <c r="FT88">
        <v>-4.015164214581772E-2</v>
      </c>
      <c r="FU88">
        <v>4.1615855070133226E-3</v>
      </c>
      <c r="FV88">
        <v>1</v>
      </c>
      <c r="FW88">
        <v>1</v>
      </c>
      <c r="FX88">
        <v>3</v>
      </c>
      <c r="FY88" t="s">
        <v>417</v>
      </c>
      <c r="FZ88">
        <v>3.3724599999999998</v>
      </c>
      <c r="GA88">
        <v>2.8939400000000002</v>
      </c>
      <c r="GB88">
        <v>0.106643</v>
      </c>
      <c r="GC88">
        <v>0.11133</v>
      </c>
      <c r="GD88">
        <v>0.14027700000000001</v>
      </c>
      <c r="GE88">
        <v>0.13681599999999999</v>
      </c>
      <c r="GF88">
        <v>31035</v>
      </c>
      <c r="GG88">
        <v>26834.5</v>
      </c>
      <c r="GH88">
        <v>31037</v>
      </c>
      <c r="GI88">
        <v>28128</v>
      </c>
      <c r="GJ88">
        <v>35134.9</v>
      </c>
      <c r="GK88">
        <v>34248.300000000003</v>
      </c>
      <c r="GL88">
        <v>40444.9</v>
      </c>
      <c r="GM88">
        <v>39195.5</v>
      </c>
      <c r="GN88">
        <v>2.3696799999999998</v>
      </c>
      <c r="GO88">
        <v>1.6842200000000001</v>
      </c>
      <c r="GP88">
        <v>0</v>
      </c>
      <c r="GQ88">
        <v>5.9641899999999998E-2</v>
      </c>
      <c r="GR88">
        <v>999.9</v>
      </c>
      <c r="GS88">
        <v>32.358899999999998</v>
      </c>
      <c r="GT88">
        <v>67.5</v>
      </c>
      <c r="GU88">
        <v>32.6</v>
      </c>
      <c r="GV88">
        <v>32.964199999999998</v>
      </c>
      <c r="GW88">
        <v>50.571800000000003</v>
      </c>
      <c r="GX88">
        <v>40.616999999999997</v>
      </c>
      <c r="GY88">
        <v>1</v>
      </c>
      <c r="GZ88">
        <v>0.39678600000000003</v>
      </c>
      <c r="HA88">
        <v>1.1003099999999999</v>
      </c>
      <c r="HB88">
        <v>20.206600000000002</v>
      </c>
      <c r="HC88">
        <v>5.2150400000000001</v>
      </c>
      <c r="HD88">
        <v>11.968500000000001</v>
      </c>
      <c r="HE88">
        <v>4.99125</v>
      </c>
      <c r="HF88">
        <v>3.2926500000000001</v>
      </c>
      <c r="HG88">
        <v>8249.1</v>
      </c>
      <c r="HH88">
        <v>9999</v>
      </c>
      <c r="HI88">
        <v>9999</v>
      </c>
      <c r="HJ88">
        <v>969.3</v>
      </c>
      <c r="HK88">
        <v>4.9712199999999998</v>
      </c>
      <c r="HL88">
        <v>1.87378</v>
      </c>
      <c r="HM88">
        <v>1.8700699999999999</v>
      </c>
      <c r="HN88">
        <v>1.86951</v>
      </c>
      <c r="HO88">
        <v>1.87439</v>
      </c>
      <c r="HP88">
        <v>1.871</v>
      </c>
      <c r="HQ88">
        <v>1.86646</v>
      </c>
      <c r="HR88">
        <v>1.8775900000000001</v>
      </c>
      <c r="HS88">
        <v>0</v>
      </c>
      <c r="HT88">
        <v>0</v>
      </c>
      <c r="HU88">
        <v>0</v>
      </c>
      <c r="HV88">
        <v>0</v>
      </c>
      <c r="HW88" t="s">
        <v>418</v>
      </c>
      <c r="HX88" t="s">
        <v>419</v>
      </c>
      <c r="HY88" t="s">
        <v>420</v>
      </c>
      <c r="HZ88" t="s">
        <v>420</v>
      </c>
      <c r="IA88" t="s">
        <v>420</v>
      </c>
      <c r="IB88" t="s">
        <v>420</v>
      </c>
      <c r="IC88">
        <v>0</v>
      </c>
      <c r="ID88">
        <v>100</v>
      </c>
      <c r="IE88">
        <v>100</v>
      </c>
      <c r="IF88">
        <v>-1.782</v>
      </c>
      <c r="IG88">
        <v>0.57469999999999999</v>
      </c>
      <c r="IH88">
        <v>-1.4143203888967211</v>
      </c>
      <c r="II88">
        <v>1.7196870422270779E-5</v>
      </c>
      <c r="IJ88">
        <v>-2.1741833173098589E-6</v>
      </c>
      <c r="IK88">
        <v>9.0595066644434051E-10</v>
      </c>
      <c r="IL88">
        <v>-5.0132855213330413E-2</v>
      </c>
      <c r="IM88">
        <v>-1.2435942757381079E-3</v>
      </c>
      <c r="IN88">
        <v>8.3241555849602686E-4</v>
      </c>
      <c r="IO88">
        <v>-6.8006265696850886E-6</v>
      </c>
      <c r="IP88">
        <v>17</v>
      </c>
      <c r="IQ88">
        <v>2050</v>
      </c>
      <c r="IR88">
        <v>3</v>
      </c>
      <c r="IS88">
        <v>34</v>
      </c>
      <c r="IT88">
        <v>99.4</v>
      </c>
      <c r="IU88">
        <v>99.4</v>
      </c>
      <c r="IV88">
        <v>1.1975100000000001</v>
      </c>
      <c r="IW88">
        <v>2.5378400000000001</v>
      </c>
      <c r="IX88">
        <v>1.49902</v>
      </c>
      <c r="IY88">
        <v>2.3059099999999999</v>
      </c>
      <c r="IZ88">
        <v>1.69678</v>
      </c>
      <c r="JA88">
        <v>2.2997999999999998</v>
      </c>
      <c r="JB88">
        <v>37.602200000000003</v>
      </c>
      <c r="JC88">
        <v>14.78</v>
      </c>
      <c r="JD88">
        <v>18</v>
      </c>
      <c r="JE88">
        <v>706.48599999999999</v>
      </c>
      <c r="JF88">
        <v>327.85399999999998</v>
      </c>
      <c r="JG88">
        <v>30.002700000000001</v>
      </c>
      <c r="JH88">
        <v>32.671100000000003</v>
      </c>
      <c r="JI88">
        <v>30.0017</v>
      </c>
      <c r="JJ88">
        <v>32.1432</v>
      </c>
      <c r="JK88">
        <v>32.124699999999997</v>
      </c>
      <c r="JL88">
        <v>24.008800000000001</v>
      </c>
      <c r="JM88">
        <v>11.8651</v>
      </c>
      <c r="JN88">
        <v>100</v>
      </c>
      <c r="JO88">
        <v>30</v>
      </c>
      <c r="JP88">
        <v>491.32900000000001</v>
      </c>
      <c r="JQ88">
        <v>31.329899999999999</v>
      </c>
      <c r="JR88">
        <v>98.891400000000004</v>
      </c>
      <c r="JS88">
        <v>98.723799999999997</v>
      </c>
    </row>
    <row r="89" spans="1:279" x14ac:dyDescent="0.2">
      <c r="A89">
        <v>74</v>
      </c>
      <c r="B89">
        <v>1658322060</v>
      </c>
      <c r="C89">
        <v>291.40000009536737</v>
      </c>
      <c r="D89" t="s">
        <v>566</v>
      </c>
      <c r="E89" t="s">
        <v>567</v>
      </c>
      <c r="F89">
        <v>4</v>
      </c>
      <c r="G89">
        <v>1658322058</v>
      </c>
      <c r="H89">
        <f t="shared" si="50"/>
        <v>2.5627701345478965E-3</v>
      </c>
      <c r="I89">
        <f t="shared" si="51"/>
        <v>2.5627701345478964</v>
      </c>
      <c r="J89">
        <f t="shared" si="52"/>
        <v>10.199444492100806</v>
      </c>
      <c r="K89">
        <f t="shared" si="53"/>
        <v>464.04542857142849</v>
      </c>
      <c r="L89">
        <f t="shared" si="54"/>
        <v>339.39029600799768</v>
      </c>
      <c r="M89">
        <f t="shared" si="55"/>
        <v>34.36401461430426</v>
      </c>
      <c r="N89">
        <f t="shared" si="56"/>
        <v>46.985621205722033</v>
      </c>
      <c r="O89">
        <f t="shared" si="57"/>
        <v>0.14778534840063137</v>
      </c>
      <c r="P89">
        <f t="shared" si="58"/>
        <v>2.7650770048117979</v>
      </c>
      <c r="Q89">
        <f t="shared" si="59"/>
        <v>0.14353332618602119</v>
      </c>
      <c r="R89">
        <f t="shared" si="60"/>
        <v>9.008016598415991E-2</v>
      </c>
      <c r="S89">
        <f t="shared" si="61"/>
        <v>194.41938861251995</v>
      </c>
      <c r="T89">
        <f t="shared" si="62"/>
        <v>34.176662748691555</v>
      </c>
      <c r="U89">
        <f t="shared" si="63"/>
        <v>33.319414285714281</v>
      </c>
      <c r="V89">
        <f t="shared" si="64"/>
        <v>5.1434896806838557</v>
      </c>
      <c r="W89">
        <f t="shared" si="65"/>
        <v>65.03781742072853</v>
      </c>
      <c r="X89">
        <f t="shared" si="66"/>
        <v>3.4120227200203668</v>
      </c>
      <c r="Y89">
        <f t="shared" si="67"/>
        <v>5.246213442170192</v>
      </c>
      <c r="Z89">
        <f t="shared" si="68"/>
        <v>1.7314669606634889</v>
      </c>
      <c r="AA89">
        <f t="shared" si="69"/>
        <v>-113.01816293356224</v>
      </c>
      <c r="AB89">
        <f t="shared" si="70"/>
        <v>52.653947263250956</v>
      </c>
      <c r="AC89">
        <f t="shared" si="71"/>
        <v>4.3823754276834741</v>
      </c>
      <c r="AD89">
        <f t="shared" si="72"/>
        <v>138.43754836989217</v>
      </c>
      <c r="AE89">
        <f t="shared" si="73"/>
        <v>19.780313081504012</v>
      </c>
      <c r="AF89">
        <f t="shared" si="74"/>
        <v>2.5567798915492244</v>
      </c>
      <c r="AG89">
        <f t="shared" si="75"/>
        <v>10.199444492100806</v>
      </c>
      <c r="AH89">
        <v>498.98705723430299</v>
      </c>
      <c r="AI89">
        <v>482.768618181818</v>
      </c>
      <c r="AJ89">
        <v>1.6931541132068471</v>
      </c>
      <c r="AK89">
        <v>62.966845710574418</v>
      </c>
      <c r="AL89">
        <f t="shared" si="76"/>
        <v>2.5627701345478964</v>
      </c>
      <c r="AM89">
        <v>31.416646080749089</v>
      </c>
      <c r="AN89">
        <v>33.701433939393937</v>
      </c>
      <c r="AO89">
        <v>5.7172130269537928E-5</v>
      </c>
      <c r="AP89">
        <v>91.007338470613973</v>
      </c>
      <c r="AQ89">
        <v>3</v>
      </c>
      <c r="AR89">
        <v>0</v>
      </c>
      <c r="AS89">
        <f t="shared" si="77"/>
        <v>1</v>
      </c>
      <c r="AT89">
        <f t="shared" si="78"/>
        <v>0</v>
      </c>
      <c r="AU89">
        <f t="shared" si="79"/>
        <v>47162.897104422838</v>
      </c>
      <c r="AV89" t="s">
        <v>413</v>
      </c>
      <c r="AW89" t="s">
        <v>413</v>
      </c>
      <c r="AX89">
        <v>0</v>
      </c>
      <c r="AY89">
        <v>0</v>
      </c>
      <c r="AZ89" t="e">
        <f t="shared" si="80"/>
        <v>#DIV/0!</v>
      </c>
      <c r="BA89">
        <v>0</v>
      </c>
      <c r="BB89" t="s">
        <v>413</v>
      </c>
      <c r="BC89" t="s">
        <v>413</v>
      </c>
      <c r="BD89">
        <v>0</v>
      </c>
      <c r="BE89">
        <v>0</v>
      </c>
      <c r="BF89" t="e">
        <f t="shared" si="81"/>
        <v>#DIV/0!</v>
      </c>
      <c r="BG89">
        <v>0.5</v>
      </c>
      <c r="BH89">
        <f t="shared" si="82"/>
        <v>1009.4708997992334</v>
      </c>
      <c r="BI89">
        <f t="shared" si="83"/>
        <v>10.199444492100806</v>
      </c>
      <c r="BJ89" t="e">
        <f t="shared" si="84"/>
        <v>#DIV/0!</v>
      </c>
      <c r="BK89">
        <f t="shared" si="85"/>
        <v>1.0103752861156574E-2</v>
      </c>
      <c r="BL89" t="e">
        <f t="shared" si="86"/>
        <v>#DIV/0!</v>
      </c>
      <c r="BM89" t="e">
        <f t="shared" si="87"/>
        <v>#DIV/0!</v>
      </c>
      <c r="BN89" t="s">
        <v>413</v>
      </c>
      <c r="BO89">
        <v>0</v>
      </c>
      <c r="BP89" t="e">
        <f t="shared" si="88"/>
        <v>#DIV/0!</v>
      </c>
      <c r="BQ89" t="e">
        <f t="shared" si="89"/>
        <v>#DIV/0!</v>
      </c>
      <c r="BR89" t="e">
        <f t="shared" si="90"/>
        <v>#DIV/0!</v>
      </c>
      <c r="BS89" t="e">
        <f t="shared" si="91"/>
        <v>#DIV/0!</v>
      </c>
      <c r="BT89" t="e">
        <f t="shared" si="92"/>
        <v>#DIV/0!</v>
      </c>
      <c r="BU89" t="e">
        <f t="shared" si="93"/>
        <v>#DIV/0!</v>
      </c>
      <c r="BV89" t="e">
        <f t="shared" si="94"/>
        <v>#DIV/0!</v>
      </c>
      <c r="BW89" t="e">
        <f t="shared" si="95"/>
        <v>#DIV/0!</v>
      </c>
      <c r="BX89" t="s">
        <v>413</v>
      </c>
      <c r="BY89" t="s">
        <v>413</v>
      </c>
      <c r="BZ89" t="s">
        <v>413</v>
      </c>
      <c r="CA89" t="s">
        <v>413</v>
      </c>
      <c r="CB89" t="s">
        <v>413</v>
      </c>
      <c r="CC89" t="s">
        <v>413</v>
      </c>
      <c r="CD89" t="s">
        <v>413</v>
      </c>
      <c r="CE89" t="s">
        <v>413</v>
      </c>
      <c r="CF89">
        <v>253</v>
      </c>
      <c r="CG89">
        <v>1000</v>
      </c>
      <c r="CH89" t="s">
        <v>414</v>
      </c>
      <c r="CI89">
        <v>1110.1500000000001</v>
      </c>
      <c r="CJ89">
        <v>1175.8634999999999</v>
      </c>
      <c r="CK89">
        <v>1152.67</v>
      </c>
      <c r="CL89">
        <v>1.3005735999999999E-4</v>
      </c>
      <c r="CM89">
        <v>6.5004835999999994E-4</v>
      </c>
      <c r="CN89">
        <v>4.7597999359999997E-2</v>
      </c>
      <c r="CO89">
        <v>5.5000000000000003E-4</v>
      </c>
      <c r="CP89">
        <f t="shared" si="96"/>
        <v>1199.958571428572</v>
      </c>
      <c r="CQ89">
        <f t="shared" si="97"/>
        <v>1009.4708997992334</v>
      </c>
      <c r="CR89">
        <f t="shared" si="98"/>
        <v>0.84125479315293394</v>
      </c>
      <c r="CS89">
        <f t="shared" si="99"/>
        <v>0.1620217507851627</v>
      </c>
      <c r="CT89">
        <v>6</v>
      </c>
      <c r="CU89">
        <v>0.5</v>
      </c>
      <c r="CV89" t="s">
        <v>415</v>
      </c>
      <c r="CW89">
        <v>2</v>
      </c>
      <c r="CX89" t="b">
        <v>1</v>
      </c>
      <c r="CY89">
        <v>1658322058</v>
      </c>
      <c r="CZ89">
        <v>464.04542857142849</v>
      </c>
      <c r="DA89">
        <v>483.39257142857139</v>
      </c>
      <c r="DB89">
        <v>33.698257142857138</v>
      </c>
      <c r="DC89">
        <v>31.418485714285719</v>
      </c>
      <c r="DD89">
        <v>465.83199999999999</v>
      </c>
      <c r="DE89">
        <v>33.123428571428569</v>
      </c>
      <c r="DF89">
        <v>650.22857142857151</v>
      </c>
      <c r="DG89">
        <v>101.152</v>
      </c>
      <c r="DH89">
        <v>0.10020142857142859</v>
      </c>
      <c r="DI89">
        <v>33.672628571428582</v>
      </c>
      <c r="DJ89">
        <v>999.89999999999986</v>
      </c>
      <c r="DK89">
        <v>33.319414285714281</v>
      </c>
      <c r="DL89">
        <v>0</v>
      </c>
      <c r="DM89">
        <v>0</v>
      </c>
      <c r="DN89">
        <v>8987.0528571428567</v>
      </c>
      <c r="DO89">
        <v>0</v>
      </c>
      <c r="DP89">
        <v>1309.974285714286</v>
      </c>
      <c r="DQ89">
        <v>-19.347100000000001</v>
      </c>
      <c r="DR89">
        <v>480.22842857142848</v>
      </c>
      <c r="DS89">
        <v>499.07271428571443</v>
      </c>
      <c r="DT89">
        <v>2.279775714285714</v>
      </c>
      <c r="DU89">
        <v>483.39257142857139</v>
      </c>
      <c r="DV89">
        <v>31.418485714285719</v>
      </c>
      <c r="DW89">
        <v>3.4086471428571419</v>
      </c>
      <c r="DX89">
        <v>3.1780442857142859</v>
      </c>
      <c r="DY89">
        <v>26.171471428571429</v>
      </c>
      <c r="DZ89">
        <v>24.99137142857143</v>
      </c>
      <c r="EA89">
        <v>1199.958571428572</v>
      </c>
      <c r="EB89">
        <v>0.95799671428571431</v>
      </c>
      <c r="EC89">
        <v>4.2003614285714287E-2</v>
      </c>
      <c r="ED89">
        <v>0</v>
      </c>
      <c r="EE89">
        <v>588.0341428571428</v>
      </c>
      <c r="EF89">
        <v>5.0001600000000002</v>
      </c>
      <c r="EG89">
        <v>9025.4685714285715</v>
      </c>
      <c r="EH89">
        <v>9514.8285714285721</v>
      </c>
      <c r="EI89">
        <v>49.723000000000013</v>
      </c>
      <c r="EJ89">
        <v>51.954999999999998</v>
      </c>
      <c r="EK89">
        <v>50.857000000000014</v>
      </c>
      <c r="EL89">
        <v>51.125</v>
      </c>
      <c r="EM89">
        <v>51.436999999999998</v>
      </c>
      <c r="EN89">
        <v>1144.768571428571</v>
      </c>
      <c r="EO89">
        <v>50.19</v>
      </c>
      <c r="EP89">
        <v>0</v>
      </c>
      <c r="EQ89">
        <v>764571</v>
      </c>
      <c r="ER89">
        <v>0</v>
      </c>
      <c r="ES89">
        <v>585.78446153846153</v>
      </c>
      <c r="ET89">
        <v>22.07158976128893</v>
      </c>
      <c r="EU89">
        <v>274.28512830866799</v>
      </c>
      <c r="EV89">
        <v>8998.1169230769228</v>
      </c>
      <c r="EW89">
        <v>15</v>
      </c>
      <c r="EX89">
        <v>1658316094</v>
      </c>
      <c r="EY89" t="s">
        <v>416</v>
      </c>
      <c r="EZ89">
        <v>1658316090.5</v>
      </c>
      <c r="FA89">
        <v>1658316094</v>
      </c>
      <c r="FB89">
        <v>11</v>
      </c>
      <c r="FC89">
        <v>-0.13300000000000001</v>
      </c>
      <c r="FD89">
        <v>0.107</v>
      </c>
      <c r="FE89">
        <v>-1.72</v>
      </c>
      <c r="FF89">
        <v>0.44</v>
      </c>
      <c r="FG89">
        <v>415</v>
      </c>
      <c r="FH89">
        <v>29</v>
      </c>
      <c r="FI89">
        <v>0.15</v>
      </c>
      <c r="FJ89">
        <v>0.28000000000000003</v>
      </c>
      <c r="FK89">
        <v>-18.83756341463415</v>
      </c>
      <c r="FL89">
        <v>-3.430932671367743</v>
      </c>
      <c r="FM89">
        <v>0.33708501117532957</v>
      </c>
      <c r="FN89">
        <v>0</v>
      </c>
      <c r="FO89">
        <v>584.46114705882349</v>
      </c>
      <c r="FP89">
        <v>21.47408710197627</v>
      </c>
      <c r="FQ89">
        <v>2.1168311796361041</v>
      </c>
      <c r="FR89">
        <v>0</v>
      </c>
      <c r="FS89">
        <v>2.2875514634146339</v>
      </c>
      <c r="FT89">
        <v>-5.0794589927091828E-2</v>
      </c>
      <c r="FU89">
        <v>5.0867981021059496E-3</v>
      </c>
      <c r="FV89">
        <v>1</v>
      </c>
      <c r="FW89">
        <v>1</v>
      </c>
      <c r="FX89">
        <v>3</v>
      </c>
      <c r="FY89" t="s">
        <v>417</v>
      </c>
      <c r="FZ89">
        <v>3.3721700000000001</v>
      </c>
      <c r="GA89">
        <v>2.8937499999999998</v>
      </c>
      <c r="GB89">
        <v>0.107767</v>
      </c>
      <c r="GC89">
        <v>0.112468</v>
      </c>
      <c r="GD89">
        <v>0.140293</v>
      </c>
      <c r="GE89">
        <v>0.13683500000000001</v>
      </c>
      <c r="GF89">
        <v>30994.2</v>
      </c>
      <c r="GG89">
        <v>26799.3</v>
      </c>
      <c r="GH89">
        <v>31035.3</v>
      </c>
      <c r="GI89">
        <v>28127.200000000001</v>
      </c>
      <c r="GJ89">
        <v>35132.6</v>
      </c>
      <c r="GK89">
        <v>34246.400000000001</v>
      </c>
      <c r="GL89">
        <v>40443</v>
      </c>
      <c r="GM89">
        <v>39194.300000000003</v>
      </c>
      <c r="GN89">
        <v>2.3693</v>
      </c>
      <c r="GO89">
        <v>1.68415</v>
      </c>
      <c r="GP89">
        <v>0</v>
      </c>
      <c r="GQ89">
        <v>5.9180000000000003E-2</v>
      </c>
      <c r="GR89">
        <v>999.9</v>
      </c>
      <c r="GS89">
        <v>32.356099999999998</v>
      </c>
      <c r="GT89">
        <v>67.5</v>
      </c>
      <c r="GU89">
        <v>32.6</v>
      </c>
      <c r="GV89">
        <v>32.960900000000002</v>
      </c>
      <c r="GW89">
        <v>50.751800000000003</v>
      </c>
      <c r="GX89">
        <v>40.9816</v>
      </c>
      <c r="GY89">
        <v>1</v>
      </c>
      <c r="GZ89">
        <v>0.39812199999999998</v>
      </c>
      <c r="HA89">
        <v>1.1103700000000001</v>
      </c>
      <c r="HB89">
        <v>20.206499999999998</v>
      </c>
      <c r="HC89">
        <v>5.2142900000000001</v>
      </c>
      <c r="HD89">
        <v>11.9682</v>
      </c>
      <c r="HE89">
        <v>4.9912000000000001</v>
      </c>
      <c r="HF89">
        <v>3.2925</v>
      </c>
      <c r="HG89">
        <v>8249.2999999999993</v>
      </c>
      <c r="HH89">
        <v>9999</v>
      </c>
      <c r="HI89">
        <v>9999</v>
      </c>
      <c r="HJ89">
        <v>969.3</v>
      </c>
      <c r="HK89">
        <v>4.9712399999999999</v>
      </c>
      <c r="HL89">
        <v>1.87378</v>
      </c>
      <c r="HM89">
        <v>1.87008</v>
      </c>
      <c r="HN89">
        <v>1.86951</v>
      </c>
      <c r="HO89">
        <v>1.8743799999999999</v>
      </c>
      <c r="HP89">
        <v>1.8710100000000001</v>
      </c>
      <c r="HQ89">
        <v>1.86646</v>
      </c>
      <c r="HR89">
        <v>1.8775900000000001</v>
      </c>
      <c r="HS89">
        <v>0</v>
      </c>
      <c r="HT89">
        <v>0</v>
      </c>
      <c r="HU89">
        <v>0</v>
      </c>
      <c r="HV89">
        <v>0</v>
      </c>
      <c r="HW89" t="s">
        <v>418</v>
      </c>
      <c r="HX89" t="s">
        <v>419</v>
      </c>
      <c r="HY89" t="s">
        <v>420</v>
      </c>
      <c r="HZ89" t="s">
        <v>420</v>
      </c>
      <c r="IA89" t="s">
        <v>420</v>
      </c>
      <c r="IB89" t="s">
        <v>420</v>
      </c>
      <c r="IC89">
        <v>0</v>
      </c>
      <c r="ID89">
        <v>100</v>
      </c>
      <c r="IE89">
        <v>100</v>
      </c>
      <c r="IF89">
        <v>-1.7909999999999999</v>
      </c>
      <c r="IG89">
        <v>0.57499999999999996</v>
      </c>
      <c r="IH89">
        <v>-1.4143203888967211</v>
      </c>
      <c r="II89">
        <v>1.7196870422270779E-5</v>
      </c>
      <c r="IJ89">
        <v>-2.1741833173098589E-6</v>
      </c>
      <c r="IK89">
        <v>9.0595066644434051E-10</v>
      </c>
      <c r="IL89">
        <v>-5.0132855213330413E-2</v>
      </c>
      <c r="IM89">
        <v>-1.2435942757381079E-3</v>
      </c>
      <c r="IN89">
        <v>8.3241555849602686E-4</v>
      </c>
      <c r="IO89">
        <v>-6.8006265696850886E-6</v>
      </c>
      <c r="IP89">
        <v>17</v>
      </c>
      <c r="IQ89">
        <v>2050</v>
      </c>
      <c r="IR89">
        <v>3</v>
      </c>
      <c r="IS89">
        <v>34</v>
      </c>
      <c r="IT89">
        <v>99.5</v>
      </c>
      <c r="IU89">
        <v>99.4</v>
      </c>
      <c r="IV89">
        <v>1.2109399999999999</v>
      </c>
      <c r="IW89">
        <v>2.5341800000000001</v>
      </c>
      <c r="IX89">
        <v>1.49902</v>
      </c>
      <c r="IY89">
        <v>2.3059099999999999</v>
      </c>
      <c r="IZ89">
        <v>1.69678</v>
      </c>
      <c r="JA89">
        <v>2.2241200000000001</v>
      </c>
      <c r="JB89">
        <v>37.602200000000003</v>
      </c>
      <c r="JC89">
        <v>14.78</v>
      </c>
      <c r="JD89">
        <v>18</v>
      </c>
      <c r="JE89">
        <v>706.36</v>
      </c>
      <c r="JF89">
        <v>327.90199999999999</v>
      </c>
      <c r="JG89">
        <v>30.002800000000001</v>
      </c>
      <c r="JH89">
        <v>32.6873</v>
      </c>
      <c r="JI89">
        <v>30.0017</v>
      </c>
      <c r="JJ89">
        <v>32.158499999999997</v>
      </c>
      <c r="JK89">
        <v>32.140300000000003</v>
      </c>
      <c r="JL89">
        <v>24.273599999999998</v>
      </c>
      <c r="JM89">
        <v>12.139699999999999</v>
      </c>
      <c r="JN89">
        <v>100</v>
      </c>
      <c r="JO89">
        <v>30</v>
      </c>
      <c r="JP89">
        <v>498.00700000000001</v>
      </c>
      <c r="JQ89">
        <v>31.318300000000001</v>
      </c>
      <c r="JR89">
        <v>98.886499999999998</v>
      </c>
      <c r="JS89">
        <v>98.7209</v>
      </c>
    </row>
    <row r="90" spans="1:279" x14ac:dyDescent="0.2">
      <c r="A90">
        <v>75</v>
      </c>
      <c r="B90">
        <v>1658322064</v>
      </c>
      <c r="C90">
        <v>295.40000009536737</v>
      </c>
      <c r="D90" t="s">
        <v>568</v>
      </c>
      <c r="E90" t="s">
        <v>569</v>
      </c>
      <c r="F90">
        <v>4</v>
      </c>
      <c r="G90">
        <v>1658322061.6875</v>
      </c>
      <c r="H90">
        <f t="shared" si="50"/>
        <v>2.5672015740794336E-3</v>
      </c>
      <c r="I90">
        <f t="shared" si="51"/>
        <v>2.5672015740794336</v>
      </c>
      <c r="J90">
        <f t="shared" si="52"/>
        <v>10.268845544265766</v>
      </c>
      <c r="K90">
        <f t="shared" si="53"/>
        <v>470.10562499999997</v>
      </c>
      <c r="L90">
        <f t="shared" si="54"/>
        <v>344.85113189052782</v>
      </c>
      <c r="M90">
        <f t="shared" si="55"/>
        <v>34.916378919419607</v>
      </c>
      <c r="N90">
        <f t="shared" si="56"/>
        <v>47.598469648814387</v>
      </c>
      <c r="O90">
        <f t="shared" si="57"/>
        <v>0.14821154747513299</v>
      </c>
      <c r="P90">
        <f t="shared" si="58"/>
        <v>2.7675072117774664</v>
      </c>
      <c r="Q90">
        <f t="shared" si="59"/>
        <v>0.14393898552930254</v>
      </c>
      <c r="R90">
        <f t="shared" si="60"/>
        <v>9.0335479374177532E-2</v>
      </c>
      <c r="S90">
        <f t="shared" si="61"/>
        <v>194.43352686252888</v>
      </c>
      <c r="T90">
        <f t="shared" si="62"/>
        <v>34.179214942525526</v>
      </c>
      <c r="U90">
        <f t="shared" si="63"/>
        <v>33.3155</v>
      </c>
      <c r="V90">
        <f t="shared" si="64"/>
        <v>5.1423611808250094</v>
      </c>
      <c r="W90">
        <f t="shared" si="65"/>
        <v>65.038052267077248</v>
      </c>
      <c r="X90">
        <f t="shared" si="66"/>
        <v>3.4128142415773004</v>
      </c>
      <c r="Y90">
        <f t="shared" si="67"/>
        <v>5.2474115115911806</v>
      </c>
      <c r="Z90">
        <f t="shared" si="68"/>
        <v>1.729546939247709</v>
      </c>
      <c r="AA90">
        <f t="shared" si="69"/>
        <v>-113.21358941690302</v>
      </c>
      <c r="AB90">
        <f t="shared" si="70"/>
        <v>53.893572810156563</v>
      </c>
      <c r="AC90">
        <f t="shared" si="71"/>
        <v>4.4816140980318888</v>
      </c>
      <c r="AD90">
        <f t="shared" si="72"/>
        <v>139.5951243538143</v>
      </c>
      <c r="AE90">
        <f t="shared" si="73"/>
        <v>19.880374339140882</v>
      </c>
      <c r="AF90">
        <f t="shared" si="74"/>
        <v>2.5669398381542248</v>
      </c>
      <c r="AG90">
        <f t="shared" si="75"/>
        <v>10.268845544265766</v>
      </c>
      <c r="AH90">
        <v>505.90283806420052</v>
      </c>
      <c r="AI90">
        <v>489.58697575757589</v>
      </c>
      <c r="AJ90">
        <v>1.701420854102522</v>
      </c>
      <c r="AK90">
        <v>62.966845710574418</v>
      </c>
      <c r="AL90">
        <f t="shared" si="76"/>
        <v>2.5672015740794336</v>
      </c>
      <c r="AM90">
        <v>31.421661389109129</v>
      </c>
      <c r="AN90">
        <v>33.710049696969691</v>
      </c>
      <c r="AO90">
        <v>1.1026249700736571E-4</v>
      </c>
      <c r="AP90">
        <v>91.007338470613973</v>
      </c>
      <c r="AQ90">
        <v>3</v>
      </c>
      <c r="AR90">
        <v>0</v>
      </c>
      <c r="AS90">
        <f t="shared" si="77"/>
        <v>1</v>
      </c>
      <c r="AT90">
        <f t="shared" si="78"/>
        <v>0</v>
      </c>
      <c r="AU90">
        <f t="shared" si="79"/>
        <v>47228.952450568577</v>
      </c>
      <c r="AV90" t="s">
        <v>413</v>
      </c>
      <c r="AW90" t="s">
        <v>413</v>
      </c>
      <c r="AX90">
        <v>0</v>
      </c>
      <c r="AY90">
        <v>0</v>
      </c>
      <c r="AZ90" t="e">
        <f t="shared" si="80"/>
        <v>#DIV/0!</v>
      </c>
      <c r="BA90">
        <v>0</v>
      </c>
      <c r="BB90" t="s">
        <v>413</v>
      </c>
      <c r="BC90" t="s">
        <v>413</v>
      </c>
      <c r="BD90">
        <v>0</v>
      </c>
      <c r="BE90">
        <v>0</v>
      </c>
      <c r="BF90" t="e">
        <f t="shared" si="81"/>
        <v>#DIV/0!</v>
      </c>
      <c r="BG90">
        <v>0.5</v>
      </c>
      <c r="BH90">
        <f t="shared" si="82"/>
        <v>1009.5446247992378</v>
      </c>
      <c r="BI90">
        <f t="shared" si="83"/>
        <v>10.268845544265766</v>
      </c>
      <c r="BJ90" t="e">
        <f t="shared" si="84"/>
        <v>#DIV/0!</v>
      </c>
      <c r="BK90">
        <f t="shared" si="85"/>
        <v>1.0171759912354415E-2</v>
      </c>
      <c r="BL90" t="e">
        <f t="shared" si="86"/>
        <v>#DIV/0!</v>
      </c>
      <c r="BM90" t="e">
        <f t="shared" si="87"/>
        <v>#DIV/0!</v>
      </c>
      <c r="BN90" t="s">
        <v>413</v>
      </c>
      <c r="BO90">
        <v>0</v>
      </c>
      <c r="BP90" t="e">
        <f t="shared" si="88"/>
        <v>#DIV/0!</v>
      </c>
      <c r="BQ90" t="e">
        <f t="shared" si="89"/>
        <v>#DIV/0!</v>
      </c>
      <c r="BR90" t="e">
        <f t="shared" si="90"/>
        <v>#DIV/0!</v>
      </c>
      <c r="BS90" t="e">
        <f t="shared" si="91"/>
        <v>#DIV/0!</v>
      </c>
      <c r="BT90" t="e">
        <f t="shared" si="92"/>
        <v>#DIV/0!</v>
      </c>
      <c r="BU90" t="e">
        <f t="shared" si="93"/>
        <v>#DIV/0!</v>
      </c>
      <c r="BV90" t="e">
        <f t="shared" si="94"/>
        <v>#DIV/0!</v>
      </c>
      <c r="BW90" t="e">
        <f t="shared" si="95"/>
        <v>#DIV/0!</v>
      </c>
      <c r="BX90" t="s">
        <v>413</v>
      </c>
      <c r="BY90" t="s">
        <v>413</v>
      </c>
      <c r="BZ90" t="s">
        <v>413</v>
      </c>
      <c r="CA90" t="s">
        <v>413</v>
      </c>
      <c r="CB90" t="s">
        <v>413</v>
      </c>
      <c r="CC90" t="s">
        <v>413</v>
      </c>
      <c r="CD90" t="s">
        <v>413</v>
      </c>
      <c r="CE90" t="s">
        <v>413</v>
      </c>
      <c r="CF90">
        <v>253</v>
      </c>
      <c r="CG90">
        <v>1000</v>
      </c>
      <c r="CH90" t="s">
        <v>414</v>
      </c>
      <c r="CI90">
        <v>1110.1500000000001</v>
      </c>
      <c r="CJ90">
        <v>1175.8634999999999</v>
      </c>
      <c r="CK90">
        <v>1152.67</v>
      </c>
      <c r="CL90">
        <v>1.3005735999999999E-4</v>
      </c>
      <c r="CM90">
        <v>6.5004835999999994E-4</v>
      </c>
      <c r="CN90">
        <v>4.7597999359999997E-2</v>
      </c>
      <c r="CO90">
        <v>5.5000000000000003E-4</v>
      </c>
      <c r="CP90">
        <f t="shared" si="96"/>
        <v>1200.0462500000001</v>
      </c>
      <c r="CQ90">
        <f t="shared" si="97"/>
        <v>1009.5446247992378</v>
      </c>
      <c r="CR90">
        <f t="shared" si="98"/>
        <v>0.84125476397200338</v>
      </c>
      <c r="CS90">
        <f t="shared" si="99"/>
        <v>0.16202169446596651</v>
      </c>
      <c r="CT90">
        <v>6</v>
      </c>
      <c r="CU90">
        <v>0.5</v>
      </c>
      <c r="CV90" t="s">
        <v>415</v>
      </c>
      <c r="CW90">
        <v>2</v>
      </c>
      <c r="CX90" t="b">
        <v>1</v>
      </c>
      <c r="CY90">
        <v>1658322061.6875</v>
      </c>
      <c r="CZ90">
        <v>470.10562499999997</v>
      </c>
      <c r="DA90">
        <v>489.56349999999998</v>
      </c>
      <c r="DB90">
        <v>33.706612499999999</v>
      </c>
      <c r="DC90">
        <v>31.417837500000001</v>
      </c>
      <c r="DD90">
        <v>471.90087499999998</v>
      </c>
      <c r="DE90">
        <v>33.131512499999999</v>
      </c>
      <c r="DF90">
        <v>650.23874999999998</v>
      </c>
      <c r="DG90">
        <v>101.15062500000001</v>
      </c>
      <c r="DH90">
        <v>9.9960224999999986E-2</v>
      </c>
      <c r="DI90">
        <v>33.676712500000001</v>
      </c>
      <c r="DJ90">
        <v>999.9</v>
      </c>
      <c r="DK90">
        <v>33.3155</v>
      </c>
      <c r="DL90">
        <v>0</v>
      </c>
      <c r="DM90">
        <v>0</v>
      </c>
      <c r="DN90">
        <v>9000.0774999999994</v>
      </c>
      <c r="DO90">
        <v>0</v>
      </c>
      <c r="DP90">
        <v>1310.14625</v>
      </c>
      <c r="DQ90">
        <v>-19.4578375</v>
      </c>
      <c r="DR90">
        <v>486.50412499999999</v>
      </c>
      <c r="DS90">
        <v>505.44349999999997</v>
      </c>
      <c r="DT90">
        <v>2.2887437500000001</v>
      </c>
      <c r="DU90">
        <v>489.56349999999998</v>
      </c>
      <c r="DV90">
        <v>31.417837500000001</v>
      </c>
      <c r="DW90">
        <v>3.4094500000000001</v>
      </c>
      <c r="DX90">
        <v>3.1779375000000001</v>
      </c>
      <c r="DY90">
        <v>26.175450000000001</v>
      </c>
      <c r="DZ90">
        <v>24.990837500000001</v>
      </c>
      <c r="EA90">
        <v>1200.0462500000001</v>
      </c>
      <c r="EB90">
        <v>0.95799750000000006</v>
      </c>
      <c r="EC90">
        <v>4.2002850000000001E-2</v>
      </c>
      <c r="ED90">
        <v>0</v>
      </c>
      <c r="EE90">
        <v>589.44325000000003</v>
      </c>
      <c r="EF90">
        <v>5.0001600000000002</v>
      </c>
      <c r="EG90">
        <v>9045.2262499999997</v>
      </c>
      <c r="EH90">
        <v>9515.5337499999987</v>
      </c>
      <c r="EI90">
        <v>49.734250000000003</v>
      </c>
      <c r="EJ90">
        <v>51.992125000000001</v>
      </c>
      <c r="EK90">
        <v>50.859250000000003</v>
      </c>
      <c r="EL90">
        <v>51.140500000000003</v>
      </c>
      <c r="EM90">
        <v>51.452749999999988</v>
      </c>
      <c r="EN90">
        <v>1144.85375</v>
      </c>
      <c r="EO90">
        <v>50.192500000000003</v>
      </c>
      <c r="EP90">
        <v>0</v>
      </c>
      <c r="EQ90">
        <v>764575.20000004768</v>
      </c>
      <c r="ER90">
        <v>0</v>
      </c>
      <c r="ES90">
        <v>587.46467999999993</v>
      </c>
      <c r="ET90">
        <v>23.116461497695671</v>
      </c>
      <c r="EU90">
        <v>298.38153803550051</v>
      </c>
      <c r="EV90">
        <v>9019.4827999999998</v>
      </c>
      <c r="EW90">
        <v>15</v>
      </c>
      <c r="EX90">
        <v>1658316094</v>
      </c>
      <c r="EY90" t="s">
        <v>416</v>
      </c>
      <c r="EZ90">
        <v>1658316090.5</v>
      </c>
      <c r="FA90">
        <v>1658316094</v>
      </c>
      <c r="FB90">
        <v>11</v>
      </c>
      <c r="FC90">
        <v>-0.13300000000000001</v>
      </c>
      <c r="FD90">
        <v>0.107</v>
      </c>
      <c r="FE90">
        <v>-1.72</v>
      </c>
      <c r="FF90">
        <v>0.44</v>
      </c>
      <c r="FG90">
        <v>415</v>
      </c>
      <c r="FH90">
        <v>29</v>
      </c>
      <c r="FI90">
        <v>0.15</v>
      </c>
      <c r="FJ90">
        <v>0.28000000000000003</v>
      </c>
      <c r="FK90">
        <v>-19.042878048780491</v>
      </c>
      <c r="FL90">
        <v>-3.1729438460054569</v>
      </c>
      <c r="FM90">
        <v>0.31436562254816491</v>
      </c>
      <c r="FN90">
        <v>0</v>
      </c>
      <c r="FO90">
        <v>586.02417647058826</v>
      </c>
      <c r="FP90">
        <v>22.294576011170971</v>
      </c>
      <c r="FQ90">
        <v>2.1935706785511382</v>
      </c>
      <c r="FR90">
        <v>0</v>
      </c>
      <c r="FS90">
        <v>2.285469756097561</v>
      </c>
      <c r="FT90">
        <v>-3.1507716036470582E-2</v>
      </c>
      <c r="FU90">
        <v>4.4959827530943203E-3</v>
      </c>
      <c r="FV90">
        <v>1</v>
      </c>
      <c r="FW90">
        <v>1</v>
      </c>
      <c r="FX90">
        <v>3</v>
      </c>
      <c r="FY90" t="s">
        <v>417</v>
      </c>
      <c r="FZ90">
        <v>3.3719600000000001</v>
      </c>
      <c r="GA90">
        <v>2.89357</v>
      </c>
      <c r="GB90">
        <v>0.108888</v>
      </c>
      <c r="GC90">
        <v>0.113596</v>
      </c>
      <c r="GD90">
        <v>0.14030599999999999</v>
      </c>
      <c r="GE90">
        <v>0.13677400000000001</v>
      </c>
      <c r="GF90">
        <v>30954.5</v>
      </c>
      <c r="GG90">
        <v>26764.9</v>
      </c>
      <c r="GH90">
        <v>31034.7</v>
      </c>
      <c r="GI90">
        <v>28127</v>
      </c>
      <c r="GJ90">
        <v>35131.199999999997</v>
      </c>
      <c r="GK90">
        <v>34248.699999999997</v>
      </c>
      <c r="GL90">
        <v>40441.9</v>
      </c>
      <c r="GM90">
        <v>39194.1</v>
      </c>
      <c r="GN90">
        <v>2.3689</v>
      </c>
      <c r="GO90">
        <v>1.6838200000000001</v>
      </c>
      <c r="GP90">
        <v>0</v>
      </c>
      <c r="GQ90">
        <v>5.9321499999999999E-2</v>
      </c>
      <c r="GR90">
        <v>999.9</v>
      </c>
      <c r="GS90">
        <v>32.352499999999999</v>
      </c>
      <c r="GT90">
        <v>67.5</v>
      </c>
      <c r="GU90">
        <v>32.6</v>
      </c>
      <c r="GV90">
        <v>32.9617</v>
      </c>
      <c r="GW90">
        <v>50.721800000000002</v>
      </c>
      <c r="GX90">
        <v>41.5625</v>
      </c>
      <c r="GY90">
        <v>1</v>
      </c>
      <c r="GZ90">
        <v>0.39948899999999998</v>
      </c>
      <c r="HA90">
        <v>1.1201700000000001</v>
      </c>
      <c r="HB90">
        <v>20.206299999999999</v>
      </c>
      <c r="HC90">
        <v>5.2147399999999999</v>
      </c>
      <c r="HD90">
        <v>11.968299999999999</v>
      </c>
      <c r="HE90">
        <v>4.9908000000000001</v>
      </c>
      <c r="HF90">
        <v>3.2925</v>
      </c>
      <c r="HG90">
        <v>8249.2999999999993</v>
      </c>
      <c r="HH90">
        <v>9999</v>
      </c>
      <c r="HI90">
        <v>9999</v>
      </c>
      <c r="HJ90">
        <v>969.3</v>
      </c>
      <c r="HK90">
        <v>4.9712100000000001</v>
      </c>
      <c r="HL90">
        <v>1.87378</v>
      </c>
      <c r="HM90">
        <v>1.87005</v>
      </c>
      <c r="HN90">
        <v>1.86951</v>
      </c>
      <c r="HO90">
        <v>1.8743700000000001</v>
      </c>
      <c r="HP90">
        <v>1.8710100000000001</v>
      </c>
      <c r="HQ90">
        <v>1.86646</v>
      </c>
      <c r="HR90">
        <v>1.8775900000000001</v>
      </c>
      <c r="HS90">
        <v>0</v>
      </c>
      <c r="HT90">
        <v>0</v>
      </c>
      <c r="HU90">
        <v>0</v>
      </c>
      <c r="HV90">
        <v>0</v>
      </c>
      <c r="HW90" t="s">
        <v>418</v>
      </c>
      <c r="HX90" t="s">
        <v>419</v>
      </c>
      <c r="HY90" t="s">
        <v>420</v>
      </c>
      <c r="HZ90" t="s">
        <v>420</v>
      </c>
      <c r="IA90" t="s">
        <v>420</v>
      </c>
      <c r="IB90" t="s">
        <v>420</v>
      </c>
      <c r="IC90">
        <v>0</v>
      </c>
      <c r="ID90">
        <v>100</v>
      </c>
      <c r="IE90">
        <v>100</v>
      </c>
      <c r="IF90">
        <v>-1.8</v>
      </c>
      <c r="IG90">
        <v>0.57520000000000004</v>
      </c>
      <c r="IH90">
        <v>-1.4143203888967211</v>
      </c>
      <c r="II90">
        <v>1.7196870422270779E-5</v>
      </c>
      <c r="IJ90">
        <v>-2.1741833173098589E-6</v>
      </c>
      <c r="IK90">
        <v>9.0595066644434051E-10</v>
      </c>
      <c r="IL90">
        <v>-5.0132855213330413E-2</v>
      </c>
      <c r="IM90">
        <v>-1.2435942757381079E-3</v>
      </c>
      <c r="IN90">
        <v>8.3241555849602686E-4</v>
      </c>
      <c r="IO90">
        <v>-6.8006265696850886E-6</v>
      </c>
      <c r="IP90">
        <v>17</v>
      </c>
      <c r="IQ90">
        <v>2050</v>
      </c>
      <c r="IR90">
        <v>3</v>
      </c>
      <c r="IS90">
        <v>34</v>
      </c>
      <c r="IT90">
        <v>99.6</v>
      </c>
      <c r="IU90">
        <v>99.5</v>
      </c>
      <c r="IV90">
        <v>1.22437</v>
      </c>
      <c r="IW90">
        <v>2.5293000000000001</v>
      </c>
      <c r="IX90">
        <v>1.49902</v>
      </c>
      <c r="IY90">
        <v>2.3059099999999999</v>
      </c>
      <c r="IZ90">
        <v>1.69678</v>
      </c>
      <c r="JA90">
        <v>2.3999000000000001</v>
      </c>
      <c r="JB90">
        <v>37.626300000000001</v>
      </c>
      <c r="JC90">
        <v>14.797499999999999</v>
      </c>
      <c r="JD90">
        <v>18</v>
      </c>
      <c r="JE90">
        <v>706.22199999999998</v>
      </c>
      <c r="JF90">
        <v>327.82100000000003</v>
      </c>
      <c r="JG90">
        <v>30.002800000000001</v>
      </c>
      <c r="JH90">
        <v>32.703699999999998</v>
      </c>
      <c r="JI90">
        <v>30.0017</v>
      </c>
      <c r="JJ90">
        <v>32.174300000000002</v>
      </c>
      <c r="JK90">
        <v>32.156399999999998</v>
      </c>
      <c r="JL90">
        <v>24.5398</v>
      </c>
      <c r="JM90">
        <v>12.139699999999999</v>
      </c>
      <c r="JN90">
        <v>100</v>
      </c>
      <c r="JO90">
        <v>30</v>
      </c>
      <c r="JP90">
        <v>504.69099999999997</v>
      </c>
      <c r="JQ90">
        <v>31.314699999999998</v>
      </c>
      <c r="JR90">
        <v>98.884100000000004</v>
      </c>
      <c r="JS90">
        <v>98.720299999999995</v>
      </c>
    </row>
    <row r="91" spans="1:279" x14ac:dyDescent="0.2">
      <c r="A91">
        <v>76</v>
      </c>
      <c r="B91">
        <v>1658322068</v>
      </c>
      <c r="C91">
        <v>299.40000009536737</v>
      </c>
      <c r="D91" t="s">
        <v>570</v>
      </c>
      <c r="E91" t="s">
        <v>571</v>
      </c>
      <c r="F91">
        <v>4</v>
      </c>
      <c r="G91">
        <v>1658322066</v>
      </c>
      <c r="H91">
        <f t="shared" si="50"/>
        <v>2.5896972015172388E-3</v>
      </c>
      <c r="I91">
        <f t="shared" si="51"/>
        <v>2.589697201517239</v>
      </c>
      <c r="J91">
        <f t="shared" si="52"/>
        <v>10.454001143848515</v>
      </c>
      <c r="K91">
        <f t="shared" si="53"/>
        <v>477.15800000000002</v>
      </c>
      <c r="L91">
        <f t="shared" si="54"/>
        <v>350.84134720778786</v>
      </c>
      <c r="M91">
        <f t="shared" si="55"/>
        <v>35.52310092885228</v>
      </c>
      <c r="N91">
        <f t="shared" si="56"/>
        <v>48.312811268993549</v>
      </c>
      <c r="O91">
        <f t="shared" si="57"/>
        <v>0.1497392254407795</v>
      </c>
      <c r="P91">
        <f t="shared" si="58"/>
        <v>2.7731155355732922</v>
      </c>
      <c r="Q91">
        <f t="shared" si="59"/>
        <v>0.14538806733420642</v>
      </c>
      <c r="R91">
        <f t="shared" si="60"/>
        <v>9.1247944631416014E-2</v>
      </c>
      <c r="S91">
        <f t="shared" si="61"/>
        <v>194.42531661253182</v>
      </c>
      <c r="T91">
        <f t="shared" si="62"/>
        <v>34.177727917079409</v>
      </c>
      <c r="U91">
        <f t="shared" si="63"/>
        <v>33.308771428571433</v>
      </c>
      <c r="V91">
        <f t="shared" si="64"/>
        <v>5.1404218176298011</v>
      </c>
      <c r="W91">
        <f t="shared" si="65"/>
        <v>65.022707810531045</v>
      </c>
      <c r="X91">
        <f t="shared" si="66"/>
        <v>3.4130833098923086</v>
      </c>
      <c r="Y91">
        <f t="shared" si="67"/>
        <v>5.2490636345654114</v>
      </c>
      <c r="Z91">
        <f t="shared" si="68"/>
        <v>1.7273385077374925</v>
      </c>
      <c r="AA91">
        <f t="shared" si="69"/>
        <v>-114.20564658691023</v>
      </c>
      <c r="AB91">
        <f t="shared" si="70"/>
        <v>55.850499347320863</v>
      </c>
      <c r="AC91">
        <f t="shared" si="71"/>
        <v>4.6349282570935131</v>
      </c>
      <c r="AD91">
        <f t="shared" si="72"/>
        <v>140.70509763003597</v>
      </c>
      <c r="AE91">
        <f t="shared" si="73"/>
        <v>19.98065399861596</v>
      </c>
      <c r="AF91">
        <f t="shared" si="74"/>
        <v>2.5912014234258902</v>
      </c>
      <c r="AG91">
        <f t="shared" si="75"/>
        <v>10.454001143848515</v>
      </c>
      <c r="AH91">
        <v>512.75359241712749</v>
      </c>
      <c r="AI91">
        <v>496.32828484848483</v>
      </c>
      <c r="AJ91">
        <v>1.6839783453524479</v>
      </c>
      <c r="AK91">
        <v>62.966845710574418</v>
      </c>
      <c r="AL91">
        <f t="shared" si="76"/>
        <v>2.589697201517239</v>
      </c>
      <c r="AM91">
        <v>31.39935424157899</v>
      </c>
      <c r="AN91">
        <v>33.70849212121211</v>
      </c>
      <c r="AO91">
        <v>-6.2843572299366754E-6</v>
      </c>
      <c r="AP91">
        <v>91.007338470613973</v>
      </c>
      <c r="AQ91">
        <v>4</v>
      </c>
      <c r="AR91">
        <v>1</v>
      </c>
      <c r="AS91">
        <f t="shared" si="77"/>
        <v>1</v>
      </c>
      <c r="AT91">
        <f t="shared" si="78"/>
        <v>0</v>
      </c>
      <c r="AU91">
        <f t="shared" si="79"/>
        <v>47382.115632684814</v>
      </c>
      <c r="AV91" t="s">
        <v>413</v>
      </c>
      <c r="AW91" t="s">
        <v>413</v>
      </c>
      <c r="AX91">
        <v>0</v>
      </c>
      <c r="AY91">
        <v>0</v>
      </c>
      <c r="AZ91" t="e">
        <f t="shared" si="80"/>
        <v>#DIV/0!</v>
      </c>
      <c r="BA91">
        <v>0</v>
      </c>
      <c r="BB91" t="s">
        <v>413</v>
      </c>
      <c r="BC91" t="s">
        <v>413</v>
      </c>
      <c r="BD91">
        <v>0</v>
      </c>
      <c r="BE91">
        <v>0</v>
      </c>
      <c r="BF91" t="e">
        <f t="shared" si="81"/>
        <v>#DIV/0!</v>
      </c>
      <c r="BG91">
        <v>0.5</v>
      </c>
      <c r="BH91">
        <f t="shared" si="82"/>
        <v>1009.5020997992391</v>
      </c>
      <c r="BI91">
        <f t="shared" si="83"/>
        <v>10.454001143848515</v>
      </c>
      <c r="BJ91" t="e">
        <f t="shared" si="84"/>
        <v>#DIV/0!</v>
      </c>
      <c r="BK91">
        <f t="shared" si="85"/>
        <v>1.0355601187880158E-2</v>
      </c>
      <c r="BL91" t="e">
        <f t="shared" si="86"/>
        <v>#DIV/0!</v>
      </c>
      <c r="BM91" t="e">
        <f t="shared" si="87"/>
        <v>#DIV/0!</v>
      </c>
      <c r="BN91" t="s">
        <v>413</v>
      </c>
      <c r="BO91">
        <v>0</v>
      </c>
      <c r="BP91" t="e">
        <f t="shared" si="88"/>
        <v>#DIV/0!</v>
      </c>
      <c r="BQ91" t="e">
        <f t="shared" si="89"/>
        <v>#DIV/0!</v>
      </c>
      <c r="BR91" t="e">
        <f t="shared" si="90"/>
        <v>#DIV/0!</v>
      </c>
      <c r="BS91" t="e">
        <f t="shared" si="91"/>
        <v>#DIV/0!</v>
      </c>
      <c r="BT91" t="e">
        <f t="shared" si="92"/>
        <v>#DIV/0!</v>
      </c>
      <c r="BU91" t="e">
        <f t="shared" si="93"/>
        <v>#DIV/0!</v>
      </c>
      <c r="BV91" t="e">
        <f t="shared" si="94"/>
        <v>#DIV/0!</v>
      </c>
      <c r="BW91" t="e">
        <f t="shared" si="95"/>
        <v>#DIV/0!</v>
      </c>
      <c r="BX91" t="s">
        <v>413</v>
      </c>
      <c r="BY91" t="s">
        <v>413</v>
      </c>
      <c r="BZ91" t="s">
        <v>413</v>
      </c>
      <c r="CA91" t="s">
        <v>413</v>
      </c>
      <c r="CB91" t="s">
        <v>413</v>
      </c>
      <c r="CC91" t="s">
        <v>413</v>
      </c>
      <c r="CD91" t="s">
        <v>413</v>
      </c>
      <c r="CE91" t="s">
        <v>413</v>
      </c>
      <c r="CF91">
        <v>253</v>
      </c>
      <c r="CG91">
        <v>1000</v>
      </c>
      <c r="CH91" t="s">
        <v>414</v>
      </c>
      <c r="CI91">
        <v>1110.1500000000001</v>
      </c>
      <c r="CJ91">
        <v>1175.8634999999999</v>
      </c>
      <c r="CK91">
        <v>1152.67</v>
      </c>
      <c r="CL91">
        <v>1.3005735999999999E-4</v>
      </c>
      <c r="CM91">
        <v>6.5004835999999994E-4</v>
      </c>
      <c r="CN91">
        <v>4.7597999359999997E-2</v>
      </c>
      <c r="CO91">
        <v>5.5000000000000003E-4</v>
      </c>
      <c r="CP91">
        <f t="shared" si="96"/>
        <v>1199.995714285714</v>
      </c>
      <c r="CQ91">
        <f t="shared" si="97"/>
        <v>1009.5020997992391</v>
      </c>
      <c r="CR91">
        <f t="shared" si="98"/>
        <v>0.84125475431396479</v>
      </c>
      <c r="CS91">
        <f t="shared" si="99"/>
        <v>0.16202167582595212</v>
      </c>
      <c r="CT91">
        <v>6</v>
      </c>
      <c r="CU91">
        <v>0.5</v>
      </c>
      <c r="CV91" t="s">
        <v>415</v>
      </c>
      <c r="CW91">
        <v>2</v>
      </c>
      <c r="CX91" t="b">
        <v>1</v>
      </c>
      <c r="CY91">
        <v>1658322066</v>
      </c>
      <c r="CZ91">
        <v>477.15800000000002</v>
      </c>
      <c r="DA91">
        <v>496.73614285714291</v>
      </c>
      <c r="DB91">
        <v>33.709071428571427</v>
      </c>
      <c r="DC91">
        <v>31.398628571428581</v>
      </c>
      <c r="DD91">
        <v>478.96357142857141</v>
      </c>
      <c r="DE91">
        <v>33.133971428571428</v>
      </c>
      <c r="DF91">
        <v>650.22714285714289</v>
      </c>
      <c r="DG91">
        <v>101.1514285714286</v>
      </c>
      <c r="DH91">
        <v>9.9752942857142868E-2</v>
      </c>
      <c r="DI91">
        <v>33.682342857142849</v>
      </c>
      <c r="DJ91">
        <v>999.89999999999986</v>
      </c>
      <c r="DK91">
        <v>33.308771428571433</v>
      </c>
      <c r="DL91">
        <v>0</v>
      </c>
      <c r="DM91">
        <v>0</v>
      </c>
      <c r="DN91">
        <v>9029.8228571428572</v>
      </c>
      <c r="DO91">
        <v>0</v>
      </c>
      <c r="DP91">
        <v>1308.772857142857</v>
      </c>
      <c r="DQ91">
        <v>-19.578357142857151</v>
      </c>
      <c r="DR91">
        <v>493.80371428571431</v>
      </c>
      <c r="DS91">
        <v>512.83885714285714</v>
      </c>
      <c r="DT91">
        <v>2.3104742857142861</v>
      </c>
      <c r="DU91">
        <v>496.73614285714291</v>
      </c>
      <c r="DV91">
        <v>31.398628571428581</v>
      </c>
      <c r="DW91">
        <v>3.4097242857142862</v>
      </c>
      <c r="DX91">
        <v>3.176017142857142</v>
      </c>
      <c r="DY91">
        <v>26.17681428571429</v>
      </c>
      <c r="DZ91">
        <v>24.98067142857143</v>
      </c>
      <c r="EA91">
        <v>1199.995714285714</v>
      </c>
      <c r="EB91">
        <v>0.95799828571428569</v>
      </c>
      <c r="EC91">
        <v>4.2002085714285722E-2</v>
      </c>
      <c r="ED91">
        <v>0</v>
      </c>
      <c r="EE91">
        <v>591.12885714285699</v>
      </c>
      <c r="EF91">
        <v>5.0001600000000002</v>
      </c>
      <c r="EG91">
        <v>9066.4342857142856</v>
      </c>
      <c r="EH91">
        <v>9515.1271428571436</v>
      </c>
      <c r="EI91">
        <v>49.75</v>
      </c>
      <c r="EJ91">
        <v>52</v>
      </c>
      <c r="EK91">
        <v>50.892714285714291</v>
      </c>
      <c r="EL91">
        <v>51.186999999999998</v>
      </c>
      <c r="EM91">
        <v>51.464000000000013</v>
      </c>
      <c r="EN91">
        <v>1144.805714285714</v>
      </c>
      <c r="EO91">
        <v>50.19</v>
      </c>
      <c r="EP91">
        <v>0</v>
      </c>
      <c r="EQ91">
        <v>764579.40000009537</v>
      </c>
      <c r="ER91">
        <v>0</v>
      </c>
      <c r="ES91">
        <v>588.95776923076926</v>
      </c>
      <c r="ET91">
        <v>23.828649583375348</v>
      </c>
      <c r="EU91">
        <v>300.09846176807821</v>
      </c>
      <c r="EV91">
        <v>9038.8523076923084</v>
      </c>
      <c r="EW91">
        <v>15</v>
      </c>
      <c r="EX91">
        <v>1658316094</v>
      </c>
      <c r="EY91" t="s">
        <v>416</v>
      </c>
      <c r="EZ91">
        <v>1658316090.5</v>
      </c>
      <c r="FA91">
        <v>1658316094</v>
      </c>
      <c r="FB91">
        <v>11</v>
      </c>
      <c r="FC91">
        <v>-0.13300000000000001</v>
      </c>
      <c r="FD91">
        <v>0.107</v>
      </c>
      <c r="FE91">
        <v>-1.72</v>
      </c>
      <c r="FF91">
        <v>0.44</v>
      </c>
      <c r="FG91">
        <v>415</v>
      </c>
      <c r="FH91">
        <v>29</v>
      </c>
      <c r="FI91">
        <v>0.15</v>
      </c>
      <c r="FJ91">
        <v>0.28000000000000003</v>
      </c>
      <c r="FK91">
        <v>-19.249185365853659</v>
      </c>
      <c r="FL91">
        <v>-2.6185325465541509</v>
      </c>
      <c r="FM91">
        <v>0.26463330041451838</v>
      </c>
      <c r="FN91">
        <v>0</v>
      </c>
      <c r="FO91">
        <v>587.82847058823518</v>
      </c>
      <c r="FP91">
        <v>23.024018341460629</v>
      </c>
      <c r="FQ91">
        <v>2.2644356164174102</v>
      </c>
      <c r="FR91">
        <v>0</v>
      </c>
      <c r="FS91">
        <v>2.289075365853658</v>
      </c>
      <c r="FT91">
        <v>6.3164976582903293E-2</v>
      </c>
      <c r="FU91">
        <v>1.047280126468397E-2</v>
      </c>
      <c r="FV91">
        <v>1</v>
      </c>
      <c r="FW91">
        <v>1</v>
      </c>
      <c r="FX91">
        <v>3</v>
      </c>
      <c r="FY91" t="s">
        <v>417</v>
      </c>
      <c r="FZ91">
        <v>3.3721700000000001</v>
      </c>
      <c r="GA91">
        <v>2.8938600000000001</v>
      </c>
      <c r="GB91">
        <v>0.10999200000000001</v>
      </c>
      <c r="GC91">
        <v>0.114716</v>
      </c>
      <c r="GD91">
        <v>0.14029900000000001</v>
      </c>
      <c r="GE91">
        <v>0.13675000000000001</v>
      </c>
      <c r="GF91">
        <v>30914.9</v>
      </c>
      <c r="GG91">
        <v>26729.599999999999</v>
      </c>
      <c r="GH91">
        <v>31033.599999999999</v>
      </c>
      <c r="GI91">
        <v>28125.7</v>
      </c>
      <c r="GJ91">
        <v>35130.400000000001</v>
      </c>
      <c r="GK91">
        <v>34248.400000000001</v>
      </c>
      <c r="GL91">
        <v>40440.5</v>
      </c>
      <c r="GM91">
        <v>39192.6</v>
      </c>
      <c r="GN91">
        <v>2.3684699999999999</v>
      </c>
      <c r="GO91">
        <v>1.6836800000000001</v>
      </c>
      <c r="GP91">
        <v>0</v>
      </c>
      <c r="GQ91">
        <v>5.8986200000000003E-2</v>
      </c>
      <c r="GR91">
        <v>999.9</v>
      </c>
      <c r="GS91">
        <v>32.351799999999997</v>
      </c>
      <c r="GT91">
        <v>67.5</v>
      </c>
      <c r="GU91">
        <v>32.6</v>
      </c>
      <c r="GV91">
        <v>32.961199999999998</v>
      </c>
      <c r="GW91">
        <v>50.691800000000001</v>
      </c>
      <c r="GX91">
        <v>41.185899999999997</v>
      </c>
      <c r="GY91">
        <v>1</v>
      </c>
      <c r="GZ91">
        <v>0.400808</v>
      </c>
      <c r="HA91">
        <v>1.1290100000000001</v>
      </c>
      <c r="HB91">
        <v>20.206199999999999</v>
      </c>
      <c r="HC91">
        <v>5.2145900000000003</v>
      </c>
      <c r="HD91">
        <v>11.968500000000001</v>
      </c>
      <c r="HE91">
        <v>4.9909999999999997</v>
      </c>
      <c r="HF91">
        <v>3.2924799999999999</v>
      </c>
      <c r="HG91">
        <v>8249.5</v>
      </c>
      <c r="HH91">
        <v>9999</v>
      </c>
      <c r="HI91">
        <v>9999</v>
      </c>
      <c r="HJ91">
        <v>969.3</v>
      </c>
      <c r="HK91">
        <v>4.9712300000000003</v>
      </c>
      <c r="HL91">
        <v>1.87378</v>
      </c>
      <c r="HM91">
        <v>1.87009</v>
      </c>
      <c r="HN91">
        <v>1.86951</v>
      </c>
      <c r="HO91">
        <v>1.8743700000000001</v>
      </c>
      <c r="HP91">
        <v>1.8710100000000001</v>
      </c>
      <c r="HQ91">
        <v>1.86646</v>
      </c>
      <c r="HR91">
        <v>1.8775900000000001</v>
      </c>
      <c r="HS91">
        <v>0</v>
      </c>
      <c r="HT91">
        <v>0</v>
      </c>
      <c r="HU91">
        <v>0</v>
      </c>
      <c r="HV91">
        <v>0</v>
      </c>
      <c r="HW91" t="s">
        <v>418</v>
      </c>
      <c r="HX91" t="s">
        <v>419</v>
      </c>
      <c r="HY91" t="s">
        <v>420</v>
      </c>
      <c r="HZ91" t="s">
        <v>420</v>
      </c>
      <c r="IA91" t="s">
        <v>420</v>
      </c>
      <c r="IB91" t="s">
        <v>420</v>
      </c>
      <c r="IC91">
        <v>0</v>
      </c>
      <c r="ID91">
        <v>100</v>
      </c>
      <c r="IE91">
        <v>100</v>
      </c>
      <c r="IF91">
        <v>-1.81</v>
      </c>
      <c r="IG91">
        <v>0.57509999999999994</v>
      </c>
      <c r="IH91">
        <v>-1.4143203888967211</v>
      </c>
      <c r="II91">
        <v>1.7196870422270779E-5</v>
      </c>
      <c r="IJ91">
        <v>-2.1741833173098589E-6</v>
      </c>
      <c r="IK91">
        <v>9.0595066644434051E-10</v>
      </c>
      <c r="IL91">
        <v>-5.0132855213330413E-2</v>
      </c>
      <c r="IM91">
        <v>-1.2435942757381079E-3</v>
      </c>
      <c r="IN91">
        <v>8.3241555849602686E-4</v>
      </c>
      <c r="IO91">
        <v>-6.8006265696850886E-6</v>
      </c>
      <c r="IP91">
        <v>17</v>
      </c>
      <c r="IQ91">
        <v>2050</v>
      </c>
      <c r="IR91">
        <v>3</v>
      </c>
      <c r="IS91">
        <v>34</v>
      </c>
      <c r="IT91">
        <v>99.6</v>
      </c>
      <c r="IU91">
        <v>99.6</v>
      </c>
      <c r="IV91">
        <v>1.2365699999999999</v>
      </c>
      <c r="IW91">
        <v>2.5305200000000001</v>
      </c>
      <c r="IX91">
        <v>1.49902</v>
      </c>
      <c r="IY91">
        <v>2.3059099999999999</v>
      </c>
      <c r="IZ91">
        <v>1.69678</v>
      </c>
      <c r="JA91">
        <v>2.3962400000000001</v>
      </c>
      <c r="JB91">
        <v>37.626300000000001</v>
      </c>
      <c r="JC91">
        <v>14.7887</v>
      </c>
      <c r="JD91">
        <v>18</v>
      </c>
      <c r="JE91">
        <v>706.06700000000001</v>
      </c>
      <c r="JF91">
        <v>327.82900000000001</v>
      </c>
      <c r="JG91">
        <v>30.002600000000001</v>
      </c>
      <c r="JH91">
        <v>32.720399999999998</v>
      </c>
      <c r="JI91">
        <v>30.0017</v>
      </c>
      <c r="JJ91">
        <v>32.1907</v>
      </c>
      <c r="JK91">
        <v>32.1721</v>
      </c>
      <c r="JL91">
        <v>24.805099999999999</v>
      </c>
      <c r="JM91">
        <v>12.139699999999999</v>
      </c>
      <c r="JN91">
        <v>100</v>
      </c>
      <c r="JO91">
        <v>30</v>
      </c>
      <c r="JP91">
        <v>511.36900000000003</v>
      </c>
      <c r="JQ91">
        <v>31.3066</v>
      </c>
      <c r="JR91">
        <v>98.880600000000001</v>
      </c>
      <c r="JS91">
        <v>98.716200000000001</v>
      </c>
    </row>
    <row r="92" spans="1:279" x14ac:dyDescent="0.2">
      <c r="A92">
        <v>77</v>
      </c>
      <c r="B92">
        <v>1658322072</v>
      </c>
      <c r="C92">
        <v>303.40000009536737</v>
      </c>
      <c r="D92" t="s">
        <v>572</v>
      </c>
      <c r="E92" t="s">
        <v>573</v>
      </c>
      <c r="F92">
        <v>4</v>
      </c>
      <c r="G92">
        <v>1658322069.6875</v>
      </c>
      <c r="H92">
        <f t="shared" si="50"/>
        <v>2.5857027722945552E-3</v>
      </c>
      <c r="I92">
        <f t="shared" si="51"/>
        <v>2.5857027722945554</v>
      </c>
      <c r="J92">
        <f t="shared" si="52"/>
        <v>10.575225868293209</v>
      </c>
      <c r="K92">
        <f t="shared" si="53"/>
        <v>483.15062499999999</v>
      </c>
      <c r="L92">
        <f t="shared" si="54"/>
        <v>355.05368705808945</v>
      </c>
      <c r="M92">
        <f t="shared" si="55"/>
        <v>35.950058217046028</v>
      </c>
      <c r="N92">
        <f t="shared" si="56"/>
        <v>48.920187930650691</v>
      </c>
      <c r="O92">
        <f t="shared" si="57"/>
        <v>0.14934671422660356</v>
      </c>
      <c r="P92">
        <f t="shared" si="58"/>
        <v>2.7749725042616933</v>
      </c>
      <c r="Q92">
        <f t="shared" si="59"/>
        <v>0.14502078897727419</v>
      </c>
      <c r="R92">
        <f t="shared" si="60"/>
        <v>9.101622304429495E-2</v>
      </c>
      <c r="S92">
        <f t="shared" si="61"/>
        <v>194.42380611252878</v>
      </c>
      <c r="T92">
        <f t="shared" si="62"/>
        <v>34.180406097357491</v>
      </c>
      <c r="U92">
        <f t="shared" si="63"/>
        <v>33.314437499999997</v>
      </c>
      <c r="V92">
        <f t="shared" si="64"/>
        <v>5.1420548961818424</v>
      </c>
      <c r="W92">
        <f t="shared" si="65"/>
        <v>65.014262405548848</v>
      </c>
      <c r="X92">
        <f t="shared" si="66"/>
        <v>3.4130039017139482</v>
      </c>
      <c r="Y92">
        <f t="shared" si="67"/>
        <v>5.2496233525255755</v>
      </c>
      <c r="Z92">
        <f t="shared" si="68"/>
        <v>1.7290509944678942</v>
      </c>
      <c r="AA92">
        <f t="shared" si="69"/>
        <v>-114.02949225818989</v>
      </c>
      <c r="AB92">
        <f t="shared" si="70"/>
        <v>55.325546720850824</v>
      </c>
      <c r="AC92">
        <f t="shared" si="71"/>
        <v>4.5884609795778539</v>
      </c>
      <c r="AD92">
        <f t="shared" si="72"/>
        <v>140.30832155476759</v>
      </c>
      <c r="AE92">
        <f t="shared" si="73"/>
        <v>20.162345813318993</v>
      </c>
      <c r="AF92">
        <f t="shared" si="74"/>
        <v>2.5886262349251195</v>
      </c>
      <c r="AG92">
        <f t="shared" si="75"/>
        <v>10.575225868293209</v>
      </c>
      <c r="AH92">
        <v>519.66089077539834</v>
      </c>
      <c r="AI92">
        <v>503.07753939393922</v>
      </c>
      <c r="AJ92">
        <v>1.694746771276268</v>
      </c>
      <c r="AK92">
        <v>62.966845710574418</v>
      </c>
      <c r="AL92">
        <f t="shared" si="76"/>
        <v>2.5857027722945554</v>
      </c>
      <c r="AM92">
        <v>31.401133918803541</v>
      </c>
      <c r="AN92">
        <v>33.706906666666669</v>
      </c>
      <c r="AO92">
        <v>-1.1685753700867409E-5</v>
      </c>
      <c r="AP92">
        <v>91.007338470613973</v>
      </c>
      <c r="AQ92">
        <v>4</v>
      </c>
      <c r="AR92">
        <v>1</v>
      </c>
      <c r="AS92">
        <f t="shared" si="77"/>
        <v>1</v>
      </c>
      <c r="AT92">
        <f t="shared" si="78"/>
        <v>0</v>
      </c>
      <c r="AU92">
        <f t="shared" si="79"/>
        <v>47432.863675051762</v>
      </c>
      <c r="AV92" t="s">
        <v>413</v>
      </c>
      <c r="AW92" t="s">
        <v>413</v>
      </c>
      <c r="AX92">
        <v>0</v>
      </c>
      <c r="AY92">
        <v>0</v>
      </c>
      <c r="AZ92" t="e">
        <f t="shared" si="80"/>
        <v>#DIV/0!</v>
      </c>
      <c r="BA92">
        <v>0</v>
      </c>
      <c r="BB92" t="s">
        <v>413</v>
      </c>
      <c r="BC92" t="s">
        <v>413</v>
      </c>
      <c r="BD92">
        <v>0</v>
      </c>
      <c r="BE92">
        <v>0</v>
      </c>
      <c r="BF92" t="e">
        <f t="shared" si="81"/>
        <v>#DIV/0!</v>
      </c>
      <c r="BG92">
        <v>0.5</v>
      </c>
      <c r="BH92">
        <f t="shared" si="82"/>
        <v>1009.4941497992376</v>
      </c>
      <c r="BI92">
        <f t="shared" si="83"/>
        <v>10.575225868293209</v>
      </c>
      <c r="BJ92" t="e">
        <f t="shared" si="84"/>
        <v>#DIV/0!</v>
      </c>
      <c r="BK92">
        <f t="shared" si="85"/>
        <v>1.0475767363680463E-2</v>
      </c>
      <c r="BL92" t="e">
        <f t="shared" si="86"/>
        <v>#DIV/0!</v>
      </c>
      <c r="BM92" t="e">
        <f t="shared" si="87"/>
        <v>#DIV/0!</v>
      </c>
      <c r="BN92" t="s">
        <v>413</v>
      </c>
      <c r="BO92">
        <v>0</v>
      </c>
      <c r="BP92" t="e">
        <f t="shared" si="88"/>
        <v>#DIV/0!</v>
      </c>
      <c r="BQ92" t="e">
        <f t="shared" si="89"/>
        <v>#DIV/0!</v>
      </c>
      <c r="BR92" t="e">
        <f t="shared" si="90"/>
        <v>#DIV/0!</v>
      </c>
      <c r="BS92" t="e">
        <f t="shared" si="91"/>
        <v>#DIV/0!</v>
      </c>
      <c r="BT92" t="e">
        <f t="shared" si="92"/>
        <v>#DIV/0!</v>
      </c>
      <c r="BU92" t="e">
        <f t="shared" si="93"/>
        <v>#DIV/0!</v>
      </c>
      <c r="BV92" t="e">
        <f t="shared" si="94"/>
        <v>#DIV/0!</v>
      </c>
      <c r="BW92" t="e">
        <f t="shared" si="95"/>
        <v>#DIV/0!</v>
      </c>
      <c r="BX92" t="s">
        <v>413</v>
      </c>
      <c r="BY92" t="s">
        <v>413</v>
      </c>
      <c r="BZ92" t="s">
        <v>413</v>
      </c>
      <c r="CA92" t="s">
        <v>413</v>
      </c>
      <c r="CB92" t="s">
        <v>413</v>
      </c>
      <c r="CC92" t="s">
        <v>413</v>
      </c>
      <c r="CD92" t="s">
        <v>413</v>
      </c>
      <c r="CE92" t="s">
        <v>413</v>
      </c>
      <c r="CF92">
        <v>253</v>
      </c>
      <c r="CG92">
        <v>1000</v>
      </c>
      <c r="CH92" t="s">
        <v>414</v>
      </c>
      <c r="CI92">
        <v>1110.1500000000001</v>
      </c>
      <c r="CJ92">
        <v>1175.8634999999999</v>
      </c>
      <c r="CK92">
        <v>1152.67</v>
      </c>
      <c r="CL92">
        <v>1.3005735999999999E-4</v>
      </c>
      <c r="CM92">
        <v>6.5004835999999994E-4</v>
      </c>
      <c r="CN92">
        <v>4.7597999359999997E-2</v>
      </c>
      <c r="CO92">
        <v>5.5000000000000003E-4</v>
      </c>
      <c r="CP92">
        <f t="shared" si="96"/>
        <v>1199.9862499999999</v>
      </c>
      <c r="CQ92">
        <f t="shared" si="97"/>
        <v>1009.4941497992376</v>
      </c>
      <c r="CR92">
        <f t="shared" si="98"/>
        <v>0.84125476421020462</v>
      </c>
      <c r="CS92">
        <f t="shared" si="99"/>
        <v>0.16202169492569501</v>
      </c>
      <c r="CT92">
        <v>6</v>
      </c>
      <c r="CU92">
        <v>0.5</v>
      </c>
      <c r="CV92" t="s">
        <v>415</v>
      </c>
      <c r="CW92">
        <v>2</v>
      </c>
      <c r="CX92" t="b">
        <v>1</v>
      </c>
      <c r="CY92">
        <v>1658322069.6875</v>
      </c>
      <c r="CZ92">
        <v>483.15062499999999</v>
      </c>
      <c r="DA92">
        <v>502.91099999999989</v>
      </c>
      <c r="DB92">
        <v>33.707862499999997</v>
      </c>
      <c r="DC92">
        <v>31.399550000000001</v>
      </c>
      <c r="DD92">
        <v>484.96437500000002</v>
      </c>
      <c r="DE92">
        <v>33.132750000000001</v>
      </c>
      <c r="DF92">
        <v>650.18124999999998</v>
      </c>
      <c r="DG92">
        <v>101.1525</v>
      </c>
      <c r="DH92">
        <v>9.9957099999999993E-2</v>
      </c>
      <c r="DI92">
        <v>33.684249999999999</v>
      </c>
      <c r="DJ92">
        <v>999.9</v>
      </c>
      <c r="DK92">
        <v>33.314437499999997</v>
      </c>
      <c r="DL92">
        <v>0</v>
      </c>
      <c r="DM92">
        <v>0</v>
      </c>
      <c r="DN92">
        <v>9039.6124999999993</v>
      </c>
      <c r="DO92">
        <v>0</v>
      </c>
      <c r="DP92">
        <v>1308.6487500000001</v>
      </c>
      <c r="DQ92">
        <v>-19.760612500000001</v>
      </c>
      <c r="DR92">
        <v>500.00450000000001</v>
      </c>
      <c r="DS92">
        <v>519.21412499999997</v>
      </c>
      <c r="DT92">
        <v>2.3082975000000001</v>
      </c>
      <c r="DU92">
        <v>502.91099999999989</v>
      </c>
      <c r="DV92">
        <v>31.399550000000001</v>
      </c>
      <c r="DW92">
        <v>3.4096375000000001</v>
      </c>
      <c r="DX92">
        <v>3.1761474999999999</v>
      </c>
      <c r="DY92">
        <v>26.176387500000001</v>
      </c>
      <c r="DZ92">
        <v>24.981375</v>
      </c>
      <c r="EA92">
        <v>1199.9862499999999</v>
      </c>
      <c r="EB92">
        <v>0.95799750000000006</v>
      </c>
      <c r="EC92">
        <v>4.2002850000000001E-2</v>
      </c>
      <c r="ED92">
        <v>0</v>
      </c>
      <c r="EE92">
        <v>592.68112500000007</v>
      </c>
      <c r="EF92">
        <v>5.0001600000000002</v>
      </c>
      <c r="EG92">
        <v>9086.057499999999</v>
      </c>
      <c r="EH92">
        <v>9515.0475000000006</v>
      </c>
      <c r="EI92">
        <v>49.757750000000001</v>
      </c>
      <c r="EJ92">
        <v>52</v>
      </c>
      <c r="EK92">
        <v>50.905999999999999</v>
      </c>
      <c r="EL92">
        <v>51.155999999999999</v>
      </c>
      <c r="EM92">
        <v>51.476374999999997</v>
      </c>
      <c r="EN92">
        <v>1144.7962500000001</v>
      </c>
      <c r="EO92">
        <v>50.19</v>
      </c>
      <c r="EP92">
        <v>0</v>
      </c>
      <c r="EQ92">
        <v>764583.60000014305</v>
      </c>
      <c r="ER92">
        <v>0</v>
      </c>
      <c r="ES92">
        <v>590.77859999999998</v>
      </c>
      <c r="ET92">
        <v>23.95738457482005</v>
      </c>
      <c r="EU92">
        <v>309.18615347057482</v>
      </c>
      <c r="EV92">
        <v>9061.8876</v>
      </c>
      <c r="EW92">
        <v>15</v>
      </c>
      <c r="EX92">
        <v>1658316094</v>
      </c>
      <c r="EY92" t="s">
        <v>416</v>
      </c>
      <c r="EZ92">
        <v>1658316090.5</v>
      </c>
      <c r="FA92">
        <v>1658316094</v>
      </c>
      <c r="FB92">
        <v>11</v>
      </c>
      <c r="FC92">
        <v>-0.13300000000000001</v>
      </c>
      <c r="FD92">
        <v>0.107</v>
      </c>
      <c r="FE92">
        <v>-1.72</v>
      </c>
      <c r="FF92">
        <v>0.44</v>
      </c>
      <c r="FG92">
        <v>415</v>
      </c>
      <c r="FH92">
        <v>29</v>
      </c>
      <c r="FI92">
        <v>0.15</v>
      </c>
      <c r="FJ92">
        <v>0.28000000000000003</v>
      </c>
      <c r="FK92">
        <v>-19.427199999999999</v>
      </c>
      <c r="FL92">
        <v>-2.189065505226512</v>
      </c>
      <c r="FM92">
        <v>0.21873639665019681</v>
      </c>
      <c r="FN92">
        <v>0</v>
      </c>
      <c r="FO92">
        <v>589.21432352941179</v>
      </c>
      <c r="FP92">
        <v>23.952009174716299</v>
      </c>
      <c r="FQ92">
        <v>2.3542043581716992</v>
      </c>
      <c r="FR92">
        <v>0</v>
      </c>
      <c r="FS92">
        <v>2.293176829268293</v>
      </c>
      <c r="FT92">
        <v>0.1080048083623688</v>
      </c>
      <c r="FU92">
        <v>1.281898600286243E-2</v>
      </c>
      <c r="FV92">
        <v>0</v>
      </c>
      <c r="FW92">
        <v>0</v>
      </c>
      <c r="FX92">
        <v>3</v>
      </c>
      <c r="FY92" t="s">
        <v>429</v>
      </c>
      <c r="FZ92">
        <v>3.37235</v>
      </c>
      <c r="GA92">
        <v>2.8939699999999999</v>
      </c>
      <c r="GB92">
        <v>0.111096</v>
      </c>
      <c r="GC92">
        <v>0.11586</v>
      </c>
      <c r="GD92">
        <v>0.140292</v>
      </c>
      <c r="GE92">
        <v>0.13672100000000001</v>
      </c>
      <c r="GF92">
        <v>30875.9</v>
      </c>
      <c r="GG92">
        <v>26693.5</v>
      </c>
      <c r="GH92">
        <v>31033</v>
      </c>
      <c r="GI92">
        <v>28124.1</v>
      </c>
      <c r="GJ92">
        <v>35130.199999999997</v>
      </c>
      <c r="GK92">
        <v>34247.599999999999</v>
      </c>
      <c r="GL92">
        <v>40439.800000000003</v>
      </c>
      <c r="GM92">
        <v>39190.300000000003</v>
      </c>
      <c r="GN92">
        <v>2.3684500000000002</v>
      </c>
      <c r="GO92">
        <v>1.68292</v>
      </c>
      <c r="GP92">
        <v>0</v>
      </c>
      <c r="GQ92">
        <v>6.0498700000000002E-2</v>
      </c>
      <c r="GR92">
        <v>999.9</v>
      </c>
      <c r="GS92">
        <v>32.346499999999999</v>
      </c>
      <c r="GT92">
        <v>67.5</v>
      </c>
      <c r="GU92">
        <v>32.6</v>
      </c>
      <c r="GV92">
        <v>32.963099999999997</v>
      </c>
      <c r="GW92">
        <v>50.4818</v>
      </c>
      <c r="GX92">
        <v>40.640999999999998</v>
      </c>
      <c r="GY92">
        <v>1</v>
      </c>
      <c r="GZ92">
        <v>0.402111</v>
      </c>
      <c r="HA92">
        <v>1.1288400000000001</v>
      </c>
      <c r="HB92">
        <v>20.206299999999999</v>
      </c>
      <c r="HC92">
        <v>5.2153400000000003</v>
      </c>
      <c r="HD92">
        <v>11.9694</v>
      </c>
      <c r="HE92">
        <v>4.99085</v>
      </c>
      <c r="HF92">
        <v>3.2925300000000002</v>
      </c>
      <c r="HG92">
        <v>8249.5</v>
      </c>
      <c r="HH92">
        <v>9999</v>
      </c>
      <c r="HI92">
        <v>9999</v>
      </c>
      <c r="HJ92">
        <v>969.3</v>
      </c>
      <c r="HK92">
        <v>4.9712300000000003</v>
      </c>
      <c r="HL92">
        <v>1.87378</v>
      </c>
      <c r="HM92">
        <v>1.87008</v>
      </c>
      <c r="HN92">
        <v>1.86951</v>
      </c>
      <c r="HO92">
        <v>1.8743700000000001</v>
      </c>
      <c r="HP92">
        <v>1.8710199999999999</v>
      </c>
      <c r="HQ92">
        <v>1.86646</v>
      </c>
      <c r="HR92">
        <v>1.8775900000000001</v>
      </c>
      <c r="HS92">
        <v>0</v>
      </c>
      <c r="HT92">
        <v>0</v>
      </c>
      <c r="HU92">
        <v>0</v>
      </c>
      <c r="HV92">
        <v>0</v>
      </c>
      <c r="HW92" t="s">
        <v>418</v>
      </c>
      <c r="HX92" t="s">
        <v>419</v>
      </c>
      <c r="HY92" t="s">
        <v>420</v>
      </c>
      <c r="HZ92" t="s">
        <v>420</v>
      </c>
      <c r="IA92" t="s">
        <v>420</v>
      </c>
      <c r="IB92" t="s">
        <v>420</v>
      </c>
      <c r="IC92">
        <v>0</v>
      </c>
      <c r="ID92">
        <v>100</v>
      </c>
      <c r="IE92">
        <v>100</v>
      </c>
      <c r="IF92">
        <v>-1.82</v>
      </c>
      <c r="IG92">
        <v>0.57509999999999994</v>
      </c>
      <c r="IH92">
        <v>-1.4143203888967211</v>
      </c>
      <c r="II92">
        <v>1.7196870422270779E-5</v>
      </c>
      <c r="IJ92">
        <v>-2.1741833173098589E-6</v>
      </c>
      <c r="IK92">
        <v>9.0595066644434051E-10</v>
      </c>
      <c r="IL92">
        <v>-5.0132855213330413E-2</v>
      </c>
      <c r="IM92">
        <v>-1.2435942757381079E-3</v>
      </c>
      <c r="IN92">
        <v>8.3241555849602686E-4</v>
      </c>
      <c r="IO92">
        <v>-6.8006265696850886E-6</v>
      </c>
      <c r="IP92">
        <v>17</v>
      </c>
      <c r="IQ92">
        <v>2050</v>
      </c>
      <c r="IR92">
        <v>3</v>
      </c>
      <c r="IS92">
        <v>34</v>
      </c>
      <c r="IT92">
        <v>99.7</v>
      </c>
      <c r="IU92">
        <v>99.6</v>
      </c>
      <c r="IV92">
        <v>1.25</v>
      </c>
      <c r="IW92">
        <v>2.5354000000000001</v>
      </c>
      <c r="IX92">
        <v>1.49902</v>
      </c>
      <c r="IY92">
        <v>2.3059099999999999</v>
      </c>
      <c r="IZ92">
        <v>1.69678</v>
      </c>
      <c r="JA92">
        <v>2.2863799999999999</v>
      </c>
      <c r="JB92">
        <v>37.626300000000001</v>
      </c>
      <c r="JC92">
        <v>14.7712</v>
      </c>
      <c r="JD92">
        <v>18</v>
      </c>
      <c r="JE92">
        <v>706.23</v>
      </c>
      <c r="JF92">
        <v>327.51799999999997</v>
      </c>
      <c r="JG92">
        <v>30.001100000000001</v>
      </c>
      <c r="JH92">
        <v>32.737099999999998</v>
      </c>
      <c r="JI92">
        <v>30.0016</v>
      </c>
      <c r="JJ92">
        <v>32.206000000000003</v>
      </c>
      <c r="JK92">
        <v>32.187600000000003</v>
      </c>
      <c r="JL92">
        <v>25.065999999999999</v>
      </c>
      <c r="JM92">
        <v>12.411099999999999</v>
      </c>
      <c r="JN92">
        <v>100</v>
      </c>
      <c r="JO92">
        <v>30</v>
      </c>
      <c r="JP92">
        <v>518.04700000000003</v>
      </c>
      <c r="JQ92">
        <v>31.301400000000001</v>
      </c>
      <c r="JR92">
        <v>98.878900000000002</v>
      </c>
      <c r="JS92">
        <v>98.710499999999996</v>
      </c>
    </row>
    <row r="93" spans="1:279" x14ac:dyDescent="0.2">
      <c r="A93">
        <v>78</v>
      </c>
      <c r="B93">
        <v>1658322076</v>
      </c>
      <c r="C93">
        <v>307.40000009536737</v>
      </c>
      <c r="D93" t="s">
        <v>574</v>
      </c>
      <c r="E93" t="s">
        <v>575</v>
      </c>
      <c r="F93">
        <v>4</v>
      </c>
      <c r="G93">
        <v>1658322074</v>
      </c>
      <c r="H93">
        <f t="shared" si="50"/>
        <v>2.6066447939753139E-3</v>
      </c>
      <c r="I93">
        <f t="shared" si="51"/>
        <v>2.6066447939753137</v>
      </c>
      <c r="J93">
        <f t="shared" si="52"/>
        <v>10.754964884026352</v>
      </c>
      <c r="K93">
        <f t="shared" si="53"/>
        <v>490.25242857142848</v>
      </c>
      <c r="L93">
        <f t="shared" si="54"/>
        <v>360.62455495978986</v>
      </c>
      <c r="M93">
        <f t="shared" si="55"/>
        <v>36.514200607926028</v>
      </c>
      <c r="N93">
        <f t="shared" si="56"/>
        <v>49.639369474926838</v>
      </c>
      <c r="O93">
        <f t="shared" si="57"/>
        <v>0.1502045499015093</v>
      </c>
      <c r="P93">
        <f t="shared" si="58"/>
        <v>2.7714104671833435</v>
      </c>
      <c r="Q93">
        <f t="shared" si="59"/>
        <v>0.14582412355812407</v>
      </c>
      <c r="R93">
        <f t="shared" si="60"/>
        <v>9.1523000286866413E-2</v>
      </c>
      <c r="S93">
        <f t="shared" si="61"/>
        <v>194.42274604107578</v>
      </c>
      <c r="T93">
        <f t="shared" si="62"/>
        <v>34.175560298560534</v>
      </c>
      <c r="U93">
        <f t="shared" si="63"/>
        <v>33.327385714285711</v>
      </c>
      <c r="V93">
        <f t="shared" si="64"/>
        <v>5.1457885326610358</v>
      </c>
      <c r="W93">
        <f t="shared" si="65"/>
        <v>65.000979995243952</v>
      </c>
      <c r="X93">
        <f t="shared" si="66"/>
        <v>3.4123597705875701</v>
      </c>
      <c r="Y93">
        <f t="shared" si="67"/>
        <v>5.2497051134263639</v>
      </c>
      <c r="Z93">
        <f t="shared" si="68"/>
        <v>1.7334287620734656</v>
      </c>
      <c r="AA93">
        <f t="shared" si="69"/>
        <v>-114.95303541431134</v>
      </c>
      <c r="AB93">
        <f t="shared" si="70"/>
        <v>53.361528966710765</v>
      </c>
      <c r="AC93">
        <f t="shared" si="71"/>
        <v>4.4315487014681123</v>
      </c>
      <c r="AD93">
        <f t="shared" si="72"/>
        <v>137.26278829494331</v>
      </c>
      <c r="AE93">
        <f t="shared" si="73"/>
        <v>20.372921699936928</v>
      </c>
      <c r="AF93">
        <f t="shared" si="74"/>
        <v>2.6272128120707952</v>
      </c>
      <c r="AG93">
        <f t="shared" si="75"/>
        <v>10.754964884026352</v>
      </c>
      <c r="AH93">
        <v>526.69499553297044</v>
      </c>
      <c r="AI93">
        <v>509.90483636363632</v>
      </c>
      <c r="AJ93">
        <v>1.704423357371512</v>
      </c>
      <c r="AK93">
        <v>62.966845710574418</v>
      </c>
      <c r="AL93">
        <f t="shared" si="76"/>
        <v>2.6066447939753137</v>
      </c>
      <c r="AM93">
        <v>31.370734463695801</v>
      </c>
      <c r="AN93">
        <v>33.695196969696937</v>
      </c>
      <c r="AO93">
        <v>-3.8865724729368343E-5</v>
      </c>
      <c r="AP93">
        <v>91.007338470613973</v>
      </c>
      <c r="AQ93">
        <v>3</v>
      </c>
      <c r="AR93">
        <v>0</v>
      </c>
      <c r="AS93">
        <f t="shared" si="77"/>
        <v>1</v>
      </c>
      <c r="AT93">
        <f t="shared" si="78"/>
        <v>0</v>
      </c>
      <c r="AU93">
        <f t="shared" si="79"/>
        <v>47334.944349924255</v>
      </c>
      <c r="AV93" t="s">
        <v>413</v>
      </c>
      <c r="AW93" t="s">
        <v>413</v>
      </c>
      <c r="AX93">
        <v>0</v>
      </c>
      <c r="AY93">
        <v>0</v>
      </c>
      <c r="AZ93" t="e">
        <f t="shared" si="80"/>
        <v>#DIV/0!</v>
      </c>
      <c r="BA93">
        <v>0</v>
      </c>
      <c r="BB93" t="s">
        <v>413</v>
      </c>
      <c r="BC93" t="s">
        <v>413</v>
      </c>
      <c r="BD93">
        <v>0</v>
      </c>
      <c r="BE93">
        <v>0</v>
      </c>
      <c r="BF93" t="e">
        <f t="shared" si="81"/>
        <v>#DIV/0!</v>
      </c>
      <c r="BG93">
        <v>0.5</v>
      </c>
      <c r="BH93">
        <f t="shared" si="82"/>
        <v>1009.4877855135113</v>
      </c>
      <c r="BI93">
        <f t="shared" si="83"/>
        <v>10.754964884026352</v>
      </c>
      <c r="BJ93" t="e">
        <f t="shared" si="84"/>
        <v>#DIV/0!</v>
      </c>
      <c r="BK93">
        <f t="shared" si="85"/>
        <v>1.0653883126040462E-2</v>
      </c>
      <c r="BL93" t="e">
        <f t="shared" si="86"/>
        <v>#DIV/0!</v>
      </c>
      <c r="BM93" t="e">
        <f t="shared" si="87"/>
        <v>#DIV/0!</v>
      </c>
      <c r="BN93" t="s">
        <v>413</v>
      </c>
      <c r="BO93">
        <v>0</v>
      </c>
      <c r="BP93" t="e">
        <f t="shared" si="88"/>
        <v>#DIV/0!</v>
      </c>
      <c r="BQ93" t="e">
        <f t="shared" si="89"/>
        <v>#DIV/0!</v>
      </c>
      <c r="BR93" t="e">
        <f t="shared" si="90"/>
        <v>#DIV/0!</v>
      </c>
      <c r="BS93" t="e">
        <f t="shared" si="91"/>
        <v>#DIV/0!</v>
      </c>
      <c r="BT93" t="e">
        <f t="shared" si="92"/>
        <v>#DIV/0!</v>
      </c>
      <c r="BU93" t="e">
        <f t="shared" si="93"/>
        <v>#DIV/0!</v>
      </c>
      <c r="BV93" t="e">
        <f t="shared" si="94"/>
        <v>#DIV/0!</v>
      </c>
      <c r="BW93" t="e">
        <f t="shared" si="95"/>
        <v>#DIV/0!</v>
      </c>
      <c r="BX93" t="s">
        <v>413</v>
      </c>
      <c r="BY93" t="s">
        <v>413</v>
      </c>
      <c r="BZ93" t="s">
        <v>413</v>
      </c>
      <c r="CA93" t="s">
        <v>413</v>
      </c>
      <c r="CB93" t="s">
        <v>413</v>
      </c>
      <c r="CC93" t="s">
        <v>413</v>
      </c>
      <c r="CD93" t="s">
        <v>413</v>
      </c>
      <c r="CE93" t="s">
        <v>413</v>
      </c>
      <c r="CF93">
        <v>253</v>
      </c>
      <c r="CG93">
        <v>1000</v>
      </c>
      <c r="CH93" t="s">
        <v>414</v>
      </c>
      <c r="CI93">
        <v>1110.1500000000001</v>
      </c>
      <c r="CJ93">
        <v>1175.8634999999999</v>
      </c>
      <c r="CK93">
        <v>1152.67</v>
      </c>
      <c r="CL93">
        <v>1.3005735999999999E-4</v>
      </c>
      <c r="CM93">
        <v>6.5004835999999994E-4</v>
      </c>
      <c r="CN93">
        <v>4.7597999359999997E-2</v>
      </c>
      <c r="CO93">
        <v>5.5000000000000003E-4</v>
      </c>
      <c r="CP93">
        <f t="shared" si="96"/>
        <v>1199.978571428572</v>
      </c>
      <c r="CQ93">
        <f t="shared" si="97"/>
        <v>1009.4877855135113</v>
      </c>
      <c r="CR93">
        <f t="shared" si="98"/>
        <v>0.84125484366918168</v>
      </c>
      <c r="CS93">
        <f t="shared" si="99"/>
        <v>0.1620218482815205</v>
      </c>
      <c r="CT93">
        <v>6</v>
      </c>
      <c r="CU93">
        <v>0.5</v>
      </c>
      <c r="CV93" t="s">
        <v>415</v>
      </c>
      <c r="CW93">
        <v>2</v>
      </c>
      <c r="CX93" t="b">
        <v>1</v>
      </c>
      <c r="CY93">
        <v>1658322074</v>
      </c>
      <c r="CZ93">
        <v>490.25242857142848</v>
      </c>
      <c r="DA93">
        <v>510.24014285714281</v>
      </c>
      <c r="DB93">
        <v>33.701428571428572</v>
      </c>
      <c r="DC93">
        <v>31.358857142857151</v>
      </c>
      <c r="DD93">
        <v>492.07685714285708</v>
      </c>
      <c r="DE93">
        <v>33.1265</v>
      </c>
      <c r="DF93">
        <v>650.22699999999998</v>
      </c>
      <c r="DG93">
        <v>101.1528571428571</v>
      </c>
      <c r="DH93">
        <v>9.9817157142857146E-2</v>
      </c>
      <c r="DI93">
        <v>33.684528571428572</v>
      </c>
      <c r="DJ93">
        <v>999.89999999999986</v>
      </c>
      <c r="DK93">
        <v>33.327385714285711</v>
      </c>
      <c r="DL93">
        <v>0</v>
      </c>
      <c r="DM93">
        <v>0</v>
      </c>
      <c r="DN93">
        <v>9020.6242857142861</v>
      </c>
      <c r="DO93">
        <v>0</v>
      </c>
      <c r="DP93">
        <v>1308.3442857142859</v>
      </c>
      <c r="DQ93">
        <v>-19.98788571428571</v>
      </c>
      <c r="DR93">
        <v>507.35057142857141</v>
      </c>
      <c r="DS93">
        <v>526.75900000000013</v>
      </c>
      <c r="DT93">
        <v>2.3425528571428571</v>
      </c>
      <c r="DU93">
        <v>510.24014285714281</v>
      </c>
      <c r="DV93">
        <v>31.358857142857151</v>
      </c>
      <c r="DW93">
        <v>3.408988571428571</v>
      </c>
      <c r="DX93">
        <v>3.1720314285714291</v>
      </c>
      <c r="DY93">
        <v>26.173157142857139</v>
      </c>
      <c r="DZ93">
        <v>24.959628571428571</v>
      </c>
      <c r="EA93">
        <v>1199.978571428572</v>
      </c>
      <c r="EB93">
        <v>0.95799514285714282</v>
      </c>
      <c r="EC93">
        <v>4.2005142857142859E-2</v>
      </c>
      <c r="ED93">
        <v>0</v>
      </c>
      <c r="EE93">
        <v>594.46228571428571</v>
      </c>
      <c r="EF93">
        <v>5.0001600000000002</v>
      </c>
      <c r="EG93">
        <v>9109.2114285714288</v>
      </c>
      <c r="EH93">
        <v>9514.988571428572</v>
      </c>
      <c r="EI93">
        <v>49.785428571428568</v>
      </c>
      <c r="EJ93">
        <v>52.035428571428582</v>
      </c>
      <c r="EK93">
        <v>50.936999999999998</v>
      </c>
      <c r="EL93">
        <v>51.186999999999998</v>
      </c>
      <c r="EM93">
        <v>51.5</v>
      </c>
      <c r="EN93">
        <v>1144.785714285714</v>
      </c>
      <c r="EO93">
        <v>50.192857142857143</v>
      </c>
      <c r="EP93">
        <v>0</v>
      </c>
      <c r="EQ93">
        <v>764587.20000004768</v>
      </c>
      <c r="ER93">
        <v>0</v>
      </c>
      <c r="ES93">
        <v>592.23635999999999</v>
      </c>
      <c r="ET93">
        <v>24.703769186298221</v>
      </c>
      <c r="EU93">
        <v>316.95999954430113</v>
      </c>
      <c r="EV93">
        <v>9080.6979999999985</v>
      </c>
      <c r="EW93">
        <v>15</v>
      </c>
      <c r="EX93">
        <v>1658316094</v>
      </c>
      <c r="EY93" t="s">
        <v>416</v>
      </c>
      <c r="EZ93">
        <v>1658316090.5</v>
      </c>
      <c r="FA93">
        <v>1658316094</v>
      </c>
      <c r="FB93">
        <v>11</v>
      </c>
      <c r="FC93">
        <v>-0.13300000000000001</v>
      </c>
      <c r="FD93">
        <v>0.107</v>
      </c>
      <c r="FE93">
        <v>-1.72</v>
      </c>
      <c r="FF93">
        <v>0.44</v>
      </c>
      <c r="FG93">
        <v>415</v>
      </c>
      <c r="FH93">
        <v>29</v>
      </c>
      <c r="FI93">
        <v>0.15</v>
      </c>
      <c r="FJ93">
        <v>0.28000000000000003</v>
      </c>
      <c r="FK93">
        <v>-19.595612195121952</v>
      </c>
      <c r="FL93">
        <v>-2.3339937282230201</v>
      </c>
      <c r="FM93">
        <v>0.2338661908381213</v>
      </c>
      <c r="FN93">
        <v>0</v>
      </c>
      <c r="FO93">
        <v>590.90949999999998</v>
      </c>
      <c r="FP93">
        <v>24.237387296251679</v>
      </c>
      <c r="FQ93">
        <v>2.3823829673126</v>
      </c>
      <c r="FR93">
        <v>0</v>
      </c>
      <c r="FS93">
        <v>2.3026943902439019</v>
      </c>
      <c r="FT93">
        <v>0.19140104529616661</v>
      </c>
      <c r="FU93">
        <v>2.0485984983050209E-2</v>
      </c>
      <c r="FV93">
        <v>0</v>
      </c>
      <c r="FW93">
        <v>0</v>
      </c>
      <c r="FX93">
        <v>3</v>
      </c>
      <c r="FY93" t="s">
        <v>429</v>
      </c>
      <c r="FZ93">
        <v>3.3719700000000001</v>
      </c>
      <c r="GA93">
        <v>2.8936299999999999</v>
      </c>
      <c r="GB93">
        <v>0.11219999999999999</v>
      </c>
      <c r="GC93">
        <v>0.116965</v>
      </c>
      <c r="GD93">
        <v>0.14024</v>
      </c>
      <c r="GE93">
        <v>0.13655200000000001</v>
      </c>
      <c r="GF93">
        <v>30836.3</v>
      </c>
      <c r="GG93">
        <v>26659.3</v>
      </c>
      <c r="GH93">
        <v>31031.9</v>
      </c>
      <c r="GI93">
        <v>28123.4</v>
      </c>
      <c r="GJ93">
        <v>35131.1</v>
      </c>
      <c r="GK93">
        <v>34253.699999999997</v>
      </c>
      <c r="GL93">
        <v>40438.400000000001</v>
      </c>
      <c r="GM93">
        <v>39189.699999999997</v>
      </c>
      <c r="GN93">
        <v>2.3681199999999998</v>
      </c>
      <c r="GO93">
        <v>1.68285</v>
      </c>
      <c r="GP93">
        <v>0</v>
      </c>
      <c r="GQ93">
        <v>6.1243800000000001E-2</v>
      </c>
      <c r="GR93">
        <v>999.9</v>
      </c>
      <c r="GS93">
        <v>32.335599999999999</v>
      </c>
      <c r="GT93">
        <v>67.5</v>
      </c>
      <c r="GU93">
        <v>32.6</v>
      </c>
      <c r="GV93">
        <v>32.961199999999998</v>
      </c>
      <c r="GW93">
        <v>50.001800000000003</v>
      </c>
      <c r="GX93">
        <v>41.209899999999998</v>
      </c>
      <c r="GY93">
        <v>1</v>
      </c>
      <c r="GZ93">
        <v>0.40330300000000002</v>
      </c>
      <c r="HA93">
        <v>1.1250599999999999</v>
      </c>
      <c r="HB93">
        <v>20.206</v>
      </c>
      <c r="HC93">
        <v>5.2153400000000003</v>
      </c>
      <c r="HD93">
        <v>11.9689</v>
      </c>
      <c r="HE93">
        <v>4.9911500000000002</v>
      </c>
      <c r="HF93">
        <v>3.2926000000000002</v>
      </c>
      <c r="HG93">
        <v>8249.5</v>
      </c>
      <c r="HH93">
        <v>9999</v>
      </c>
      <c r="HI93">
        <v>9999</v>
      </c>
      <c r="HJ93">
        <v>969.3</v>
      </c>
      <c r="HK93">
        <v>4.9712199999999998</v>
      </c>
      <c r="HL93">
        <v>1.87378</v>
      </c>
      <c r="HM93">
        <v>1.87005</v>
      </c>
      <c r="HN93">
        <v>1.86951</v>
      </c>
      <c r="HO93">
        <v>1.8743799999999999</v>
      </c>
      <c r="HP93">
        <v>1.871</v>
      </c>
      <c r="HQ93">
        <v>1.86646</v>
      </c>
      <c r="HR93">
        <v>1.8775900000000001</v>
      </c>
      <c r="HS93">
        <v>0</v>
      </c>
      <c r="HT93">
        <v>0</v>
      </c>
      <c r="HU93">
        <v>0</v>
      </c>
      <c r="HV93">
        <v>0</v>
      </c>
      <c r="HW93" t="s">
        <v>418</v>
      </c>
      <c r="HX93" t="s">
        <v>419</v>
      </c>
      <c r="HY93" t="s">
        <v>420</v>
      </c>
      <c r="HZ93" t="s">
        <v>420</v>
      </c>
      <c r="IA93" t="s">
        <v>420</v>
      </c>
      <c r="IB93" t="s">
        <v>420</v>
      </c>
      <c r="IC93">
        <v>0</v>
      </c>
      <c r="ID93">
        <v>100</v>
      </c>
      <c r="IE93">
        <v>100</v>
      </c>
      <c r="IF93">
        <v>-1.829</v>
      </c>
      <c r="IG93">
        <v>0.5746</v>
      </c>
      <c r="IH93">
        <v>-1.4143203888967211</v>
      </c>
      <c r="II93">
        <v>1.7196870422270779E-5</v>
      </c>
      <c r="IJ93">
        <v>-2.1741833173098589E-6</v>
      </c>
      <c r="IK93">
        <v>9.0595066644434051E-10</v>
      </c>
      <c r="IL93">
        <v>-5.0132855213330413E-2</v>
      </c>
      <c r="IM93">
        <v>-1.2435942757381079E-3</v>
      </c>
      <c r="IN93">
        <v>8.3241555849602686E-4</v>
      </c>
      <c r="IO93">
        <v>-6.8006265696850886E-6</v>
      </c>
      <c r="IP93">
        <v>17</v>
      </c>
      <c r="IQ93">
        <v>2050</v>
      </c>
      <c r="IR93">
        <v>3</v>
      </c>
      <c r="IS93">
        <v>34</v>
      </c>
      <c r="IT93">
        <v>99.8</v>
      </c>
      <c r="IU93">
        <v>99.7</v>
      </c>
      <c r="IV93">
        <v>1.2634300000000001</v>
      </c>
      <c r="IW93">
        <v>2.5354000000000001</v>
      </c>
      <c r="IX93">
        <v>1.49902</v>
      </c>
      <c r="IY93">
        <v>2.3059099999999999</v>
      </c>
      <c r="IZ93">
        <v>1.69678</v>
      </c>
      <c r="JA93">
        <v>2.2961399999999998</v>
      </c>
      <c r="JB93">
        <v>37.650399999999998</v>
      </c>
      <c r="JC93">
        <v>14.78</v>
      </c>
      <c r="JD93">
        <v>18</v>
      </c>
      <c r="JE93">
        <v>706.15099999999995</v>
      </c>
      <c r="JF93">
        <v>327.56200000000001</v>
      </c>
      <c r="JG93">
        <v>30</v>
      </c>
      <c r="JH93">
        <v>32.753399999999999</v>
      </c>
      <c r="JI93">
        <v>30.0015</v>
      </c>
      <c r="JJ93">
        <v>32.221899999999998</v>
      </c>
      <c r="JK93">
        <v>32.202599999999997</v>
      </c>
      <c r="JL93">
        <v>25.327300000000001</v>
      </c>
      <c r="JM93">
        <v>12.411099999999999</v>
      </c>
      <c r="JN93">
        <v>100</v>
      </c>
      <c r="JO93">
        <v>30</v>
      </c>
      <c r="JP93">
        <v>524.72400000000005</v>
      </c>
      <c r="JQ93">
        <v>31.311399999999999</v>
      </c>
      <c r="JR93">
        <v>98.875399999999999</v>
      </c>
      <c r="JS93">
        <v>98.708500000000001</v>
      </c>
    </row>
    <row r="94" spans="1:279" x14ac:dyDescent="0.2">
      <c r="A94">
        <v>79</v>
      </c>
      <c r="B94">
        <v>1658322079.5</v>
      </c>
      <c r="C94">
        <v>310.90000009536737</v>
      </c>
      <c r="D94" t="s">
        <v>576</v>
      </c>
      <c r="E94" t="s">
        <v>577</v>
      </c>
      <c r="F94">
        <v>4</v>
      </c>
      <c r="G94">
        <v>1658322077.428571</v>
      </c>
      <c r="H94">
        <f t="shared" si="50"/>
        <v>2.583209962663386E-3</v>
      </c>
      <c r="I94">
        <f t="shared" si="51"/>
        <v>2.583209962663386</v>
      </c>
      <c r="J94">
        <f t="shared" si="52"/>
        <v>10.851766013931188</v>
      </c>
      <c r="K94">
        <f t="shared" si="53"/>
        <v>495.88871428571429</v>
      </c>
      <c r="L94">
        <f t="shared" si="54"/>
        <v>363.76838855907027</v>
      </c>
      <c r="M94">
        <f t="shared" si="55"/>
        <v>36.833003292674775</v>
      </c>
      <c r="N94">
        <f t="shared" si="56"/>
        <v>50.210714346114798</v>
      </c>
      <c r="O94">
        <f t="shared" si="57"/>
        <v>0.14854880993227204</v>
      </c>
      <c r="P94">
        <f t="shared" si="58"/>
        <v>2.7718518272484562</v>
      </c>
      <c r="Q94">
        <f t="shared" si="59"/>
        <v>0.14426360208544498</v>
      </c>
      <c r="R94">
        <f t="shared" si="60"/>
        <v>9.0539463511104243E-2</v>
      </c>
      <c r="S94">
        <f t="shared" si="61"/>
        <v>194.43013797810718</v>
      </c>
      <c r="T94">
        <f t="shared" si="62"/>
        <v>34.181475850159991</v>
      </c>
      <c r="U94">
        <f t="shared" si="63"/>
        <v>33.331314285714292</v>
      </c>
      <c r="V94">
        <f t="shared" si="64"/>
        <v>5.1469218081809709</v>
      </c>
      <c r="W94">
        <f t="shared" si="65"/>
        <v>64.966488135506623</v>
      </c>
      <c r="X94">
        <f t="shared" si="66"/>
        <v>3.410464607294704</v>
      </c>
      <c r="Y94">
        <f t="shared" si="67"/>
        <v>5.249575135077615</v>
      </c>
      <c r="Z94">
        <f t="shared" si="68"/>
        <v>1.7364572008862669</v>
      </c>
      <c r="AA94">
        <f t="shared" si="69"/>
        <v>-113.91955935345533</v>
      </c>
      <c r="AB94">
        <f t="shared" si="70"/>
        <v>52.716777908541182</v>
      </c>
      <c r="AC94">
        <f t="shared" si="71"/>
        <v>4.3773811804678964</v>
      </c>
      <c r="AD94">
        <f t="shared" si="72"/>
        <v>137.60473771366094</v>
      </c>
      <c r="AE94">
        <f t="shared" si="73"/>
        <v>20.427783780323931</v>
      </c>
      <c r="AF94">
        <f t="shared" si="74"/>
        <v>2.6367980109042435</v>
      </c>
      <c r="AG94">
        <f t="shared" si="75"/>
        <v>10.851766013931188</v>
      </c>
      <c r="AH94">
        <v>532.65985700873694</v>
      </c>
      <c r="AI94">
        <v>515.82967878787849</v>
      </c>
      <c r="AJ94">
        <v>1.6910302110981741</v>
      </c>
      <c r="AK94">
        <v>62.966845710574418</v>
      </c>
      <c r="AL94">
        <f t="shared" si="76"/>
        <v>2.583209962663386</v>
      </c>
      <c r="AM94">
        <v>31.331494125018981</v>
      </c>
      <c r="AN94">
        <v>33.672258181818187</v>
      </c>
      <c r="AO94">
        <v>-6.7456216128416024E-3</v>
      </c>
      <c r="AP94">
        <v>91.007338470613973</v>
      </c>
      <c r="AQ94">
        <v>4</v>
      </c>
      <c r="AR94">
        <v>1</v>
      </c>
      <c r="AS94">
        <f t="shared" si="77"/>
        <v>1</v>
      </c>
      <c r="AT94">
        <f t="shared" si="78"/>
        <v>0</v>
      </c>
      <c r="AU94">
        <f t="shared" si="79"/>
        <v>47347.146513459273</v>
      </c>
      <c r="AV94" t="s">
        <v>413</v>
      </c>
      <c r="AW94" t="s">
        <v>413</v>
      </c>
      <c r="AX94">
        <v>0</v>
      </c>
      <c r="AY94">
        <v>0</v>
      </c>
      <c r="AZ94" t="e">
        <f t="shared" si="80"/>
        <v>#DIV/0!</v>
      </c>
      <c r="BA94">
        <v>0</v>
      </c>
      <c r="BB94" t="s">
        <v>413</v>
      </c>
      <c r="BC94" t="s">
        <v>413</v>
      </c>
      <c r="BD94">
        <v>0</v>
      </c>
      <c r="BE94">
        <v>0</v>
      </c>
      <c r="BF94" t="e">
        <f t="shared" si="81"/>
        <v>#DIV/0!</v>
      </c>
      <c r="BG94">
        <v>0.5</v>
      </c>
      <c r="BH94">
        <f t="shared" si="82"/>
        <v>1009.525153356532</v>
      </c>
      <c r="BI94">
        <f t="shared" si="83"/>
        <v>10.851766013931188</v>
      </c>
      <c r="BJ94" t="e">
        <f t="shared" si="84"/>
        <v>#DIV/0!</v>
      </c>
      <c r="BK94">
        <f t="shared" si="85"/>
        <v>1.0749376553769426E-2</v>
      </c>
      <c r="BL94" t="e">
        <f t="shared" si="86"/>
        <v>#DIV/0!</v>
      </c>
      <c r="BM94" t="e">
        <f t="shared" si="87"/>
        <v>#DIV/0!</v>
      </c>
      <c r="BN94" t="s">
        <v>413</v>
      </c>
      <c r="BO94">
        <v>0</v>
      </c>
      <c r="BP94" t="e">
        <f t="shared" si="88"/>
        <v>#DIV/0!</v>
      </c>
      <c r="BQ94" t="e">
        <f t="shared" si="89"/>
        <v>#DIV/0!</v>
      </c>
      <c r="BR94" t="e">
        <f t="shared" si="90"/>
        <v>#DIV/0!</v>
      </c>
      <c r="BS94" t="e">
        <f t="shared" si="91"/>
        <v>#DIV/0!</v>
      </c>
      <c r="BT94" t="e">
        <f t="shared" si="92"/>
        <v>#DIV/0!</v>
      </c>
      <c r="BU94" t="e">
        <f t="shared" si="93"/>
        <v>#DIV/0!</v>
      </c>
      <c r="BV94" t="e">
        <f t="shared" si="94"/>
        <v>#DIV/0!</v>
      </c>
      <c r="BW94" t="e">
        <f t="shared" si="95"/>
        <v>#DIV/0!</v>
      </c>
      <c r="BX94" t="s">
        <v>413</v>
      </c>
      <c r="BY94" t="s">
        <v>413</v>
      </c>
      <c r="BZ94" t="s">
        <v>413</v>
      </c>
      <c r="CA94" t="s">
        <v>413</v>
      </c>
      <c r="CB94" t="s">
        <v>413</v>
      </c>
      <c r="CC94" t="s">
        <v>413</v>
      </c>
      <c r="CD94" t="s">
        <v>413</v>
      </c>
      <c r="CE94" t="s">
        <v>413</v>
      </c>
      <c r="CF94">
        <v>253</v>
      </c>
      <c r="CG94">
        <v>1000</v>
      </c>
      <c r="CH94" t="s">
        <v>414</v>
      </c>
      <c r="CI94">
        <v>1110.1500000000001</v>
      </c>
      <c r="CJ94">
        <v>1175.8634999999999</v>
      </c>
      <c r="CK94">
        <v>1152.67</v>
      </c>
      <c r="CL94">
        <v>1.3005735999999999E-4</v>
      </c>
      <c r="CM94">
        <v>6.5004835999999994E-4</v>
      </c>
      <c r="CN94">
        <v>4.7597999359999997E-2</v>
      </c>
      <c r="CO94">
        <v>5.5000000000000003E-4</v>
      </c>
      <c r="CP94">
        <f t="shared" si="96"/>
        <v>1200.022857142857</v>
      </c>
      <c r="CQ94">
        <f t="shared" si="97"/>
        <v>1009.525153356532</v>
      </c>
      <c r="CR94">
        <f t="shared" si="98"/>
        <v>0.84125493722687716</v>
      </c>
      <c r="CS94">
        <f t="shared" si="99"/>
        <v>0.1620220288478732</v>
      </c>
      <c r="CT94">
        <v>6</v>
      </c>
      <c r="CU94">
        <v>0.5</v>
      </c>
      <c r="CV94" t="s">
        <v>415</v>
      </c>
      <c r="CW94">
        <v>2</v>
      </c>
      <c r="CX94" t="b">
        <v>1</v>
      </c>
      <c r="CY94">
        <v>1658322077.428571</v>
      </c>
      <c r="CZ94">
        <v>495.88871428571429</v>
      </c>
      <c r="DA94">
        <v>515.9444285714286</v>
      </c>
      <c r="DB94">
        <v>33.682271428571433</v>
      </c>
      <c r="DC94">
        <v>31.331185714285709</v>
      </c>
      <c r="DD94">
        <v>497.72157142857139</v>
      </c>
      <c r="DE94">
        <v>33.107928571428573</v>
      </c>
      <c r="DF94">
        <v>650.24885714285722</v>
      </c>
      <c r="DG94">
        <v>101.1541428571428</v>
      </c>
      <c r="DH94">
        <v>9.9854057142857139E-2</v>
      </c>
      <c r="DI94">
        <v>33.684085714285708</v>
      </c>
      <c r="DJ94">
        <v>999.89999999999986</v>
      </c>
      <c r="DK94">
        <v>33.331314285714292</v>
      </c>
      <c r="DL94">
        <v>0</v>
      </c>
      <c r="DM94">
        <v>0</v>
      </c>
      <c r="DN94">
        <v>9022.8571428571431</v>
      </c>
      <c r="DO94">
        <v>0</v>
      </c>
      <c r="DP94">
        <v>1309.444285714286</v>
      </c>
      <c r="DQ94">
        <v>-20.055614285714281</v>
      </c>
      <c r="DR94">
        <v>513.17357142857145</v>
      </c>
      <c r="DS94">
        <v>532.63228571428567</v>
      </c>
      <c r="DT94">
        <v>2.3510871428571432</v>
      </c>
      <c r="DU94">
        <v>515.9444285714286</v>
      </c>
      <c r="DV94">
        <v>31.331185714285709</v>
      </c>
      <c r="DW94">
        <v>3.4071028571428559</v>
      </c>
      <c r="DX94">
        <v>3.1692814285714288</v>
      </c>
      <c r="DY94">
        <v>26.163799999999998</v>
      </c>
      <c r="DZ94">
        <v>24.945071428571431</v>
      </c>
      <c r="EA94">
        <v>1200.022857142857</v>
      </c>
      <c r="EB94">
        <v>0.95799514285714282</v>
      </c>
      <c r="EC94">
        <v>4.2005142857142859E-2</v>
      </c>
      <c r="ED94">
        <v>0</v>
      </c>
      <c r="EE94">
        <v>595.84042857142867</v>
      </c>
      <c r="EF94">
        <v>5.0001600000000002</v>
      </c>
      <c r="EG94">
        <v>9127.4285714285706</v>
      </c>
      <c r="EH94">
        <v>9515.35</v>
      </c>
      <c r="EI94">
        <v>49.776571428571437</v>
      </c>
      <c r="EJ94">
        <v>52.026571428571422</v>
      </c>
      <c r="EK94">
        <v>50.936999999999998</v>
      </c>
      <c r="EL94">
        <v>51.124857142857152</v>
      </c>
      <c r="EM94">
        <v>51.491</v>
      </c>
      <c r="EN94">
        <v>1144.8271428571429</v>
      </c>
      <c r="EO94">
        <v>50.198571428571427</v>
      </c>
      <c r="EP94">
        <v>0</v>
      </c>
      <c r="EQ94">
        <v>764590.79999995232</v>
      </c>
      <c r="ER94">
        <v>0</v>
      </c>
      <c r="ES94">
        <v>593.71016000000009</v>
      </c>
      <c r="ET94">
        <v>24.964923110469758</v>
      </c>
      <c r="EU94">
        <v>328.29461594452641</v>
      </c>
      <c r="EV94">
        <v>9099.9680000000008</v>
      </c>
      <c r="EW94">
        <v>15</v>
      </c>
      <c r="EX94">
        <v>1658316094</v>
      </c>
      <c r="EY94" t="s">
        <v>416</v>
      </c>
      <c r="EZ94">
        <v>1658316090.5</v>
      </c>
      <c r="FA94">
        <v>1658316094</v>
      </c>
      <c r="FB94">
        <v>11</v>
      </c>
      <c r="FC94">
        <v>-0.13300000000000001</v>
      </c>
      <c r="FD94">
        <v>0.107</v>
      </c>
      <c r="FE94">
        <v>-1.72</v>
      </c>
      <c r="FF94">
        <v>0.44</v>
      </c>
      <c r="FG94">
        <v>415</v>
      </c>
      <c r="FH94">
        <v>29</v>
      </c>
      <c r="FI94">
        <v>0.15</v>
      </c>
      <c r="FJ94">
        <v>0.28000000000000003</v>
      </c>
      <c r="FK94">
        <v>-19.740114634146341</v>
      </c>
      <c r="FL94">
        <v>-2.4021177700348959</v>
      </c>
      <c r="FM94">
        <v>0.24002337138335511</v>
      </c>
      <c r="FN94">
        <v>0</v>
      </c>
      <c r="FO94">
        <v>592.3871764705882</v>
      </c>
      <c r="FP94">
        <v>24.57870129352187</v>
      </c>
      <c r="FQ94">
        <v>2.4166331035333921</v>
      </c>
      <c r="FR94">
        <v>0</v>
      </c>
      <c r="FS94">
        <v>2.3166978048780491</v>
      </c>
      <c r="FT94">
        <v>0.23219644599303321</v>
      </c>
      <c r="FU94">
        <v>2.4468467364782739E-2</v>
      </c>
      <c r="FV94">
        <v>0</v>
      </c>
      <c r="FW94">
        <v>0</v>
      </c>
      <c r="FX94">
        <v>3</v>
      </c>
      <c r="FY94" t="s">
        <v>429</v>
      </c>
      <c r="FZ94">
        <v>3.3722699999999999</v>
      </c>
      <c r="GA94">
        <v>2.8938700000000002</v>
      </c>
      <c r="GB94">
        <v>0.11315600000000001</v>
      </c>
      <c r="GC94">
        <v>0.11794200000000001</v>
      </c>
      <c r="GD94">
        <v>0.140177</v>
      </c>
      <c r="GE94">
        <v>0.13653799999999999</v>
      </c>
      <c r="GF94">
        <v>30802.5</v>
      </c>
      <c r="GG94">
        <v>26629.7</v>
      </c>
      <c r="GH94">
        <v>31031.4</v>
      </c>
      <c r="GI94">
        <v>28123.3</v>
      </c>
      <c r="GJ94">
        <v>35133.4</v>
      </c>
      <c r="GK94">
        <v>34254.1</v>
      </c>
      <c r="GL94">
        <v>40438</v>
      </c>
      <c r="GM94">
        <v>39189.4</v>
      </c>
      <c r="GN94">
        <v>2.3676499999999998</v>
      </c>
      <c r="GO94">
        <v>1.68245</v>
      </c>
      <c r="GP94">
        <v>0</v>
      </c>
      <c r="GQ94">
        <v>6.2361399999999997E-2</v>
      </c>
      <c r="GR94">
        <v>999.9</v>
      </c>
      <c r="GS94">
        <v>32.323500000000003</v>
      </c>
      <c r="GT94">
        <v>67.5</v>
      </c>
      <c r="GU94">
        <v>32.6</v>
      </c>
      <c r="GV94">
        <v>32.962699999999998</v>
      </c>
      <c r="GW94">
        <v>49.791800000000002</v>
      </c>
      <c r="GX94">
        <v>40.604999999999997</v>
      </c>
      <c r="GY94">
        <v>1</v>
      </c>
      <c r="GZ94">
        <v>0.40442299999999998</v>
      </c>
      <c r="HA94">
        <v>1.12297</v>
      </c>
      <c r="HB94">
        <v>20.2058</v>
      </c>
      <c r="HC94">
        <v>5.2156399999999996</v>
      </c>
      <c r="HD94">
        <v>11.9688</v>
      </c>
      <c r="HE94">
        <v>4.9904500000000001</v>
      </c>
      <c r="HF94">
        <v>3.2925300000000002</v>
      </c>
      <c r="HG94">
        <v>8249.7999999999993</v>
      </c>
      <c r="HH94">
        <v>9999</v>
      </c>
      <c r="HI94">
        <v>9999</v>
      </c>
      <c r="HJ94">
        <v>969.4</v>
      </c>
      <c r="HK94">
        <v>4.97119</v>
      </c>
      <c r="HL94">
        <v>1.87378</v>
      </c>
      <c r="HM94">
        <v>1.8700600000000001</v>
      </c>
      <c r="HN94">
        <v>1.86951</v>
      </c>
      <c r="HO94">
        <v>1.8743799999999999</v>
      </c>
      <c r="HP94">
        <v>1.8709899999999999</v>
      </c>
      <c r="HQ94">
        <v>1.86646</v>
      </c>
      <c r="HR94">
        <v>1.8775900000000001</v>
      </c>
      <c r="HS94">
        <v>0</v>
      </c>
      <c r="HT94">
        <v>0</v>
      </c>
      <c r="HU94">
        <v>0</v>
      </c>
      <c r="HV94">
        <v>0</v>
      </c>
      <c r="HW94" t="s">
        <v>418</v>
      </c>
      <c r="HX94" t="s">
        <v>419</v>
      </c>
      <c r="HY94" t="s">
        <v>420</v>
      </c>
      <c r="HZ94" t="s">
        <v>420</v>
      </c>
      <c r="IA94" t="s">
        <v>420</v>
      </c>
      <c r="IB94" t="s">
        <v>420</v>
      </c>
      <c r="IC94">
        <v>0</v>
      </c>
      <c r="ID94">
        <v>100</v>
      </c>
      <c r="IE94">
        <v>100</v>
      </c>
      <c r="IF94">
        <v>-1.8380000000000001</v>
      </c>
      <c r="IG94">
        <v>0.57399999999999995</v>
      </c>
      <c r="IH94">
        <v>-1.4143203888967211</v>
      </c>
      <c r="II94">
        <v>1.7196870422270779E-5</v>
      </c>
      <c r="IJ94">
        <v>-2.1741833173098589E-6</v>
      </c>
      <c r="IK94">
        <v>9.0595066644434051E-10</v>
      </c>
      <c r="IL94">
        <v>-5.0132855213330413E-2</v>
      </c>
      <c r="IM94">
        <v>-1.2435942757381079E-3</v>
      </c>
      <c r="IN94">
        <v>8.3241555849602686E-4</v>
      </c>
      <c r="IO94">
        <v>-6.8006265696850886E-6</v>
      </c>
      <c r="IP94">
        <v>17</v>
      </c>
      <c r="IQ94">
        <v>2050</v>
      </c>
      <c r="IR94">
        <v>3</v>
      </c>
      <c r="IS94">
        <v>34</v>
      </c>
      <c r="IT94">
        <v>99.8</v>
      </c>
      <c r="IU94">
        <v>99.8</v>
      </c>
      <c r="IV94">
        <v>1.27441</v>
      </c>
      <c r="IW94">
        <v>2.5634800000000002</v>
      </c>
      <c r="IX94">
        <v>1.49902</v>
      </c>
      <c r="IY94">
        <v>2.3059099999999999</v>
      </c>
      <c r="IZ94">
        <v>1.69678</v>
      </c>
      <c r="JA94">
        <v>2.2949199999999998</v>
      </c>
      <c r="JB94">
        <v>37.650399999999998</v>
      </c>
      <c r="JC94">
        <v>14.7537</v>
      </c>
      <c r="JD94">
        <v>18</v>
      </c>
      <c r="JE94">
        <v>705.91899999999998</v>
      </c>
      <c r="JF94">
        <v>327.428</v>
      </c>
      <c r="JG94">
        <v>29.999700000000001</v>
      </c>
      <c r="JH94">
        <v>32.768000000000001</v>
      </c>
      <c r="JI94">
        <v>30.0016</v>
      </c>
      <c r="JJ94">
        <v>32.234999999999999</v>
      </c>
      <c r="JK94">
        <v>32.216299999999997</v>
      </c>
      <c r="JL94">
        <v>25.560700000000001</v>
      </c>
      <c r="JM94">
        <v>12.411099999999999</v>
      </c>
      <c r="JN94">
        <v>100</v>
      </c>
      <c r="JO94">
        <v>30</v>
      </c>
      <c r="JP94">
        <v>531.40300000000002</v>
      </c>
      <c r="JQ94">
        <v>31.311399999999999</v>
      </c>
      <c r="JR94">
        <v>98.874200000000002</v>
      </c>
      <c r="JS94">
        <v>98.707999999999998</v>
      </c>
    </row>
    <row r="95" spans="1:279" x14ac:dyDescent="0.2">
      <c r="A95">
        <v>80</v>
      </c>
      <c r="B95">
        <v>1658322083.5</v>
      </c>
      <c r="C95">
        <v>314.90000009536737</v>
      </c>
      <c r="D95" t="s">
        <v>578</v>
      </c>
      <c r="E95" t="s">
        <v>579</v>
      </c>
      <c r="F95">
        <v>4</v>
      </c>
      <c r="G95">
        <v>1658322081.5</v>
      </c>
      <c r="H95">
        <f t="shared" si="50"/>
        <v>2.5781396248973467E-3</v>
      </c>
      <c r="I95">
        <f t="shared" si="51"/>
        <v>2.5781396248973465</v>
      </c>
      <c r="J95">
        <f t="shared" si="52"/>
        <v>10.90471286732037</v>
      </c>
      <c r="K95">
        <f t="shared" si="53"/>
        <v>502.57000000000011</v>
      </c>
      <c r="L95">
        <f t="shared" si="54"/>
        <v>369.3512452288349</v>
      </c>
      <c r="M95">
        <f t="shared" si="55"/>
        <v>37.399144064418671</v>
      </c>
      <c r="N95">
        <f t="shared" si="56"/>
        <v>50.888383551569888</v>
      </c>
      <c r="O95">
        <f t="shared" si="57"/>
        <v>0.14814273127554825</v>
      </c>
      <c r="P95">
        <f t="shared" si="58"/>
        <v>2.7651802810272814</v>
      </c>
      <c r="Q95">
        <f t="shared" si="59"/>
        <v>0.14387059389335999</v>
      </c>
      <c r="R95">
        <f t="shared" si="60"/>
        <v>9.0292693727993659E-2</v>
      </c>
      <c r="S95">
        <f t="shared" si="61"/>
        <v>194.43341961246986</v>
      </c>
      <c r="T95">
        <f t="shared" si="62"/>
        <v>34.179861321678843</v>
      </c>
      <c r="U95">
        <f t="shared" si="63"/>
        <v>33.328357142857143</v>
      </c>
      <c r="V95">
        <f t="shared" si="64"/>
        <v>5.1460687405859682</v>
      </c>
      <c r="W95">
        <f t="shared" si="65"/>
        <v>64.938651461036883</v>
      </c>
      <c r="X95">
        <f t="shared" si="66"/>
        <v>3.408216504123518</v>
      </c>
      <c r="Y95">
        <f t="shared" si="67"/>
        <v>5.2483635361113778</v>
      </c>
      <c r="Z95">
        <f t="shared" si="68"/>
        <v>1.7378522364624502</v>
      </c>
      <c r="AA95">
        <f t="shared" si="69"/>
        <v>-113.69595745797299</v>
      </c>
      <c r="AB95">
        <f t="shared" si="70"/>
        <v>52.415261997656835</v>
      </c>
      <c r="AC95">
        <f t="shared" si="71"/>
        <v>4.3626941574926024</v>
      </c>
      <c r="AD95">
        <f t="shared" si="72"/>
        <v>137.51541830964629</v>
      </c>
      <c r="AE95">
        <f t="shared" si="73"/>
        <v>20.53465882240425</v>
      </c>
      <c r="AF95">
        <f t="shared" si="74"/>
        <v>2.6113453671470253</v>
      </c>
      <c r="AG95">
        <f t="shared" si="75"/>
        <v>10.90471286732037</v>
      </c>
      <c r="AH95">
        <v>539.54568343981316</v>
      </c>
      <c r="AI95">
        <v>522.62759393939416</v>
      </c>
      <c r="AJ95">
        <v>1.700687227846774</v>
      </c>
      <c r="AK95">
        <v>62.966845710574418</v>
      </c>
      <c r="AL95">
        <f t="shared" si="76"/>
        <v>2.5781396248973465</v>
      </c>
      <c r="AM95">
        <v>31.330851181821622</v>
      </c>
      <c r="AN95">
        <v>33.651569696969688</v>
      </c>
      <c r="AO95">
        <v>-3.9347351386057701E-3</v>
      </c>
      <c r="AP95">
        <v>91.007338470613973</v>
      </c>
      <c r="AQ95">
        <v>4</v>
      </c>
      <c r="AR95">
        <v>1</v>
      </c>
      <c r="AS95">
        <f t="shared" si="77"/>
        <v>1</v>
      </c>
      <c r="AT95">
        <f t="shared" si="78"/>
        <v>0</v>
      </c>
      <c r="AU95">
        <f t="shared" si="79"/>
        <v>47164.632309612294</v>
      </c>
      <c r="AV95" t="s">
        <v>413</v>
      </c>
      <c r="AW95" t="s">
        <v>413</v>
      </c>
      <c r="AX95">
        <v>0</v>
      </c>
      <c r="AY95">
        <v>0</v>
      </c>
      <c r="AZ95" t="e">
        <f t="shared" si="80"/>
        <v>#DIV/0!</v>
      </c>
      <c r="BA95">
        <v>0</v>
      </c>
      <c r="BB95" t="s">
        <v>413</v>
      </c>
      <c r="BC95" t="s">
        <v>413</v>
      </c>
      <c r="BD95">
        <v>0</v>
      </c>
      <c r="BE95">
        <v>0</v>
      </c>
      <c r="BF95" t="e">
        <f t="shared" si="81"/>
        <v>#DIV/0!</v>
      </c>
      <c r="BG95">
        <v>0.5</v>
      </c>
      <c r="BH95">
        <f t="shared" si="82"/>
        <v>1009.541999799207</v>
      </c>
      <c r="BI95">
        <f t="shared" si="83"/>
        <v>10.90471286732037</v>
      </c>
      <c r="BJ95" t="e">
        <f t="shared" si="84"/>
        <v>#DIV/0!</v>
      </c>
      <c r="BK95">
        <f t="shared" si="85"/>
        <v>1.080164358638795E-2</v>
      </c>
      <c r="BL95" t="e">
        <f t="shared" si="86"/>
        <v>#DIV/0!</v>
      </c>
      <c r="BM95" t="e">
        <f t="shared" si="87"/>
        <v>#DIV/0!</v>
      </c>
      <c r="BN95" t="s">
        <v>413</v>
      </c>
      <c r="BO95">
        <v>0</v>
      </c>
      <c r="BP95" t="e">
        <f t="shared" si="88"/>
        <v>#DIV/0!</v>
      </c>
      <c r="BQ95" t="e">
        <f t="shared" si="89"/>
        <v>#DIV/0!</v>
      </c>
      <c r="BR95" t="e">
        <f t="shared" si="90"/>
        <v>#DIV/0!</v>
      </c>
      <c r="BS95" t="e">
        <f t="shared" si="91"/>
        <v>#DIV/0!</v>
      </c>
      <c r="BT95" t="e">
        <f t="shared" si="92"/>
        <v>#DIV/0!</v>
      </c>
      <c r="BU95" t="e">
        <f t="shared" si="93"/>
        <v>#DIV/0!</v>
      </c>
      <c r="BV95" t="e">
        <f t="shared" si="94"/>
        <v>#DIV/0!</v>
      </c>
      <c r="BW95" t="e">
        <f t="shared" si="95"/>
        <v>#DIV/0!</v>
      </c>
      <c r="BX95" t="s">
        <v>413</v>
      </c>
      <c r="BY95" t="s">
        <v>413</v>
      </c>
      <c r="BZ95" t="s">
        <v>413</v>
      </c>
      <c r="CA95" t="s">
        <v>413</v>
      </c>
      <c r="CB95" t="s">
        <v>413</v>
      </c>
      <c r="CC95" t="s">
        <v>413</v>
      </c>
      <c r="CD95" t="s">
        <v>413</v>
      </c>
      <c r="CE95" t="s">
        <v>413</v>
      </c>
      <c r="CF95">
        <v>253</v>
      </c>
      <c r="CG95">
        <v>1000</v>
      </c>
      <c r="CH95" t="s">
        <v>414</v>
      </c>
      <c r="CI95">
        <v>1110.1500000000001</v>
      </c>
      <c r="CJ95">
        <v>1175.8634999999999</v>
      </c>
      <c r="CK95">
        <v>1152.67</v>
      </c>
      <c r="CL95">
        <v>1.3005735999999999E-4</v>
      </c>
      <c r="CM95">
        <v>6.5004835999999994E-4</v>
      </c>
      <c r="CN95">
        <v>4.7597999359999997E-2</v>
      </c>
      <c r="CO95">
        <v>5.5000000000000003E-4</v>
      </c>
      <c r="CP95">
        <f t="shared" si="96"/>
        <v>1200.042857142857</v>
      </c>
      <c r="CQ95">
        <f t="shared" si="97"/>
        <v>1009.541999799207</v>
      </c>
      <c r="CR95">
        <f t="shared" si="98"/>
        <v>0.84125495501285075</v>
      </c>
      <c r="CS95">
        <f t="shared" si="99"/>
        <v>0.162022063174802</v>
      </c>
      <c r="CT95">
        <v>6</v>
      </c>
      <c r="CU95">
        <v>0.5</v>
      </c>
      <c r="CV95" t="s">
        <v>415</v>
      </c>
      <c r="CW95">
        <v>2</v>
      </c>
      <c r="CX95" t="b">
        <v>1</v>
      </c>
      <c r="CY95">
        <v>1658322081.5</v>
      </c>
      <c r="CZ95">
        <v>502.57000000000011</v>
      </c>
      <c r="DA95">
        <v>522.72900000000004</v>
      </c>
      <c r="DB95">
        <v>33.659300000000009</v>
      </c>
      <c r="DC95">
        <v>31.330828571428579</v>
      </c>
      <c r="DD95">
        <v>504.41271428571429</v>
      </c>
      <c r="DE95">
        <v>33.085671428571423</v>
      </c>
      <c r="DF95">
        <v>650.24185714285716</v>
      </c>
      <c r="DG95">
        <v>101.1561428571429</v>
      </c>
      <c r="DH95">
        <v>0.10016681428571431</v>
      </c>
      <c r="DI95">
        <v>33.679957142857141</v>
      </c>
      <c r="DJ95">
        <v>999.89999999999986</v>
      </c>
      <c r="DK95">
        <v>33.328357142857143</v>
      </c>
      <c r="DL95">
        <v>0</v>
      </c>
      <c r="DM95">
        <v>0</v>
      </c>
      <c r="DN95">
        <v>8987.232857142857</v>
      </c>
      <c r="DO95">
        <v>0</v>
      </c>
      <c r="DP95">
        <v>1309.1085714285709</v>
      </c>
      <c r="DQ95">
        <v>-20.158828571428572</v>
      </c>
      <c r="DR95">
        <v>520.07557142857138</v>
      </c>
      <c r="DS95">
        <v>539.6362857142858</v>
      </c>
      <c r="DT95">
        <v>2.328484285714286</v>
      </c>
      <c r="DU95">
        <v>522.72900000000004</v>
      </c>
      <c r="DV95">
        <v>31.330828571428579</v>
      </c>
      <c r="DW95">
        <v>3.4048371428571431</v>
      </c>
      <c r="DX95">
        <v>3.1692957142857141</v>
      </c>
      <c r="DY95">
        <v>26.15251428571429</v>
      </c>
      <c r="DZ95">
        <v>24.945157142857141</v>
      </c>
      <c r="EA95">
        <v>1200.042857142857</v>
      </c>
      <c r="EB95">
        <v>0.95799357142857133</v>
      </c>
      <c r="EC95">
        <v>4.2006671428571431E-2</v>
      </c>
      <c r="ED95">
        <v>0</v>
      </c>
      <c r="EE95">
        <v>597.69814285714278</v>
      </c>
      <c r="EF95">
        <v>5.0001600000000002</v>
      </c>
      <c r="EG95">
        <v>9150.4528571428564</v>
      </c>
      <c r="EH95">
        <v>9515.4914285714294</v>
      </c>
      <c r="EI95">
        <v>49.767714285714291</v>
      </c>
      <c r="EJ95">
        <v>52</v>
      </c>
      <c r="EK95">
        <v>50.936999999999998</v>
      </c>
      <c r="EL95">
        <v>51.008714285714291</v>
      </c>
      <c r="EM95">
        <v>51.491</v>
      </c>
      <c r="EN95">
        <v>1144.8428571428569</v>
      </c>
      <c r="EO95">
        <v>50.2</v>
      </c>
      <c r="EP95">
        <v>0</v>
      </c>
      <c r="EQ95">
        <v>764595</v>
      </c>
      <c r="ER95">
        <v>0</v>
      </c>
      <c r="ES95">
        <v>595.36742307692316</v>
      </c>
      <c r="ET95">
        <v>25.35100856918006</v>
      </c>
      <c r="EU95">
        <v>326.36444473896518</v>
      </c>
      <c r="EV95">
        <v>9121.2830769230786</v>
      </c>
      <c r="EW95">
        <v>15</v>
      </c>
      <c r="EX95">
        <v>1658316094</v>
      </c>
      <c r="EY95" t="s">
        <v>416</v>
      </c>
      <c r="EZ95">
        <v>1658316090.5</v>
      </c>
      <c r="FA95">
        <v>1658316094</v>
      </c>
      <c r="FB95">
        <v>11</v>
      </c>
      <c r="FC95">
        <v>-0.13300000000000001</v>
      </c>
      <c r="FD95">
        <v>0.107</v>
      </c>
      <c r="FE95">
        <v>-1.72</v>
      </c>
      <c r="FF95">
        <v>0.44</v>
      </c>
      <c r="FG95">
        <v>415</v>
      </c>
      <c r="FH95">
        <v>29</v>
      </c>
      <c r="FI95">
        <v>0.15</v>
      </c>
      <c r="FJ95">
        <v>0.28000000000000003</v>
      </c>
      <c r="FK95">
        <v>-19.88181707317073</v>
      </c>
      <c r="FL95">
        <v>-2.2863554006968592</v>
      </c>
      <c r="FM95">
        <v>0.2303375581274503</v>
      </c>
      <c r="FN95">
        <v>0</v>
      </c>
      <c r="FO95">
        <v>594.10564705882371</v>
      </c>
      <c r="FP95">
        <v>25.22881590119108</v>
      </c>
      <c r="FQ95">
        <v>2.4809038187292689</v>
      </c>
      <c r="FR95">
        <v>0</v>
      </c>
      <c r="FS95">
        <v>2.325697073170732</v>
      </c>
      <c r="FT95">
        <v>0.12911205574912871</v>
      </c>
      <c r="FU95">
        <v>1.8466875056719768E-2</v>
      </c>
      <c r="FV95">
        <v>0</v>
      </c>
      <c r="FW95">
        <v>0</v>
      </c>
      <c r="FX95">
        <v>3</v>
      </c>
      <c r="FY95" t="s">
        <v>429</v>
      </c>
      <c r="FZ95">
        <v>3.3720300000000001</v>
      </c>
      <c r="GA95">
        <v>2.8936099999999998</v>
      </c>
      <c r="GB95">
        <v>0.114246</v>
      </c>
      <c r="GC95">
        <v>0.119034</v>
      </c>
      <c r="GD95">
        <v>0.140122</v>
      </c>
      <c r="GE95">
        <v>0.136542</v>
      </c>
      <c r="GF95">
        <v>30764.2</v>
      </c>
      <c r="GG95">
        <v>26595.5</v>
      </c>
      <c r="GH95">
        <v>31031.1</v>
      </c>
      <c r="GI95">
        <v>28122.2</v>
      </c>
      <c r="GJ95">
        <v>35135.300000000003</v>
      </c>
      <c r="GK95">
        <v>34252.699999999997</v>
      </c>
      <c r="GL95">
        <v>40437.5</v>
      </c>
      <c r="GM95">
        <v>39188</v>
      </c>
      <c r="GN95">
        <v>2.3676499999999998</v>
      </c>
      <c r="GO95">
        <v>1.68222</v>
      </c>
      <c r="GP95">
        <v>0</v>
      </c>
      <c r="GQ95">
        <v>6.2815800000000005E-2</v>
      </c>
      <c r="GR95">
        <v>999.9</v>
      </c>
      <c r="GS95">
        <v>32.305199999999999</v>
      </c>
      <c r="GT95">
        <v>67.5</v>
      </c>
      <c r="GU95">
        <v>32.6</v>
      </c>
      <c r="GV95">
        <v>32.962299999999999</v>
      </c>
      <c r="GW95">
        <v>50.361800000000002</v>
      </c>
      <c r="GX95">
        <v>41.141800000000003</v>
      </c>
      <c r="GY95">
        <v>1</v>
      </c>
      <c r="GZ95">
        <v>0.40560000000000002</v>
      </c>
      <c r="HA95">
        <v>1.1149899999999999</v>
      </c>
      <c r="HB95">
        <v>20.206</v>
      </c>
      <c r="HC95">
        <v>5.2153400000000003</v>
      </c>
      <c r="HD95">
        <v>11.9689</v>
      </c>
      <c r="HE95">
        <v>4.9905499999999998</v>
      </c>
      <c r="HF95">
        <v>3.2925300000000002</v>
      </c>
      <c r="HG95">
        <v>8249.7999999999993</v>
      </c>
      <c r="HH95">
        <v>9999</v>
      </c>
      <c r="HI95">
        <v>9999</v>
      </c>
      <c r="HJ95">
        <v>969.4</v>
      </c>
      <c r="HK95">
        <v>4.9712300000000003</v>
      </c>
      <c r="HL95">
        <v>1.87378</v>
      </c>
      <c r="HM95">
        <v>1.8700699999999999</v>
      </c>
      <c r="HN95">
        <v>1.86951</v>
      </c>
      <c r="HO95">
        <v>1.8743799999999999</v>
      </c>
      <c r="HP95">
        <v>1.871</v>
      </c>
      <c r="HQ95">
        <v>1.86646</v>
      </c>
      <c r="HR95">
        <v>1.8775900000000001</v>
      </c>
      <c r="HS95">
        <v>0</v>
      </c>
      <c r="HT95">
        <v>0</v>
      </c>
      <c r="HU95">
        <v>0</v>
      </c>
      <c r="HV95">
        <v>0</v>
      </c>
      <c r="HW95" t="s">
        <v>418</v>
      </c>
      <c r="HX95" t="s">
        <v>419</v>
      </c>
      <c r="HY95" t="s">
        <v>420</v>
      </c>
      <c r="HZ95" t="s">
        <v>420</v>
      </c>
      <c r="IA95" t="s">
        <v>420</v>
      </c>
      <c r="IB95" t="s">
        <v>420</v>
      </c>
      <c r="IC95">
        <v>0</v>
      </c>
      <c r="ID95">
        <v>100</v>
      </c>
      <c r="IE95">
        <v>100</v>
      </c>
      <c r="IF95">
        <v>-1.847</v>
      </c>
      <c r="IG95">
        <v>0.57330000000000003</v>
      </c>
      <c r="IH95">
        <v>-1.4143203888967211</v>
      </c>
      <c r="II95">
        <v>1.7196870422270779E-5</v>
      </c>
      <c r="IJ95">
        <v>-2.1741833173098589E-6</v>
      </c>
      <c r="IK95">
        <v>9.0595066644434051E-10</v>
      </c>
      <c r="IL95">
        <v>-5.0132855213330413E-2</v>
      </c>
      <c r="IM95">
        <v>-1.2435942757381079E-3</v>
      </c>
      <c r="IN95">
        <v>8.3241555849602686E-4</v>
      </c>
      <c r="IO95">
        <v>-6.8006265696850886E-6</v>
      </c>
      <c r="IP95">
        <v>17</v>
      </c>
      <c r="IQ95">
        <v>2050</v>
      </c>
      <c r="IR95">
        <v>3</v>
      </c>
      <c r="IS95">
        <v>34</v>
      </c>
      <c r="IT95">
        <v>99.9</v>
      </c>
      <c r="IU95">
        <v>99.8</v>
      </c>
      <c r="IV95">
        <v>1.2854000000000001</v>
      </c>
      <c r="IW95">
        <v>2.5329600000000001</v>
      </c>
      <c r="IX95">
        <v>1.49902</v>
      </c>
      <c r="IY95">
        <v>2.3059099999999999</v>
      </c>
      <c r="IZ95">
        <v>1.69678</v>
      </c>
      <c r="JA95">
        <v>2.2863799999999999</v>
      </c>
      <c r="JB95">
        <v>37.650399999999998</v>
      </c>
      <c r="JC95">
        <v>14.762499999999999</v>
      </c>
      <c r="JD95">
        <v>18</v>
      </c>
      <c r="JE95">
        <v>706.09699999999998</v>
      </c>
      <c r="JF95">
        <v>327.39400000000001</v>
      </c>
      <c r="JG95">
        <v>29.9986</v>
      </c>
      <c r="JH95">
        <v>32.783999999999999</v>
      </c>
      <c r="JI95">
        <v>30.0015</v>
      </c>
      <c r="JJ95">
        <v>32.250100000000003</v>
      </c>
      <c r="JK95">
        <v>32.231499999999997</v>
      </c>
      <c r="JL95">
        <v>25.821300000000001</v>
      </c>
      <c r="JM95">
        <v>12.411099999999999</v>
      </c>
      <c r="JN95">
        <v>100</v>
      </c>
      <c r="JO95">
        <v>30</v>
      </c>
      <c r="JP95">
        <v>538.08000000000004</v>
      </c>
      <c r="JQ95">
        <v>31.311399999999999</v>
      </c>
      <c r="JR95">
        <v>98.873000000000005</v>
      </c>
      <c r="JS95">
        <v>98.704400000000007</v>
      </c>
    </row>
    <row r="96" spans="1:279" x14ac:dyDescent="0.2">
      <c r="A96">
        <v>81</v>
      </c>
      <c r="B96">
        <v>1658322087.5</v>
      </c>
      <c r="C96">
        <v>318.90000009536737</v>
      </c>
      <c r="D96" t="s">
        <v>580</v>
      </c>
      <c r="E96" t="s">
        <v>581</v>
      </c>
      <c r="F96">
        <v>4</v>
      </c>
      <c r="G96">
        <v>1658322085.1875</v>
      </c>
      <c r="H96">
        <f t="shared" si="50"/>
        <v>2.577030887497115E-3</v>
      </c>
      <c r="I96">
        <f t="shared" si="51"/>
        <v>2.5770308874971151</v>
      </c>
      <c r="J96">
        <f t="shared" si="52"/>
        <v>11.070957135319944</v>
      </c>
      <c r="K96">
        <f t="shared" si="53"/>
        <v>508.62524999999999</v>
      </c>
      <c r="L96">
        <f t="shared" si="54"/>
        <v>373.51332706695109</v>
      </c>
      <c r="M96">
        <f t="shared" si="55"/>
        <v>37.82059440096738</v>
      </c>
      <c r="N96">
        <f t="shared" si="56"/>
        <v>51.501533916867565</v>
      </c>
      <c r="O96">
        <f t="shared" si="57"/>
        <v>0.14824910798644841</v>
      </c>
      <c r="P96">
        <f t="shared" si="58"/>
        <v>2.7601025954358187</v>
      </c>
      <c r="Q96">
        <f t="shared" si="59"/>
        <v>0.14396330293182183</v>
      </c>
      <c r="R96">
        <f t="shared" si="60"/>
        <v>9.0351806490432673E-2</v>
      </c>
      <c r="S96">
        <f t="shared" si="61"/>
        <v>194.43575661247459</v>
      </c>
      <c r="T96">
        <f t="shared" si="62"/>
        <v>34.172773816853258</v>
      </c>
      <c r="U96">
        <f t="shared" si="63"/>
        <v>33.317225000000001</v>
      </c>
      <c r="V96">
        <f t="shared" si="64"/>
        <v>5.1428584767513508</v>
      </c>
      <c r="W96">
        <f t="shared" si="65"/>
        <v>64.942218101744359</v>
      </c>
      <c r="X96">
        <f t="shared" si="66"/>
        <v>3.406830489743399</v>
      </c>
      <c r="Y96">
        <f t="shared" si="67"/>
        <v>5.2459410678057674</v>
      </c>
      <c r="Z96">
        <f t="shared" si="68"/>
        <v>1.7360279870079518</v>
      </c>
      <c r="AA96">
        <f t="shared" si="69"/>
        <v>-113.64706213862277</v>
      </c>
      <c r="AB96">
        <f t="shared" si="70"/>
        <v>52.746819757582649</v>
      </c>
      <c r="AC96">
        <f t="shared" si="71"/>
        <v>4.3979501752292736</v>
      </c>
      <c r="AD96">
        <f t="shared" si="72"/>
        <v>137.93346440666375</v>
      </c>
      <c r="AE96">
        <f t="shared" si="73"/>
        <v>20.69593734545451</v>
      </c>
      <c r="AF96">
        <f t="shared" si="74"/>
        <v>2.5917092044595522</v>
      </c>
      <c r="AG96">
        <f t="shared" si="75"/>
        <v>11.070957135319944</v>
      </c>
      <c r="AH96">
        <v>546.5165443539853</v>
      </c>
      <c r="AI96">
        <v>529.42404242424232</v>
      </c>
      <c r="AJ96">
        <v>1.704825809823618</v>
      </c>
      <c r="AK96">
        <v>62.966845710574418</v>
      </c>
      <c r="AL96">
        <f t="shared" si="76"/>
        <v>2.5770308874971151</v>
      </c>
      <c r="AM96">
        <v>31.33341806572755</v>
      </c>
      <c r="AN96">
        <v>33.64163636363633</v>
      </c>
      <c r="AO96">
        <v>-1.857608737744055E-3</v>
      </c>
      <c r="AP96">
        <v>91.007338470613973</v>
      </c>
      <c r="AQ96">
        <v>3</v>
      </c>
      <c r="AR96">
        <v>0</v>
      </c>
      <c r="AS96">
        <f t="shared" si="77"/>
        <v>1</v>
      </c>
      <c r="AT96">
        <f t="shared" si="78"/>
        <v>0</v>
      </c>
      <c r="AU96">
        <f t="shared" si="79"/>
        <v>47026.644371253758</v>
      </c>
      <c r="AV96" t="s">
        <v>413</v>
      </c>
      <c r="AW96" t="s">
        <v>413</v>
      </c>
      <c r="AX96">
        <v>0</v>
      </c>
      <c r="AY96">
        <v>0</v>
      </c>
      <c r="AZ96" t="e">
        <f t="shared" si="80"/>
        <v>#DIV/0!</v>
      </c>
      <c r="BA96">
        <v>0</v>
      </c>
      <c r="BB96" t="s">
        <v>413</v>
      </c>
      <c r="BC96" t="s">
        <v>413</v>
      </c>
      <c r="BD96">
        <v>0</v>
      </c>
      <c r="BE96">
        <v>0</v>
      </c>
      <c r="BF96" t="e">
        <f t="shared" si="81"/>
        <v>#DIV/0!</v>
      </c>
      <c r="BG96">
        <v>0.5</v>
      </c>
      <c r="BH96">
        <f t="shared" si="82"/>
        <v>1009.5542997992094</v>
      </c>
      <c r="BI96">
        <f t="shared" si="83"/>
        <v>11.070957135319944</v>
      </c>
      <c r="BJ96" t="e">
        <f t="shared" si="84"/>
        <v>#DIV/0!</v>
      </c>
      <c r="BK96">
        <f t="shared" si="85"/>
        <v>1.0966182935897406E-2</v>
      </c>
      <c r="BL96" t="e">
        <f t="shared" si="86"/>
        <v>#DIV/0!</v>
      </c>
      <c r="BM96" t="e">
        <f t="shared" si="87"/>
        <v>#DIV/0!</v>
      </c>
      <c r="BN96" t="s">
        <v>413</v>
      </c>
      <c r="BO96">
        <v>0</v>
      </c>
      <c r="BP96" t="e">
        <f t="shared" si="88"/>
        <v>#DIV/0!</v>
      </c>
      <c r="BQ96" t="e">
        <f t="shared" si="89"/>
        <v>#DIV/0!</v>
      </c>
      <c r="BR96" t="e">
        <f t="shared" si="90"/>
        <v>#DIV/0!</v>
      </c>
      <c r="BS96" t="e">
        <f t="shared" si="91"/>
        <v>#DIV/0!</v>
      </c>
      <c r="BT96" t="e">
        <f t="shared" si="92"/>
        <v>#DIV/0!</v>
      </c>
      <c r="BU96" t="e">
        <f t="shared" si="93"/>
        <v>#DIV/0!</v>
      </c>
      <c r="BV96" t="e">
        <f t="shared" si="94"/>
        <v>#DIV/0!</v>
      </c>
      <c r="BW96" t="e">
        <f t="shared" si="95"/>
        <v>#DIV/0!</v>
      </c>
      <c r="BX96" t="s">
        <v>413</v>
      </c>
      <c r="BY96" t="s">
        <v>413</v>
      </c>
      <c r="BZ96" t="s">
        <v>413</v>
      </c>
      <c r="CA96" t="s">
        <v>413</v>
      </c>
      <c r="CB96" t="s">
        <v>413</v>
      </c>
      <c r="CC96" t="s">
        <v>413</v>
      </c>
      <c r="CD96" t="s">
        <v>413</v>
      </c>
      <c r="CE96" t="s">
        <v>413</v>
      </c>
      <c r="CF96">
        <v>253</v>
      </c>
      <c r="CG96">
        <v>1000</v>
      </c>
      <c r="CH96" t="s">
        <v>414</v>
      </c>
      <c r="CI96">
        <v>1110.1500000000001</v>
      </c>
      <c r="CJ96">
        <v>1175.8634999999999</v>
      </c>
      <c r="CK96">
        <v>1152.67</v>
      </c>
      <c r="CL96">
        <v>1.3005735999999999E-4</v>
      </c>
      <c r="CM96">
        <v>6.5004835999999994E-4</v>
      </c>
      <c r="CN96">
        <v>4.7597999359999997E-2</v>
      </c>
      <c r="CO96">
        <v>5.5000000000000003E-4</v>
      </c>
      <c r="CP96">
        <f t="shared" si="96"/>
        <v>1200.0574999999999</v>
      </c>
      <c r="CQ96">
        <f t="shared" si="97"/>
        <v>1009.5542997992094</v>
      </c>
      <c r="CR96">
        <f t="shared" si="98"/>
        <v>0.84125493970014731</v>
      </c>
      <c r="CS96">
        <f t="shared" si="99"/>
        <v>0.16202203362128448</v>
      </c>
      <c r="CT96">
        <v>6</v>
      </c>
      <c r="CU96">
        <v>0.5</v>
      </c>
      <c r="CV96" t="s">
        <v>415</v>
      </c>
      <c r="CW96">
        <v>2</v>
      </c>
      <c r="CX96" t="b">
        <v>1</v>
      </c>
      <c r="CY96">
        <v>1658322085.1875</v>
      </c>
      <c r="CZ96">
        <v>508.62524999999999</v>
      </c>
      <c r="DA96">
        <v>528.93837499999995</v>
      </c>
      <c r="DB96">
        <v>33.645599999999988</v>
      </c>
      <c r="DC96">
        <v>31.334612499999999</v>
      </c>
      <c r="DD96">
        <v>510.47662500000001</v>
      </c>
      <c r="DE96">
        <v>33.072387499999998</v>
      </c>
      <c r="DF96">
        <v>650.24400000000003</v>
      </c>
      <c r="DG96">
        <v>101.156125</v>
      </c>
      <c r="DH96">
        <v>0.10022025</v>
      </c>
      <c r="DI96">
        <v>33.671700000000001</v>
      </c>
      <c r="DJ96">
        <v>999.9</v>
      </c>
      <c r="DK96">
        <v>33.317225000000001</v>
      </c>
      <c r="DL96">
        <v>0</v>
      </c>
      <c r="DM96">
        <v>0</v>
      </c>
      <c r="DN96">
        <v>8960.3112500000007</v>
      </c>
      <c r="DO96">
        <v>0</v>
      </c>
      <c r="DP96">
        <v>1309.0287499999999</v>
      </c>
      <c r="DQ96">
        <v>-20.313287500000001</v>
      </c>
      <c r="DR96">
        <v>526.33375000000001</v>
      </c>
      <c r="DS96">
        <v>546.04875000000004</v>
      </c>
      <c r="DT96">
        <v>2.3109812500000002</v>
      </c>
      <c r="DU96">
        <v>528.93837499999995</v>
      </c>
      <c r="DV96">
        <v>31.334612499999999</v>
      </c>
      <c r="DW96">
        <v>3.4034575</v>
      </c>
      <c r="DX96">
        <v>3.1696875000000002</v>
      </c>
      <c r="DY96">
        <v>26.145700000000001</v>
      </c>
      <c r="DZ96">
        <v>24.947225</v>
      </c>
      <c r="EA96">
        <v>1200.0574999999999</v>
      </c>
      <c r="EB96">
        <v>0.95799199999999995</v>
      </c>
      <c r="EC96">
        <v>4.2008200000000002E-2</v>
      </c>
      <c r="ED96">
        <v>0</v>
      </c>
      <c r="EE96">
        <v>599.296875</v>
      </c>
      <c r="EF96">
        <v>5.0001600000000002</v>
      </c>
      <c r="EG96">
        <v>9168.6362499999996</v>
      </c>
      <c r="EH96">
        <v>9515.6075000000001</v>
      </c>
      <c r="EI96">
        <v>49.742125000000001</v>
      </c>
      <c r="EJ96">
        <v>52</v>
      </c>
      <c r="EK96">
        <v>50.913749999999993</v>
      </c>
      <c r="EL96">
        <v>50.952749999999988</v>
      </c>
      <c r="EM96">
        <v>51.452749999999988</v>
      </c>
      <c r="EN96">
        <v>1144.8575000000001</v>
      </c>
      <c r="EO96">
        <v>50.2</v>
      </c>
      <c r="EP96">
        <v>0</v>
      </c>
      <c r="EQ96">
        <v>764598.60000014305</v>
      </c>
      <c r="ER96">
        <v>0</v>
      </c>
      <c r="ES96">
        <v>596.92180769230777</v>
      </c>
      <c r="ET96">
        <v>26.012068374722851</v>
      </c>
      <c r="EU96">
        <v>317.58871794905082</v>
      </c>
      <c r="EV96">
        <v>9140.4965384615389</v>
      </c>
      <c r="EW96">
        <v>15</v>
      </c>
      <c r="EX96">
        <v>1658316094</v>
      </c>
      <c r="EY96" t="s">
        <v>416</v>
      </c>
      <c r="EZ96">
        <v>1658316090.5</v>
      </c>
      <c r="FA96">
        <v>1658316094</v>
      </c>
      <c r="FB96">
        <v>11</v>
      </c>
      <c r="FC96">
        <v>-0.13300000000000001</v>
      </c>
      <c r="FD96">
        <v>0.107</v>
      </c>
      <c r="FE96">
        <v>-1.72</v>
      </c>
      <c r="FF96">
        <v>0.44</v>
      </c>
      <c r="FG96">
        <v>415</v>
      </c>
      <c r="FH96">
        <v>29</v>
      </c>
      <c r="FI96">
        <v>0.15</v>
      </c>
      <c r="FJ96">
        <v>0.28000000000000003</v>
      </c>
      <c r="FK96">
        <v>-20.033663414634152</v>
      </c>
      <c r="FL96">
        <v>-2.0774425087107748</v>
      </c>
      <c r="FM96">
        <v>0.2093711906895965</v>
      </c>
      <c r="FN96">
        <v>0</v>
      </c>
      <c r="FO96">
        <v>595.90197058823537</v>
      </c>
      <c r="FP96">
        <v>25.703483552370489</v>
      </c>
      <c r="FQ96">
        <v>2.5280713700519062</v>
      </c>
      <c r="FR96">
        <v>0</v>
      </c>
      <c r="FS96">
        <v>2.326412439024391</v>
      </c>
      <c r="FT96">
        <v>6.7551219512203067E-3</v>
      </c>
      <c r="FU96">
        <v>1.778944586812815E-2</v>
      </c>
      <c r="FV96">
        <v>1</v>
      </c>
      <c r="FW96">
        <v>1</v>
      </c>
      <c r="FX96">
        <v>3</v>
      </c>
      <c r="FY96" t="s">
        <v>417</v>
      </c>
      <c r="FZ96">
        <v>3.37201</v>
      </c>
      <c r="GA96">
        <v>2.8937300000000001</v>
      </c>
      <c r="GB96">
        <v>0.115327</v>
      </c>
      <c r="GC96">
        <v>0.120132</v>
      </c>
      <c r="GD96">
        <v>0.14008999999999999</v>
      </c>
      <c r="GE96">
        <v>0.13655800000000001</v>
      </c>
      <c r="GF96">
        <v>30724.9</v>
      </c>
      <c r="GG96">
        <v>26562.2</v>
      </c>
      <c r="GH96">
        <v>31029.5</v>
      </c>
      <c r="GI96">
        <v>28122.2</v>
      </c>
      <c r="GJ96">
        <v>35135</v>
      </c>
      <c r="GK96">
        <v>34252.1</v>
      </c>
      <c r="GL96">
        <v>40435.5</v>
      </c>
      <c r="GM96">
        <v>39188.1</v>
      </c>
      <c r="GN96">
        <v>2.3675999999999999</v>
      </c>
      <c r="GO96">
        <v>1.6819500000000001</v>
      </c>
      <c r="GP96">
        <v>0</v>
      </c>
      <c r="GQ96">
        <v>6.3426800000000005E-2</v>
      </c>
      <c r="GR96">
        <v>999.9</v>
      </c>
      <c r="GS96">
        <v>32.281500000000001</v>
      </c>
      <c r="GT96">
        <v>67.5</v>
      </c>
      <c r="GU96">
        <v>32.6</v>
      </c>
      <c r="GV96">
        <v>32.962600000000002</v>
      </c>
      <c r="GW96">
        <v>50.391800000000003</v>
      </c>
      <c r="GX96">
        <v>41.474400000000003</v>
      </c>
      <c r="GY96">
        <v>1</v>
      </c>
      <c r="GZ96">
        <v>0.40682200000000002</v>
      </c>
      <c r="HA96">
        <v>1.1049</v>
      </c>
      <c r="HB96">
        <v>20.2059</v>
      </c>
      <c r="HC96">
        <v>5.21549</v>
      </c>
      <c r="HD96">
        <v>11.9689</v>
      </c>
      <c r="HE96">
        <v>4.9904500000000001</v>
      </c>
      <c r="HF96">
        <v>3.2925</v>
      </c>
      <c r="HG96">
        <v>8249.7999999999993</v>
      </c>
      <c r="HH96">
        <v>9999</v>
      </c>
      <c r="HI96">
        <v>9999</v>
      </c>
      <c r="HJ96">
        <v>969.4</v>
      </c>
      <c r="HK96">
        <v>4.9711999999999996</v>
      </c>
      <c r="HL96">
        <v>1.87378</v>
      </c>
      <c r="HM96">
        <v>1.87008</v>
      </c>
      <c r="HN96">
        <v>1.86951</v>
      </c>
      <c r="HO96">
        <v>1.8743700000000001</v>
      </c>
      <c r="HP96">
        <v>1.87096</v>
      </c>
      <c r="HQ96">
        <v>1.86646</v>
      </c>
      <c r="HR96">
        <v>1.8775900000000001</v>
      </c>
      <c r="HS96">
        <v>0</v>
      </c>
      <c r="HT96">
        <v>0</v>
      </c>
      <c r="HU96">
        <v>0</v>
      </c>
      <c r="HV96">
        <v>0</v>
      </c>
      <c r="HW96" t="s">
        <v>418</v>
      </c>
      <c r="HX96" t="s">
        <v>419</v>
      </c>
      <c r="HY96" t="s">
        <v>420</v>
      </c>
      <c r="HZ96" t="s">
        <v>420</v>
      </c>
      <c r="IA96" t="s">
        <v>420</v>
      </c>
      <c r="IB96" t="s">
        <v>420</v>
      </c>
      <c r="IC96">
        <v>0</v>
      </c>
      <c r="ID96">
        <v>100</v>
      </c>
      <c r="IE96">
        <v>100</v>
      </c>
      <c r="IF96">
        <v>-1.8580000000000001</v>
      </c>
      <c r="IG96">
        <v>0.57310000000000005</v>
      </c>
      <c r="IH96">
        <v>-1.4143203888967211</v>
      </c>
      <c r="II96">
        <v>1.7196870422270779E-5</v>
      </c>
      <c r="IJ96">
        <v>-2.1741833173098589E-6</v>
      </c>
      <c r="IK96">
        <v>9.0595066644434051E-10</v>
      </c>
      <c r="IL96">
        <v>-5.0132855213330413E-2</v>
      </c>
      <c r="IM96">
        <v>-1.2435942757381079E-3</v>
      </c>
      <c r="IN96">
        <v>8.3241555849602686E-4</v>
      </c>
      <c r="IO96">
        <v>-6.8006265696850886E-6</v>
      </c>
      <c r="IP96">
        <v>17</v>
      </c>
      <c r="IQ96">
        <v>2050</v>
      </c>
      <c r="IR96">
        <v>3</v>
      </c>
      <c r="IS96">
        <v>34</v>
      </c>
      <c r="IT96">
        <v>100</v>
      </c>
      <c r="IU96">
        <v>99.9</v>
      </c>
      <c r="IV96">
        <v>1.3012699999999999</v>
      </c>
      <c r="IW96">
        <v>2.51709</v>
      </c>
      <c r="IX96">
        <v>1.49902</v>
      </c>
      <c r="IY96">
        <v>2.3059099999999999</v>
      </c>
      <c r="IZ96">
        <v>1.69678</v>
      </c>
      <c r="JA96">
        <v>2.3730500000000001</v>
      </c>
      <c r="JB96">
        <v>37.650399999999998</v>
      </c>
      <c r="JC96">
        <v>14.7712</v>
      </c>
      <c r="JD96">
        <v>18</v>
      </c>
      <c r="JE96">
        <v>706.23299999999995</v>
      </c>
      <c r="JF96">
        <v>327.32799999999997</v>
      </c>
      <c r="JG96">
        <v>29.997800000000002</v>
      </c>
      <c r="JH96">
        <v>32.800800000000002</v>
      </c>
      <c r="JI96">
        <v>30.0015</v>
      </c>
      <c r="JJ96">
        <v>32.265000000000001</v>
      </c>
      <c r="JK96">
        <v>32.245699999999999</v>
      </c>
      <c r="JL96">
        <v>26.081800000000001</v>
      </c>
      <c r="JM96">
        <v>12.411099999999999</v>
      </c>
      <c r="JN96">
        <v>100</v>
      </c>
      <c r="JO96">
        <v>30</v>
      </c>
      <c r="JP96">
        <v>544.76400000000001</v>
      </c>
      <c r="JQ96">
        <v>31.311399999999999</v>
      </c>
      <c r="JR96">
        <v>98.868099999999998</v>
      </c>
      <c r="JS96">
        <v>98.704400000000007</v>
      </c>
    </row>
    <row r="97" spans="1:279" x14ac:dyDescent="0.2">
      <c r="A97">
        <v>82</v>
      </c>
      <c r="B97">
        <v>1658322091.5</v>
      </c>
      <c r="C97">
        <v>322.90000009536737</v>
      </c>
      <c r="D97" t="s">
        <v>582</v>
      </c>
      <c r="E97" t="s">
        <v>583</v>
      </c>
      <c r="F97">
        <v>4</v>
      </c>
      <c r="G97">
        <v>1658322089.5</v>
      </c>
      <c r="H97">
        <f t="shared" si="50"/>
        <v>2.572407115830266E-3</v>
      </c>
      <c r="I97">
        <f t="shared" si="51"/>
        <v>2.5724071158302659</v>
      </c>
      <c r="J97">
        <f t="shared" si="52"/>
        <v>11.187819291494414</v>
      </c>
      <c r="K97">
        <f t="shared" si="53"/>
        <v>515.74228571428569</v>
      </c>
      <c r="L97">
        <f t="shared" si="54"/>
        <v>379.23383884232834</v>
      </c>
      <c r="M97">
        <f t="shared" si="55"/>
        <v>38.399133005941849</v>
      </c>
      <c r="N97">
        <f t="shared" si="56"/>
        <v>52.221227637244482</v>
      </c>
      <c r="O97">
        <f t="shared" si="57"/>
        <v>0.14830854606186092</v>
      </c>
      <c r="P97">
        <f t="shared" si="58"/>
        <v>2.7631128618519178</v>
      </c>
      <c r="Q97">
        <f t="shared" si="59"/>
        <v>0.14402388469319438</v>
      </c>
      <c r="R97">
        <f t="shared" si="60"/>
        <v>9.038957698142995E-2</v>
      </c>
      <c r="S97">
        <f t="shared" si="61"/>
        <v>194.43646632675063</v>
      </c>
      <c r="T97">
        <f t="shared" si="62"/>
        <v>34.164298419554591</v>
      </c>
      <c r="U97">
        <f t="shared" si="63"/>
        <v>33.301185714285722</v>
      </c>
      <c r="V97">
        <f t="shared" si="64"/>
        <v>5.1382361648386459</v>
      </c>
      <c r="W97">
        <f t="shared" si="65"/>
        <v>64.960647088439302</v>
      </c>
      <c r="X97">
        <f t="shared" si="66"/>
        <v>3.4060365038416927</v>
      </c>
      <c r="Y97">
        <f t="shared" si="67"/>
        <v>5.2432305657371545</v>
      </c>
      <c r="Z97">
        <f t="shared" si="68"/>
        <v>1.7321996609969532</v>
      </c>
      <c r="AA97">
        <f t="shared" si="69"/>
        <v>-113.44315380811473</v>
      </c>
      <c r="AB97">
        <f t="shared" si="70"/>
        <v>53.816776900566978</v>
      </c>
      <c r="AC97">
        <f t="shared" si="71"/>
        <v>4.4817185388117649</v>
      </c>
      <c r="AD97">
        <f t="shared" si="72"/>
        <v>139.29180795801466</v>
      </c>
      <c r="AE97">
        <f t="shared" si="73"/>
        <v>20.758348820266054</v>
      </c>
      <c r="AF97">
        <f t="shared" si="74"/>
        <v>2.5742123954316529</v>
      </c>
      <c r="AG97">
        <f t="shared" si="75"/>
        <v>11.187819291494414</v>
      </c>
      <c r="AH97">
        <v>553.38635914892734</v>
      </c>
      <c r="AI97">
        <v>536.22730303030266</v>
      </c>
      <c r="AJ97">
        <v>1.6932129811371619</v>
      </c>
      <c r="AK97">
        <v>62.966845710574418</v>
      </c>
      <c r="AL97">
        <f t="shared" si="76"/>
        <v>2.5724071158302659</v>
      </c>
      <c r="AM97">
        <v>31.341668922356199</v>
      </c>
      <c r="AN97">
        <v>33.638410909090908</v>
      </c>
      <c r="AO97">
        <v>-5.3957836750421291E-4</v>
      </c>
      <c r="AP97">
        <v>91.007338470613973</v>
      </c>
      <c r="AQ97">
        <v>3</v>
      </c>
      <c r="AR97">
        <v>0</v>
      </c>
      <c r="AS97">
        <f t="shared" si="77"/>
        <v>1</v>
      </c>
      <c r="AT97">
        <f t="shared" si="78"/>
        <v>0</v>
      </c>
      <c r="AU97">
        <f t="shared" si="79"/>
        <v>47110.593752150402</v>
      </c>
      <c r="AV97" t="s">
        <v>413</v>
      </c>
      <c r="AW97" t="s">
        <v>413</v>
      </c>
      <c r="AX97">
        <v>0</v>
      </c>
      <c r="AY97">
        <v>0</v>
      </c>
      <c r="AZ97" t="e">
        <f t="shared" si="80"/>
        <v>#DIV/0!</v>
      </c>
      <c r="BA97">
        <v>0</v>
      </c>
      <c r="BB97" t="s">
        <v>413</v>
      </c>
      <c r="BC97" t="s">
        <v>413</v>
      </c>
      <c r="BD97">
        <v>0</v>
      </c>
      <c r="BE97">
        <v>0</v>
      </c>
      <c r="BF97" t="e">
        <f t="shared" si="81"/>
        <v>#DIV/0!</v>
      </c>
      <c r="BG97">
        <v>0.5</v>
      </c>
      <c r="BH97">
        <f t="shared" si="82"/>
        <v>1009.5576426563478</v>
      </c>
      <c r="BI97">
        <f t="shared" si="83"/>
        <v>11.187819291494414</v>
      </c>
      <c r="BJ97" t="e">
        <f t="shared" si="84"/>
        <v>#DIV/0!</v>
      </c>
      <c r="BK97">
        <f t="shared" si="85"/>
        <v>1.1081902428133799E-2</v>
      </c>
      <c r="BL97" t="e">
        <f t="shared" si="86"/>
        <v>#DIV/0!</v>
      </c>
      <c r="BM97" t="e">
        <f t="shared" si="87"/>
        <v>#DIV/0!</v>
      </c>
      <c r="BN97" t="s">
        <v>413</v>
      </c>
      <c r="BO97">
        <v>0</v>
      </c>
      <c r="BP97" t="e">
        <f t="shared" si="88"/>
        <v>#DIV/0!</v>
      </c>
      <c r="BQ97" t="e">
        <f t="shared" si="89"/>
        <v>#DIV/0!</v>
      </c>
      <c r="BR97" t="e">
        <f t="shared" si="90"/>
        <v>#DIV/0!</v>
      </c>
      <c r="BS97" t="e">
        <f t="shared" si="91"/>
        <v>#DIV/0!</v>
      </c>
      <c r="BT97" t="e">
        <f t="shared" si="92"/>
        <v>#DIV/0!</v>
      </c>
      <c r="BU97" t="e">
        <f t="shared" si="93"/>
        <v>#DIV/0!</v>
      </c>
      <c r="BV97" t="e">
        <f t="shared" si="94"/>
        <v>#DIV/0!</v>
      </c>
      <c r="BW97" t="e">
        <f t="shared" si="95"/>
        <v>#DIV/0!</v>
      </c>
      <c r="BX97" t="s">
        <v>413</v>
      </c>
      <c r="BY97" t="s">
        <v>413</v>
      </c>
      <c r="BZ97" t="s">
        <v>413</v>
      </c>
      <c r="CA97" t="s">
        <v>413</v>
      </c>
      <c r="CB97" t="s">
        <v>413</v>
      </c>
      <c r="CC97" t="s">
        <v>413</v>
      </c>
      <c r="CD97" t="s">
        <v>413</v>
      </c>
      <c r="CE97" t="s">
        <v>413</v>
      </c>
      <c r="CF97">
        <v>253</v>
      </c>
      <c r="CG97">
        <v>1000</v>
      </c>
      <c r="CH97" t="s">
        <v>414</v>
      </c>
      <c r="CI97">
        <v>1110.1500000000001</v>
      </c>
      <c r="CJ97">
        <v>1175.8634999999999</v>
      </c>
      <c r="CK97">
        <v>1152.67</v>
      </c>
      <c r="CL97">
        <v>1.3005735999999999E-4</v>
      </c>
      <c r="CM97">
        <v>6.5004835999999994E-4</v>
      </c>
      <c r="CN97">
        <v>4.7597999359999997E-2</v>
      </c>
      <c r="CO97">
        <v>5.5000000000000003E-4</v>
      </c>
      <c r="CP97">
        <f t="shared" si="96"/>
        <v>1200.0614285714289</v>
      </c>
      <c r="CQ97">
        <f t="shared" si="97"/>
        <v>1009.5576426563478</v>
      </c>
      <c r="CR97">
        <f t="shared" si="98"/>
        <v>0.84125497130437754</v>
      </c>
      <c r="CS97">
        <f t="shared" si="99"/>
        <v>0.16202209461744863</v>
      </c>
      <c r="CT97">
        <v>6</v>
      </c>
      <c r="CU97">
        <v>0.5</v>
      </c>
      <c r="CV97" t="s">
        <v>415</v>
      </c>
      <c r="CW97">
        <v>2</v>
      </c>
      <c r="CX97" t="b">
        <v>1</v>
      </c>
      <c r="CY97">
        <v>1658322089.5</v>
      </c>
      <c r="CZ97">
        <v>515.74228571428569</v>
      </c>
      <c r="DA97">
        <v>536.1212857142857</v>
      </c>
      <c r="DB97">
        <v>33.638371428571418</v>
      </c>
      <c r="DC97">
        <v>31.343014285714279</v>
      </c>
      <c r="DD97">
        <v>517.60442857142857</v>
      </c>
      <c r="DE97">
        <v>33.065371428571432</v>
      </c>
      <c r="DF97">
        <v>650.25699999999995</v>
      </c>
      <c r="DG97">
        <v>101.15428571428571</v>
      </c>
      <c r="DH97">
        <v>0.100215</v>
      </c>
      <c r="DI97">
        <v>33.662457142857143</v>
      </c>
      <c r="DJ97">
        <v>999.89999999999986</v>
      </c>
      <c r="DK97">
        <v>33.301185714285722</v>
      </c>
      <c r="DL97">
        <v>0</v>
      </c>
      <c r="DM97">
        <v>0</v>
      </c>
      <c r="DN97">
        <v>8976.4299999999985</v>
      </c>
      <c r="DO97">
        <v>0</v>
      </c>
      <c r="DP97">
        <v>1309.2028571428571</v>
      </c>
      <c r="DQ97">
        <v>-20.378971428571429</v>
      </c>
      <c r="DR97">
        <v>533.69485714285724</v>
      </c>
      <c r="DS97">
        <v>553.46871428571433</v>
      </c>
      <c r="DT97">
        <v>2.2953442857142861</v>
      </c>
      <c r="DU97">
        <v>536.1212857142857</v>
      </c>
      <c r="DV97">
        <v>31.343014285714279</v>
      </c>
      <c r="DW97">
        <v>3.402662857142857</v>
      </c>
      <c r="DX97">
        <v>3.17048</v>
      </c>
      <c r="DY97">
        <v>26.141742857142859</v>
      </c>
      <c r="DZ97">
        <v>24.951414285714289</v>
      </c>
      <c r="EA97">
        <v>1200.0614285714289</v>
      </c>
      <c r="EB97">
        <v>0.9579914285714286</v>
      </c>
      <c r="EC97">
        <v>4.2008871428571418E-2</v>
      </c>
      <c r="ED97">
        <v>0</v>
      </c>
      <c r="EE97">
        <v>601.29042857142849</v>
      </c>
      <c r="EF97">
        <v>5.0001600000000002</v>
      </c>
      <c r="EG97">
        <v>9190.8842857142863</v>
      </c>
      <c r="EH97">
        <v>9515.6242857142879</v>
      </c>
      <c r="EI97">
        <v>49.723000000000013</v>
      </c>
      <c r="EJ97">
        <v>51.964000000000013</v>
      </c>
      <c r="EK97">
        <v>50.875</v>
      </c>
      <c r="EL97">
        <v>50.928428571428583</v>
      </c>
      <c r="EM97">
        <v>51.410428571428568</v>
      </c>
      <c r="EN97">
        <v>1144.8599999999999</v>
      </c>
      <c r="EO97">
        <v>50.201428571428558</v>
      </c>
      <c r="EP97">
        <v>0</v>
      </c>
      <c r="EQ97">
        <v>764602.79999995232</v>
      </c>
      <c r="ER97">
        <v>0</v>
      </c>
      <c r="ES97">
        <v>598.8757599999999</v>
      </c>
      <c r="ET97">
        <v>27.23100004675176</v>
      </c>
      <c r="EU97">
        <v>301.44769275815418</v>
      </c>
      <c r="EV97">
        <v>9163.978000000001</v>
      </c>
      <c r="EW97">
        <v>15</v>
      </c>
      <c r="EX97">
        <v>1658316094</v>
      </c>
      <c r="EY97" t="s">
        <v>416</v>
      </c>
      <c r="EZ97">
        <v>1658316090.5</v>
      </c>
      <c r="FA97">
        <v>1658316094</v>
      </c>
      <c r="FB97">
        <v>11</v>
      </c>
      <c r="FC97">
        <v>-0.13300000000000001</v>
      </c>
      <c r="FD97">
        <v>0.107</v>
      </c>
      <c r="FE97">
        <v>-1.72</v>
      </c>
      <c r="FF97">
        <v>0.44</v>
      </c>
      <c r="FG97">
        <v>415</v>
      </c>
      <c r="FH97">
        <v>29</v>
      </c>
      <c r="FI97">
        <v>0.15</v>
      </c>
      <c r="FJ97">
        <v>0.28000000000000003</v>
      </c>
      <c r="FK97">
        <v>-20.165221951219511</v>
      </c>
      <c r="FL97">
        <v>-1.6573944250871859</v>
      </c>
      <c r="FM97">
        <v>0.16637341120854751</v>
      </c>
      <c r="FN97">
        <v>0</v>
      </c>
      <c r="FO97">
        <v>597.71973529411764</v>
      </c>
      <c r="FP97">
        <v>26.360595886032549</v>
      </c>
      <c r="FQ97">
        <v>2.5924764484587159</v>
      </c>
      <c r="FR97">
        <v>0</v>
      </c>
      <c r="FS97">
        <v>2.323968048780487</v>
      </c>
      <c r="FT97">
        <v>-0.1500878048780494</v>
      </c>
      <c r="FU97">
        <v>2.0707301554189921E-2</v>
      </c>
      <c r="FV97">
        <v>0</v>
      </c>
      <c r="FW97">
        <v>0</v>
      </c>
      <c r="FX97">
        <v>3</v>
      </c>
      <c r="FY97" t="s">
        <v>429</v>
      </c>
      <c r="FZ97">
        <v>3.3721999999999999</v>
      </c>
      <c r="GA97">
        <v>2.8937900000000001</v>
      </c>
      <c r="GB97">
        <v>0.116399</v>
      </c>
      <c r="GC97">
        <v>0.121208</v>
      </c>
      <c r="GD97">
        <v>0.140073</v>
      </c>
      <c r="GE97">
        <v>0.136573</v>
      </c>
      <c r="GF97">
        <v>30686.400000000001</v>
      </c>
      <c r="GG97">
        <v>26528.2</v>
      </c>
      <c r="GH97">
        <v>31028.3</v>
      </c>
      <c r="GI97">
        <v>28120.6</v>
      </c>
      <c r="GJ97">
        <v>35134.400000000001</v>
      </c>
      <c r="GK97">
        <v>34249.699999999997</v>
      </c>
      <c r="GL97">
        <v>40434</v>
      </c>
      <c r="GM97">
        <v>39185.9</v>
      </c>
      <c r="GN97">
        <v>2.3676200000000001</v>
      </c>
      <c r="GO97">
        <v>1.6818500000000001</v>
      </c>
      <c r="GP97">
        <v>0</v>
      </c>
      <c r="GQ97">
        <v>6.4387899999999998E-2</v>
      </c>
      <c r="GR97">
        <v>999.9</v>
      </c>
      <c r="GS97">
        <v>32.255099999999999</v>
      </c>
      <c r="GT97">
        <v>67.5</v>
      </c>
      <c r="GU97">
        <v>32.700000000000003</v>
      </c>
      <c r="GV97">
        <v>33.144500000000001</v>
      </c>
      <c r="GW97">
        <v>50.721800000000002</v>
      </c>
      <c r="GX97">
        <v>41.021599999999999</v>
      </c>
      <c r="GY97">
        <v>1</v>
      </c>
      <c r="GZ97">
        <v>0.40799299999999999</v>
      </c>
      <c r="HA97">
        <v>1.09382</v>
      </c>
      <c r="HB97">
        <v>20.2056</v>
      </c>
      <c r="HC97">
        <v>5.2153400000000003</v>
      </c>
      <c r="HD97">
        <v>11.9695</v>
      </c>
      <c r="HE97">
        <v>4.9904999999999999</v>
      </c>
      <c r="HF97">
        <v>3.2925800000000001</v>
      </c>
      <c r="HG97">
        <v>8250</v>
      </c>
      <c r="HH97">
        <v>9999</v>
      </c>
      <c r="HI97">
        <v>9999</v>
      </c>
      <c r="HJ97">
        <v>969.4</v>
      </c>
      <c r="HK97">
        <v>4.9712300000000003</v>
      </c>
      <c r="HL97">
        <v>1.87378</v>
      </c>
      <c r="HM97">
        <v>1.8700699999999999</v>
      </c>
      <c r="HN97">
        <v>1.86951</v>
      </c>
      <c r="HO97">
        <v>1.8743799999999999</v>
      </c>
      <c r="HP97">
        <v>1.87097</v>
      </c>
      <c r="HQ97">
        <v>1.86646</v>
      </c>
      <c r="HR97">
        <v>1.8775900000000001</v>
      </c>
      <c r="HS97">
        <v>0</v>
      </c>
      <c r="HT97">
        <v>0</v>
      </c>
      <c r="HU97">
        <v>0</v>
      </c>
      <c r="HV97">
        <v>0</v>
      </c>
      <c r="HW97" t="s">
        <v>418</v>
      </c>
      <c r="HX97" t="s">
        <v>419</v>
      </c>
      <c r="HY97" t="s">
        <v>420</v>
      </c>
      <c r="HZ97" t="s">
        <v>420</v>
      </c>
      <c r="IA97" t="s">
        <v>420</v>
      </c>
      <c r="IB97" t="s">
        <v>420</v>
      </c>
      <c r="IC97">
        <v>0</v>
      </c>
      <c r="ID97">
        <v>100</v>
      </c>
      <c r="IE97">
        <v>100</v>
      </c>
      <c r="IF97">
        <v>-1.867</v>
      </c>
      <c r="IG97">
        <v>0.57299999999999995</v>
      </c>
      <c r="IH97">
        <v>-1.4143203888967211</v>
      </c>
      <c r="II97">
        <v>1.7196870422270779E-5</v>
      </c>
      <c r="IJ97">
        <v>-2.1741833173098589E-6</v>
      </c>
      <c r="IK97">
        <v>9.0595066644434051E-10</v>
      </c>
      <c r="IL97">
        <v>-5.0132855213330413E-2</v>
      </c>
      <c r="IM97">
        <v>-1.2435942757381079E-3</v>
      </c>
      <c r="IN97">
        <v>8.3241555849602686E-4</v>
      </c>
      <c r="IO97">
        <v>-6.8006265696850886E-6</v>
      </c>
      <c r="IP97">
        <v>17</v>
      </c>
      <c r="IQ97">
        <v>2050</v>
      </c>
      <c r="IR97">
        <v>3</v>
      </c>
      <c r="IS97">
        <v>34</v>
      </c>
      <c r="IT97">
        <v>100</v>
      </c>
      <c r="IU97">
        <v>100</v>
      </c>
      <c r="IV97">
        <v>1.3147</v>
      </c>
      <c r="IW97">
        <v>2.51953</v>
      </c>
      <c r="IX97">
        <v>1.49902</v>
      </c>
      <c r="IY97">
        <v>2.3059099999999999</v>
      </c>
      <c r="IZ97">
        <v>1.69678</v>
      </c>
      <c r="JA97">
        <v>2.4035600000000001</v>
      </c>
      <c r="JB97">
        <v>37.674500000000002</v>
      </c>
      <c r="JC97">
        <v>14.7712</v>
      </c>
      <c r="JD97">
        <v>18</v>
      </c>
      <c r="JE97">
        <v>706.43</v>
      </c>
      <c r="JF97">
        <v>327.358</v>
      </c>
      <c r="JG97">
        <v>29.997399999999999</v>
      </c>
      <c r="JH97">
        <v>32.816099999999999</v>
      </c>
      <c r="JI97">
        <v>30.0015</v>
      </c>
      <c r="JJ97">
        <v>32.279899999999998</v>
      </c>
      <c r="JK97">
        <v>32.260599999999997</v>
      </c>
      <c r="JL97">
        <v>26.343599999999999</v>
      </c>
      <c r="JM97">
        <v>12.411099999999999</v>
      </c>
      <c r="JN97">
        <v>100</v>
      </c>
      <c r="JO97">
        <v>30</v>
      </c>
      <c r="JP97">
        <v>551.46699999999998</v>
      </c>
      <c r="JQ97">
        <v>31.311399999999999</v>
      </c>
      <c r="JR97">
        <v>98.8643</v>
      </c>
      <c r="JS97">
        <v>98.698999999999998</v>
      </c>
    </row>
    <row r="98" spans="1:279" x14ac:dyDescent="0.2">
      <c r="A98">
        <v>83</v>
      </c>
      <c r="B98">
        <v>1658322095.5</v>
      </c>
      <c r="C98">
        <v>326.90000009536737</v>
      </c>
      <c r="D98" t="s">
        <v>584</v>
      </c>
      <c r="E98" t="s">
        <v>585</v>
      </c>
      <c r="F98">
        <v>4</v>
      </c>
      <c r="G98">
        <v>1658322093.1875</v>
      </c>
      <c r="H98">
        <f t="shared" si="50"/>
        <v>2.5681781068008802E-3</v>
      </c>
      <c r="I98">
        <f t="shared" si="51"/>
        <v>2.5681781068008802</v>
      </c>
      <c r="J98">
        <f t="shared" si="52"/>
        <v>11.327838912908918</v>
      </c>
      <c r="K98">
        <f t="shared" si="53"/>
        <v>521.73950000000002</v>
      </c>
      <c r="L98">
        <f t="shared" si="54"/>
        <v>383.51196058686008</v>
      </c>
      <c r="M98">
        <f t="shared" si="55"/>
        <v>38.833064848564639</v>
      </c>
      <c r="N98">
        <f t="shared" si="56"/>
        <v>52.829496651301746</v>
      </c>
      <c r="O98">
        <f t="shared" si="57"/>
        <v>0.14825481628891179</v>
      </c>
      <c r="P98">
        <f t="shared" si="58"/>
        <v>2.7662205409743392</v>
      </c>
      <c r="Q98">
        <f t="shared" si="59"/>
        <v>0.14397787135110368</v>
      </c>
      <c r="R98">
        <f t="shared" si="60"/>
        <v>9.0360158742982991E-2</v>
      </c>
      <c r="S98">
        <f t="shared" si="61"/>
        <v>194.42708811249628</v>
      </c>
      <c r="T98">
        <f t="shared" si="62"/>
        <v>34.164454833428564</v>
      </c>
      <c r="U98">
        <f t="shared" si="63"/>
        <v>33.293475000000001</v>
      </c>
      <c r="V98">
        <f t="shared" si="64"/>
        <v>5.1360153246936822</v>
      </c>
      <c r="W98">
        <f t="shared" si="65"/>
        <v>64.962544422122519</v>
      </c>
      <c r="X98">
        <f t="shared" si="66"/>
        <v>3.4060560601133916</v>
      </c>
      <c r="Y98">
        <f t="shared" si="67"/>
        <v>5.2431075328285379</v>
      </c>
      <c r="Z98">
        <f t="shared" si="68"/>
        <v>1.7299592645802906</v>
      </c>
      <c r="AA98">
        <f t="shared" si="69"/>
        <v>-113.25665450991882</v>
      </c>
      <c r="AB98">
        <f t="shared" si="70"/>
        <v>54.964640325257868</v>
      </c>
      <c r="AC98">
        <f t="shared" si="71"/>
        <v>4.5719853672090061</v>
      </c>
      <c r="AD98">
        <f t="shared" si="72"/>
        <v>140.70705929504433</v>
      </c>
      <c r="AE98">
        <f t="shared" si="73"/>
        <v>20.91209107444298</v>
      </c>
      <c r="AF98">
        <f t="shared" si="74"/>
        <v>2.5671097419559361</v>
      </c>
      <c r="AG98">
        <f t="shared" si="75"/>
        <v>11.327838912908918</v>
      </c>
      <c r="AH98">
        <v>560.27229745872387</v>
      </c>
      <c r="AI98">
        <v>542.97481818181802</v>
      </c>
      <c r="AJ98">
        <v>1.6945951847501819</v>
      </c>
      <c r="AK98">
        <v>62.966845710574418</v>
      </c>
      <c r="AL98">
        <f t="shared" si="76"/>
        <v>2.5681781068008802</v>
      </c>
      <c r="AM98">
        <v>31.347932593385242</v>
      </c>
      <c r="AN98">
        <v>33.637964242424232</v>
      </c>
      <c r="AO98">
        <v>-2.102075917403319E-5</v>
      </c>
      <c r="AP98">
        <v>91.007338470613973</v>
      </c>
      <c r="AQ98">
        <v>3</v>
      </c>
      <c r="AR98">
        <v>0</v>
      </c>
      <c r="AS98">
        <f t="shared" si="77"/>
        <v>1</v>
      </c>
      <c r="AT98">
        <f t="shared" si="78"/>
        <v>0</v>
      </c>
      <c r="AU98">
        <f t="shared" si="79"/>
        <v>47195.936755533854</v>
      </c>
      <c r="AV98" t="s">
        <v>413</v>
      </c>
      <c r="AW98" t="s">
        <v>413</v>
      </c>
      <c r="AX98">
        <v>0</v>
      </c>
      <c r="AY98">
        <v>0</v>
      </c>
      <c r="AZ98" t="e">
        <f t="shared" si="80"/>
        <v>#DIV/0!</v>
      </c>
      <c r="BA98">
        <v>0</v>
      </c>
      <c r="BB98" t="s">
        <v>413</v>
      </c>
      <c r="BC98" t="s">
        <v>413</v>
      </c>
      <c r="BD98">
        <v>0</v>
      </c>
      <c r="BE98">
        <v>0</v>
      </c>
      <c r="BF98" t="e">
        <f t="shared" si="81"/>
        <v>#DIV/0!</v>
      </c>
      <c r="BG98">
        <v>0.5</v>
      </c>
      <c r="BH98">
        <f t="shared" si="82"/>
        <v>1009.510049799221</v>
      </c>
      <c r="BI98">
        <f t="shared" si="83"/>
        <v>11.327838912908918</v>
      </c>
      <c r="BJ98" t="e">
        <f t="shared" si="84"/>
        <v>#DIV/0!</v>
      </c>
      <c r="BK98">
        <f t="shared" si="85"/>
        <v>1.1221125451065975E-2</v>
      </c>
      <c r="BL98" t="e">
        <f t="shared" si="86"/>
        <v>#DIV/0!</v>
      </c>
      <c r="BM98" t="e">
        <f t="shared" si="87"/>
        <v>#DIV/0!</v>
      </c>
      <c r="BN98" t="s">
        <v>413</v>
      </c>
      <c r="BO98">
        <v>0</v>
      </c>
      <c r="BP98" t="e">
        <f t="shared" si="88"/>
        <v>#DIV/0!</v>
      </c>
      <c r="BQ98" t="e">
        <f t="shared" si="89"/>
        <v>#DIV/0!</v>
      </c>
      <c r="BR98" t="e">
        <f t="shared" si="90"/>
        <v>#DIV/0!</v>
      </c>
      <c r="BS98" t="e">
        <f t="shared" si="91"/>
        <v>#DIV/0!</v>
      </c>
      <c r="BT98" t="e">
        <f t="shared" si="92"/>
        <v>#DIV/0!</v>
      </c>
      <c r="BU98" t="e">
        <f t="shared" si="93"/>
        <v>#DIV/0!</v>
      </c>
      <c r="BV98" t="e">
        <f t="shared" si="94"/>
        <v>#DIV/0!</v>
      </c>
      <c r="BW98" t="e">
        <f t="shared" si="95"/>
        <v>#DIV/0!</v>
      </c>
      <c r="BX98" t="s">
        <v>413</v>
      </c>
      <c r="BY98" t="s">
        <v>413</v>
      </c>
      <c r="BZ98" t="s">
        <v>413</v>
      </c>
      <c r="CA98" t="s">
        <v>413</v>
      </c>
      <c r="CB98" t="s">
        <v>413</v>
      </c>
      <c r="CC98" t="s">
        <v>413</v>
      </c>
      <c r="CD98" t="s">
        <v>413</v>
      </c>
      <c r="CE98" t="s">
        <v>413</v>
      </c>
      <c r="CF98">
        <v>253</v>
      </c>
      <c r="CG98">
        <v>1000</v>
      </c>
      <c r="CH98" t="s">
        <v>414</v>
      </c>
      <c r="CI98">
        <v>1110.1500000000001</v>
      </c>
      <c r="CJ98">
        <v>1175.8634999999999</v>
      </c>
      <c r="CK98">
        <v>1152.67</v>
      </c>
      <c r="CL98">
        <v>1.3005735999999999E-4</v>
      </c>
      <c r="CM98">
        <v>6.5004835999999994E-4</v>
      </c>
      <c r="CN98">
        <v>4.7597999359999997E-2</v>
      </c>
      <c r="CO98">
        <v>5.5000000000000003E-4</v>
      </c>
      <c r="CP98">
        <f t="shared" si="96"/>
        <v>1200.0050000000001</v>
      </c>
      <c r="CQ98">
        <f t="shared" si="97"/>
        <v>1009.510049799221</v>
      </c>
      <c r="CR98">
        <f t="shared" si="98"/>
        <v>0.84125486960406071</v>
      </c>
      <c r="CS98">
        <f t="shared" si="99"/>
        <v>0.16202189833583716</v>
      </c>
      <c r="CT98">
        <v>6</v>
      </c>
      <c r="CU98">
        <v>0.5</v>
      </c>
      <c r="CV98" t="s">
        <v>415</v>
      </c>
      <c r="CW98">
        <v>2</v>
      </c>
      <c r="CX98" t="b">
        <v>1</v>
      </c>
      <c r="CY98">
        <v>1658322093.1875</v>
      </c>
      <c r="CZ98">
        <v>521.73950000000002</v>
      </c>
      <c r="DA98">
        <v>542.270625</v>
      </c>
      <c r="DB98">
        <v>33.637912499999999</v>
      </c>
      <c r="DC98">
        <v>31.348949999999999</v>
      </c>
      <c r="DD98">
        <v>523.61062500000003</v>
      </c>
      <c r="DE98">
        <v>33.064937499999999</v>
      </c>
      <c r="DF98">
        <v>650.27475000000004</v>
      </c>
      <c r="DG98">
        <v>101.156375</v>
      </c>
      <c r="DH98">
        <v>0.100088525</v>
      </c>
      <c r="DI98">
        <v>33.662037499999997</v>
      </c>
      <c r="DJ98">
        <v>999.9</v>
      </c>
      <c r="DK98">
        <v>33.293475000000001</v>
      </c>
      <c r="DL98">
        <v>0</v>
      </c>
      <c r="DM98">
        <v>0</v>
      </c>
      <c r="DN98">
        <v>8992.7337499999994</v>
      </c>
      <c r="DO98">
        <v>0</v>
      </c>
      <c r="DP98">
        <v>1308.7075</v>
      </c>
      <c r="DQ98">
        <v>-20.531112499999999</v>
      </c>
      <c r="DR98">
        <v>539.90049999999997</v>
      </c>
      <c r="DS98">
        <v>559.82024999999999</v>
      </c>
      <c r="DT98">
        <v>2.2889650000000001</v>
      </c>
      <c r="DU98">
        <v>542.270625</v>
      </c>
      <c r="DV98">
        <v>31.348949999999999</v>
      </c>
      <c r="DW98">
        <v>3.4026900000000002</v>
      </c>
      <c r="DX98">
        <v>3.1711462500000001</v>
      </c>
      <c r="DY98">
        <v>26.141862499999998</v>
      </c>
      <c r="DZ98">
        <v>24.95495</v>
      </c>
      <c r="EA98">
        <v>1200.0050000000001</v>
      </c>
      <c r="EB98">
        <v>0.9579955</v>
      </c>
      <c r="EC98">
        <v>4.2004862499999997E-2</v>
      </c>
      <c r="ED98">
        <v>0</v>
      </c>
      <c r="EE98">
        <v>602.95825000000002</v>
      </c>
      <c r="EF98">
        <v>5.0001600000000002</v>
      </c>
      <c r="EG98">
        <v>9209.64</v>
      </c>
      <c r="EH98">
        <v>9515.1975000000002</v>
      </c>
      <c r="EI98">
        <v>49.702749999999988</v>
      </c>
      <c r="EJ98">
        <v>51.944875000000003</v>
      </c>
      <c r="EK98">
        <v>50.890500000000003</v>
      </c>
      <c r="EL98">
        <v>50.882624999999997</v>
      </c>
      <c r="EM98">
        <v>51.390500000000003</v>
      </c>
      <c r="EN98">
        <v>1144.81</v>
      </c>
      <c r="EO98">
        <v>50.195</v>
      </c>
      <c r="EP98">
        <v>0</v>
      </c>
      <c r="EQ98">
        <v>764607</v>
      </c>
      <c r="ER98">
        <v>0</v>
      </c>
      <c r="ES98">
        <v>600.67707692307692</v>
      </c>
      <c r="ET98">
        <v>27.368136766872979</v>
      </c>
      <c r="EU98">
        <v>307.79282069536362</v>
      </c>
      <c r="EV98">
        <v>9183.8461538461543</v>
      </c>
      <c r="EW98">
        <v>15</v>
      </c>
      <c r="EX98">
        <v>1658316094</v>
      </c>
      <c r="EY98" t="s">
        <v>416</v>
      </c>
      <c r="EZ98">
        <v>1658316090.5</v>
      </c>
      <c r="FA98">
        <v>1658316094</v>
      </c>
      <c r="FB98">
        <v>11</v>
      </c>
      <c r="FC98">
        <v>-0.13300000000000001</v>
      </c>
      <c r="FD98">
        <v>0.107</v>
      </c>
      <c r="FE98">
        <v>-1.72</v>
      </c>
      <c r="FF98">
        <v>0.44</v>
      </c>
      <c r="FG98">
        <v>415</v>
      </c>
      <c r="FH98">
        <v>29</v>
      </c>
      <c r="FI98">
        <v>0.15</v>
      </c>
      <c r="FJ98">
        <v>0.28000000000000003</v>
      </c>
      <c r="FK98">
        <v>-20.278897560975611</v>
      </c>
      <c r="FL98">
        <v>-1.788459930313637</v>
      </c>
      <c r="FM98">
        <v>0.1788362958846961</v>
      </c>
      <c r="FN98">
        <v>0</v>
      </c>
      <c r="FO98">
        <v>599.31758823529424</v>
      </c>
      <c r="FP98">
        <v>26.90340719178165</v>
      </c>
      <c r="FQ98">
        <v>2.6465962948845871</v>
      </c>
      <c r="FR98">
        <v>0</v>
      </c>
      <c r="FS98">
        <v>2.3163660975609748</v>
      </c>
      <c r="FT98">
        <v>-0.23830662020905599</v>
      </c>
      <c r="FU98">
        <v>2.391138221444164E-2</v>
      </c>
      <c r="FV98">
        <v>0</v>
      </c>
      <c r="FW98">
        <v>0</v>
      </c>
      <c r="FX98">
        <v>3</v>
      </c>
      <c r="FY98" t="s">
        <v>429</v>
      </c>
      <c r="FZ98">
        <v>3.3721999999999999</v>
      </c>
      <c r="GA98">
        <v>2.8936999999999999</v>
      </c>
      <c r="GB98">
        <v>0.117465</v>
      </c>
      <c r="GC98">
        <v>0.122297</v>
      </c>
      <c r="GD98">
        <v>0.14007900000000001</v>
      </c>
      <c r="GE98">
        <v>0.13659399999999999</v>
      </c>
      <c r="GF98">
        <v>30648.2</v>
      </c>
      <c r="GG98">
        <v>26494.6</v>
      </c>
      <c r="GH98">
        <v>31027.200000000001</v>
      </c>
      <c r="GI98">
        <v>28120</v>
      </c>
      <c r="GJ98">
        <v>35133</v>
      </c>
      <c r="GK98">
        <v>34248.300000000003</v>
      </c>
      <c r="GL98">
        <v>40432.6</v>
      </c>
      <c r="GM98">
        <v>39185.199999999997</v>
      </c>
      <c r="GN98">
        <v>2.3674499999999998</v>
      </c>
      <c r="GO98">
        <v>1.6814199999999999</v>
      </c>
      <c r="GP98">
        <v>0</v>
      </c>
      <c r="GQ98">
        <v>6.5237299999999998E-2</v>
      </c>
      <c r="GR98">
        <v>999.9</v>
      </c>
      <c r="GS98">
        <v>32.232799999999997</v>
      </c>
      <c r="GT98">
        <v>67.5</v>
      </c>
      <c r="GU98">
        <v>32.700000000000003</v>
      </c>
      <c r="GV98">
        <v>33.144500000000001</v>
      </c>
      <c r="GW98">
        <v>50.631799999999998</v>
      </c>
      <c r="GX98">
        <v>40.556899999999999</v>
      </c>
      <c r="GY98">
        <v>1</v>
      </c>
      <c r="GZ98">
        <v>0.40903499999999998</v>
      </c>
      <c r="HA98">
        <v>1.0844800000000001</v>
      </c>
      <c r="HB98">
        <v>20.2058</v>
      </c>
      <c r="HC98">
        <v>5.2163899999999996</v>
      </c>
      <c r="HD98">
        <v>11.969799999999999</v>
      </c>
      <c r="HE98">
        <v>4.9909499999999998</v>
      </c>
      <c r="HF98">
        <v>3.2926799999999998</v>
      </c>
      <c r="HG98">
        <v>8250</v>
      </c>
      <c r="HH98">
        <v>9999</v>
      </c>
      <c r="HI98">
        <v>9999</v>
      </c>
      <c r="HJ98">
        <v>969.4</v>
      </c>
      <c r="HK98">
        <v>4.97119</v>
      </c>
      <c r="HL98">
        <v>1.87378</v>
      </c>
      <c r="HM98">
        <v>1.8700699999999999</v>
      </c>
      <c r="HN98">
        <v>1.86951</v>
      </c>
      <c r="HO98">
        <v>1.8743700000000001</v>
      </c>
      <c r="HP98">
        <v>1.871</v>
      </c>
      <c r="HQ98">
        <v>1.86646</v>
      </c>
      <c r="HR98">
        <v>1.8775900000000001</v>
      </c>
      <c r="HS98">
        <v>0</v>
      </c>
      <c r="HT98">
        <v>0</v>
      </c>
      <c r="HU98">
        <v>0</v>
      </c>
      <c r="HV98">
        <v>0</v>
      </c>
      <c r="HW98" t="s">
        <v>418</v>
      </c>
      <c r="HX98" t="s">
        <v>419</v>
      </c>
      <c r="HY98" t="s">
        <v>420</v>
      </c>
      <c r="HZ98" t="s">
        <v>420</v>
      </c>
      <c r="IA98" t="s">
        <v>420</v>
      </c>
      <c r="IB98" t="s">
        <v>420</v>
      </c>
      <c r="IC98">
        <v>0</v>
      </c>
      <c r="ID98">
        <v>100</v>
      </c>
      <c r="IE98">
        <v>100</v>
      </c>
      <c r="IF98">
        <v>-1.877</v>
      </c>
      <c r="IG98">
        <v>0.57299999999999995</v>
      </c>
      <c r="IH98">
        <v>-1.4143203888967211</v>
      </c>
      <c r="II98">
        <v>1.7196870422270779E-5</v>
      </c>
      <c r="IJ98">
        <v>-2.1741833173098589E-6</v>
      </c>
      <c r="IK98">
        <v>9.0595066644434051E-10</v>
      </c>
      <c r="IL98">
        <v>-5.0132855213330413E-2</v>
      </c>
      <c r="IM98">
        <v>-1.2435942757381079E-3</v>
      </c>
      <c r="IN98">
        <v>8.3241555849602686E-4</v>
      </c>
      <c r="IO98">
        <v>-6.8006265696850886E-6</v>
      </c>
      <c r="IP98">
        <v>17</v>
      </c>
      <c r="IQ98">
        <v>2050</v>
      </c>
      <c r="IR98">
        <v>3</v>
      </c>
      <c r="IS98">
        <v>34</v>
      </c>
      <c r="IT98">
        <v>100.1</v>
      </c>
      <c r="IU98">
        <v>100</v>
      </c>
      <c r="IV98">
        <v>1.3269</v>
      </c>
      <c r="IW98">
        <v>2.52075</v>
      </c>
      <c r="IX98">
        <v>1.49902</v>
      </c>
      <c r="IY98">
        <v>2.3059099999999999</v>
      </c>
      <c r="IZ98">
        <v>1.69678</v>
      </c>
      <c r="JA98">
        <v>2.3034699999999999</v>
      </c>
      <c r="JB98">
        <v>37.674500000000002</v>
      </c>
      <c r="JC98">
        <v>14.7537</v>
      </c>
      <c r="JD98">
        <v>18</v>
      </c>
      <c r="JE98">
        <v>706.45600000000002</v>
      </c>
      <c r="JF98">
        <v>327.21300000000002</v>
      </c>
      <c r="JG98">
        <v>29.997499999999999</v>
      </c>
      <c r="JH98">
        <v>32.831400000000002</v>
      </c>
      <c r="JI98">
        <v>30.0014</v>
      </c>
      <c r="JJ98">
        <v>32.294199999999996</v>
      </c>
      <c r="JK98">
        <v>32.274799999999999</v>
      </c>
      <c r="JL98">
        <v>26.603100000000001</v>
      </c>
      <c r="JM98">
        <v>12.411099999999999</v>
      </c>
      <c r="JN98">
        <v>100</v>
      </c>
      <c r="JO98">
        <v>30</v>
      </c>
      <c r="JP98">
        <v>558.14499999999998</v>
      </c>
      <c r="JQ98">
        <v>31.311399999999999</v>
      </c>
      <c r="JR98">
        <v>98.860799999999998</v>
      </c>
      <c r="JS98">
        <v>98.697100000000006</v>
      </c>
    </row>
    <row r="99" spans="1:279" x14ac:dyDescent="0.2">
      <c r="A99">
        <v>84</v>
      </c>
      <c r="B99">
        <v>1658322099.5</v>
      </c>
      <c r="C99">
        <v>330.90000009536737</v>
      </c>
      <c r="D99" t="s">
        <v>586</v>
      </c>
      <c r="E99" t="s">
        <v>587</v>
      </c>
      <c r="F99">
        <v>4</v>
      </c>
      <c r="G99">
        <v>1658322097.5</v>
      </c>
      <c r="H99">
        <f t="shared" si="50"/>
        <v>2.5644389469514509E-3</v>
      </c>
      <c r="I99">
        <f t="shared" si="51"/>
        <v>2.564438946951451</v>
      </c>
      <c r="J99">
        <f t="shared" si="52"/>
        <v>11.445331015396688</v>
      </c>
      <c r="K99">
        <f t="shared" si="53"/>
        <v>528.84885714285713</v>
      </c>
      <c r="L99">
        <f t="shared" si="54"/>
        <v>389.1056529464804</v>
      </c>
      <c r="M99">
        <f t="shared" si="55"/>
        <v>39.399543451512983</v>
      </c>
      <c r="N99">
        <f t="shared" si="56"/>
        <v>53.549475235069195</v>
      </c>
      <c r="O99">
        <f t="shared" si="57"/>
        <v>0.148190078075881</v>
      </c>
      <c r="P99">
        <f t="shared" si="58"/>
        <v>2.7707384971997016</v>
      </c>
      <c r="Q99">
        <f t="shared" si="59"/>
        <v>0.14392356155689348</v>
      </c>
      <c r="R99">
        <f t="shared" si="60"/>
        <v>9.0325323772169425E-2</v>
      </c>
      <c r="S99">
        <f t="shared" si="61"/>
        <v>194.4205710411498</v>
      </c>
      <c r="T99">
        <f t="shared" si="62"/>
        <v>34.169495179594172</v>
      </c>
      <c r="U99">
        <f t="shared" si="63"/>
        <v>33.288171428571431</v>
      </c>
      <c r="V99">
        <f t="shared" si="64"/>
        <v>5.1344882746516598</v>
      </c>
      <c r="W99">
        <f t="shared" si="65"/>
        <v>64.951244589269379</v>
      </c>
      <c r="X99">
        <f t="shared" si="66"/>
        <v>3.4063814869251954</v>
      </c>
      <c r="Y99">
        <f t="shared" si="67"/>
        <v>5.2445207300738392</v>
      </c>
      <c r="Z99">
        <f t="shared" si="68"/>
        <v>1.7281067877264644</v>
      </c>
      <c r="AA99">
        <f t="shared" si="69"/>
        <v>-113.09175756055899</v>
      </c>
      <c r="AB99">
        <f t="shared" si="70"/>
        <v>56.566577653545821</v>
      </c>
      <c r="AC99">
        <f t="shared" si="71"/>
        <v>4.6975519176654457</v>
      </c>
      <c r="AD99">
        <f t="shared" si="72"/>
        <v>142.59294305180208</v>
      </c>
      <c r="AE99">
        <f t="shared" si="73"/>
        <v>21.051097854487772</v>
      </c>
      <c r="AF99">
        <f t="shared" si="74"/>
        <v>2.5605404792596516</v>
      </c>
      <c r="AG99">
        <f t="shared" si="75"/>
        <v>11.445331015396688</v>
      </c>
      <c r="AH99">
        <v>567.2314230228269</v>
      </c>
      <c r="AI99">
        <v>549.80374545454538</v>
      </c>
      <c r="AJ99">
        <v>1.699258356314459</v>
      </c>
      <c r="AK99">
        <v>62.966845710574418</v>
      </c>
      <c r="AL99">
        <f t="shared" si="76"/>
        <v>2.564438946951451</v>
      </c>
      <c r="AM99">
        <v>31.356530567568921</v>
      </c>
      <c r="AN99">
        <v>33.642243636363609</v>
      </c>
      <c r="AO99">
        <v>1.6272130071899829E-4</v>
      </c>
      <c r="AP99">
        <v>91.007338470613973</v>
      </c>
      <c r="AQ99">
        <v>3</v>
      </c>
      <c r="AR99">
        <v>0</v>
      </c>
      <c r="AS99">
        <f t="shared" si="77"/>
        <v>1</v>
      </c>
      <c r="AT99">
        <f t="shared" si="78"/>
        <v>0</v>
      </c>
      <c r="AU99">
        <f t="shared" si="79"/>
        <v>47319.242899478551</v>
      </c>
      <c r="AV99" t="s">
        <v>413</v>
      </c>
      <c r="AW99" t="s">
        <v>413</v>
      </c>
      <c r="AX99">
        <v>0</v>
      </c>
      <c r="AY99">
        <v>0</v>
      </c>
      <c r="AZ99" t="e">
        <f t="shared" si="80"/>
        <v>#DIV/0!</v>
      </c>
      <c r="BA99">
        <v>0</v>
      </c>
      <c r="BB99" t="s">
        <v>413</v>
      </c>
      <c r="BC99" t="s">
        <v>413</v>
      </c>
      <c r="BD99">
        <v>0</v>
      </c>
      <c r="BE99">
        <v>0</v>
      </c>
      <c r="BF99" t="e">
        <f t="shared" si="81"/>
        <v>#DIV/0!</v>
      </c>
      <c r="BG99">
        <v>0.5</v>
      </c>
      <c r="BH99">
        <f t="shared" si="82"/>
        <v>1009.4790855135496</v>
      </c>
      <c r="BI99">
        <f t="shared" si="83"/>
        <v>11.445331015396688</v>
      </c>
      <c r="BJ99" t="e">
        <f t="shared" si="84"/>
        <v>#DIV/0!</v>
      </c>
      <c r="BK99">
        <f t="shared" si="85"/>
        <v>1.1337858485274249E-2</v>
      </c>
      <c r="BL99" t="e">
        <f t="shared" si="86"/>
        <v>#DIV/0!</v>
      </c>
      <c r="BM99" t="e">
        <f t="shared" si="87"/>
        <v>#DIV/0!</v>
      </c>
      <c r="BN99" t="s">
        <v>413</v>
      </c>
      <c r="BO99">
        <v>0</v>
      </c>
      <c r="BP99" t="e">
        <f t="shared" si="88"/>
        <v>#DIV/0!</v>
      </c>
      <c r="BQ99" t="e">
        <f t="shared" si="89"/>
        <v>#DIV/0!</v>
      </c>
      <c r="BR99" t="e">
        <f t="shared" si="90"/>
        <v>#DIV/0!</v>
      </c>
      <c r="BS99" t="e">
        <f t="shared" si="91"/>
        <v>#DIV/0!</v>
      </c>
      <c r="BT99" t="e">
        <f t="shared" si="92"/>
        <v>#DIV/0!</v>
      </c>
      <c r="BU99" t="e">
        <f t="shared" si="93"/>
        <v>#DIV/0!</v>
      </c>
      <c r="BV99" t="e">
        <f t="shared" si="94"/>
        <v>#DIV/0!</v>
      </c>
      <c r="BW99" t="e">
        <f t="shared" si="95"/>
        <v>#DIV/0!</v>
      </c>
      <c r="BX99" t="s">
        <v>413</v>
      </c>
      <c r="BY99" t="s">
        <v>413</v>
      </c>
      <c r="BZ99" t="s">
        <v>413</v>
      </c>
      <c r="CA99" t="s">
        <v>413</v>
      </c>
      <c r="CB99" t="s">
        <v>413</v>
      </c>
      <c r="CC99" t="s">
        <v>413</v>
      </c>
      <c r="CD99" t="s">
        <v>413</v>
      </c>
      <c r="CE99" t="s">
        <v>413</v>
      </c>
      <c r="CF99">
        <v>253</v>
      </c>
      <c r="CG99">
        <v>1000</v>
      </c>
      <c r="CH99" t="s">
        <v>414</v>
      </c>
      <c r="CI99">
        <v>1110.1500000000001</v>
      </c>
      <c r="CJ99">
        <v>1175.8634999999999</v>
      </c>
      <c r="CK99">
        <v>1152.67</v>
      </c>
      <c r="CL99">
        <v>1.3005735999999999E-4</v>
      </c>
      <c r="CM99">
        <v>6.5004835999999994E-4</v>
      </c>
      <c r="CN99">
        <v>4.7597999359999997E-2</v>
      </c>
      <c r="CO99">
        <v>5.5000000000000003E-4</v>
      </c>
      <c r="CP99">
        <f t="shared" si="96"/>
        <v>1199.968571428572</v>
      </c>
      <c r="CQ99">
        <f t="shared" si="97"/>
        <v>1009.4790855135496</v>
      </c>
      <c r="CR99">
        <f t="shared" si="98"/>
        <v>0.84125460411997033</v>
      </c>
      <c r="CS99">
        <f t="shared" si="99"/>
        <v>0.16202138595154253</v>
      </c>
      <c r="CT99">
        <v>6</v>
      </c>
      <c r="CU99">
        <v>0.5</v>
      </c>
      <c r="CV99" t="s">
        <v>415</v>
      </c>
      <c r="CW99">
        <v>2</v>
      </c>
      <c r="CX99" t="b">
        <v>1</v>
      </c>
      <c r="CY99">
        <v>1658322097.5</v>
      </c>
      <c r="CZ99">
        <v>528.84885714285713</v>
      </c>
      <c r="DA99">
        <v>549.52228571428566</v>
      </c>
      <c r="DB99">
        <v>33.641057142857143</v>
      </c>
      <c r="DC99">
        <v>31.35791428571428</v>
      </c>
      <c r="DD99">
        <v>530.73128571428572</v>
      </c>
      <c r="DE99">
        <v>33.067985714285719</v>
      </c>
      <c r="DF99">
        <v>650.26185714285725</v>
      </c>
      <c r="DG99">
        <v>101.15685714285711</v>
      </c>
      <c r="DH99">
        <v>9.9814799999999995E-2</v>
      </c>
      <c r="DI99">
        <v>33.666857142857147</v>
      </c>
      <c r="DJ99">
        <v>999.89999999999986</v>
      </c>
      <c r="DK99">
        <v>33.288171428571431</v>
      </c>
      <c r="DL99">
        <v>0</v>
      </c>
      <c r="DM99">
        <v>0</v>
      </c>
      <c r="DN99">
        <v>9016.6942857142876</v>
      </c>
      <c r="DO99">
        <v>0</v>
      </c>
      <c r="DP99">
        <v>1308.242857142857</v>
      </c>
      <c r="DQ99">
        <v>-20.67334285714286</v>
      </c>
      <c r="DR99">
        <v>547.25942857142843</v>
      </c>
      <c r="DS99">
        <v>567.31200000000013</v>
      </c>
      <c r="DT99">
        <v>2.283155714285714</v>
      </c>
      <c r="DU99">
        <v>549.52228571428566</v>
      </c>
      <c r="DV99">
        <v>31.35791428571428</v>
      </c>
      <c r="DW99">
        <v>3.4030171428571432</v>
      </c>
      <c r="DX99">
        <v>3.1720614285714288</v>
      </c>
      <c r="DY99">
        <v>26.14348571428571</v>
      </c>
      <c r="DZ99">
        <v>24.959771428571429</v>
      </c>
      <c r="EA99">
        <v>1199.968571428572</v>
      </c>
      <c r="EB99">
        <v>0.95800457142857154</v>
      </c>
      <c r="EC99">
        <v>4.1995657142857142E-2</v>
      </c>
      <c r="ED99">
        <v>0</v>
      </c>
      <c r="EE99">
        <v>605.12985714285719</v>
      </c>
      <c r="EF99">
        <v>5.0001600000000002</v>
      </c>
      <c r="EG99">
        <v>9233.9442857142876</v>
      </c>
      <c r="EH99">
        <v>9514.9414285714302</v>
      </c>
      <c r="EI99">
        <v>49.686999999999998</v>
      </c>
      <c r="EJ99">
        <v>51.936999999999998</v>
      </c>
      <c r="EK99">
        <v>50.811999999999998</v>
      </c>
      <c r="EL99">
        <v>50.839142857142861</v>
      </c>
      <c r="EM99">
        <v>51.348000000000013</v>
      </c>
      <c r="EN99">
        <v>1144.785714285714</v>
      </c>
      <c r="EO99">
        <v>50.182857142857152</v>
      </c>
      <c r="EP99">
        <v>0</v>
      </c>
      <c r="EQ99">
        <v>764610.60000014305</v>
      </c>
      <c r="ER99">
        <v>0</v>
      </c>
      <c r="ES99">
        <v>602.34315384615388</v>
      </c>
      <c r="ET99">
        <v>28.28820511906267</v>
      </c>
      <c r="EU99">
        <v>318.96957266255168</v>
      </c>
      <c r="EV99">
        <v>9202.7199999999975</v>
      </c>
      <c r="EW99">
        <v>15</v>
      </c>
      <c r="EX99">
        <v>1658316094</v>
      </c>
      <c r="EY99" t="s">
        <v>416</v>
      </c>
      <c r="EZ99">
        <v>1658316090.5</v>
      </c>
      <c r="FA99">
        <v>1658316094</v>
      </c>
      <c r="FB99">
        <v>11</v>
      </c>
      <c r="FC99">
        <v>-0.13300000000000001</v>
      </c>
      <c r="FD99">
        <v>0.107</v>
      </c>
      <c r="FE99">
        <v>-1.72</v>
      </c>
      <c r="FF99">
        <v>0.44</v>
      </c>
      <c r="FG99">
        <v>415</v>
      </c>
      <c r="FH99">
        <v>29</v>
      </c>
      <c r="FI99">
        <v>0.15</v>
      </c>
      <c r="FJ99">
        <v>0.28000000000000003</v>
      </c>
      <c r="FK99">
        <v>-20.403378048780489</v>
      </c>
      <c r="FL99">
        <v>-1.8273763066202069</v>
      </c>
      <c r="FM99">
        <v>0.18269554376958941</v>
      </c>
      <c r="FN99">
        <v>0</v>
      </c>
      <c r="FO99">
        <v>601.23405882352938</v>
      </c>
      <c r="FP99">
        <v>28.011153527724421</v>
      </c>
      <c r="FQ99">
        <v>2.7532359030268729</v>
      </c>
      <c r="FR99">
        <v>0</v>
      </c>
      <c r="FS99">
        <v>2.3027212195121951</v>
      </c>
      <c r="FT99">
        <v>-0.17653442508710979</v>
      </c>
      <c r="FU99">
        <v>1.8073419803425118E-2</v>
      </c>
      <c r="FV99">
        <v>0</v>
      </c>
      <c r="FW99">
        <v>0</v>
      </c>
      <c r="FX99">
        <v>3</v>
      </c>
      <c r="FY99" t="s">
        <v>429</v>
      </c>
      <c r="FZ99">
        <v>3.3719299999999999</v>
      </c>
      <c r="GA99">
        <v>2.8936500000000001</v>
      </c>
      <c r="GB99">
        <v>0.118524</v>
      </c>
      <c r="GC99">
        <v>0.12336999999999999</v>
      </c>
      <c r="GD99">
        <v>0.14007700000000001</v>
      </c>
      <c r="GE99">
        <v>0.13661000000000001</v>
      </c>
      <c r="GF99">
        <v>30609.9</v>
      </c>
      <c r="GG99">
        <v>26461.4</v>
      </c>
      <c r="GH99">
        <v>31025.8</v>
      </c>
      <c r="GI99">
        <v>28119.3</v>
      </c>
      <c r="GJ99">
        <v>35131.300000000003</v>
      </c>
      <c r="GK99">
        <v>34246.800000000003</v>
      </c>
      <c r="GL99">
        <v>40430.400000000001</v>
      </c>
      <c r="GM99">
        <v>39184.199999999997</v>
      </c>
      <c r="GN99">
        <v>2.3672499999999999</v>
      </c>
      <c r="GO99">
        <v>1.6814199999999999</v>
      </c>
      <c r="GP99">
        <v>0</v>
      </c>
      <c r="GQ99">
        <v>6.5535300000000005E-2</v>
      </c>
      <c r="GR99">
        <v>999.9</v>
      </c>
      <c r="GS99">
        <v>32.218000000000004</v>
      </c>
      <c r="GT99">
        <v>67.5</v>
      </c>
      <c r="GU99">
        <v>32.700000000000003</v>
      </c>
      <c r="GV99">
        <v>33.149900000000002</v>
      </c>
      <c r="GW99">
        <v>50.721800000000002</v>
      </c>
      <c r="GX99">
        <v>41.101799999999997</v>
      </c>
      <c r="GY99">
        <v>1</v>
      </c>
      <c r="GZ99">
        <v>0.41014699999999998</v>
      </c>
      <c r="HA99">
        <v>1.07907</v>
      </c>
      <c r="HB99">
        <v>20.2059</v>
      </c>
      <c r="HC99">
        <v>5.2165400000000002</v>
      </c>
      <c r="HD99">
        <v>11.969799999999999</v>
      </c>
      <c r="HE99">
        <v>4.9905499999999998</v>
      </c>
      <c r="HF99">
        <v>3.2926799999999998</v>
      </c>
      <c r="HG99">
        <v>8250.2000000000007</v>
      </c>
      <c r="HH99">
        <v>9999</v>
      </c>
      <c r="HI99">
        <v>9999</v>
      </c>
      <c r="HJ99">
        <v>969.4</v>
      </c>
      <c r="HK99">
        <v>4.9712300000000003</v>
      </c>
      <c r="HL99">
        <v>1.87378</v>
      </c>
      <c r="HM99">
        <v>1.8700600000000001</v>
      </c>
      <c r="HN99">
        <v>1.86951</v>
      </c>
      <c r="HO99">
        <v>1.87439</v>
      </c>
      <c r="HP99">
        <v>1.8710100000000001</v>
      </c>
      <c r="HQ99">
        <v>1.86646</v>
      </c>
      <c r="HR99">
        <v>1.8775900000000001</v>
      </c>
      <c r="HS99">
        <v>0</v>
      </c>
      <c r="HT99">
        <v>0</v>
      </c>
      <c r="HU99">
        <v>0</v>
      </c>
      <c r="HV99">
        <v>0</v>
      </c>
      <c r="HW99" t="s">
        <v>418</v>
      </c>
      <c r="HX99" t="s">
        <v>419</v>
      </c>
      <c r="HY99" t="s">
        <v>420</v>
      </c>
      <c r="HZ99" t="s">
        <v>420</v>
      </c>
      <c r="IA99" t="s">
        <v>420</v>
      </c>
      <c r="IB99" t="s">
        <v>420</v>
      </c>
      <c r="IC99">
        <v>0</v>
      </c>
      <c r="ID99">
        <v>100</v>
      </c>
      <c r="IE99">
        <v>100</v>
      </c>
      <c r="IF99">
        <v>-1.8879999999999999</v>
      </c>
      <c r="IG99">
        <v>0.57310000000000005</v>
      </c>
      <c r="IH99">
        <v>-1.4143203888967211</v>
      </c>
      <c r="II99">
        <v>1.7196870422270779E-5</v>
      </c>
      <c r="IJ99">
        <v>-2.1741833173098589E-6</v>
      </c>
      <c r="IK99">
        <v>9.0595066644434051E-10</v>
      </c>
      <c r="IL99">
        <v>-5.0132855213330413E-2</v>
      </c>
      <c r="IM99">
        <v>-1.2435942757381079E-3</v>
      </c>
      <c r="IN99">
        <v>8.3241555849602686E-4</v>
      </c>
      <c r="IO99">
        <v>-6.8006265696850886E-6</v>
      </c>
      <c r="IP99">
        <v>17</v>
      </c>
      <c r="IQ99">
        <v>2050</v>
      </c>
      <c r="IR99">
        <v>3</v>
      </c>
      <c r="IS99">
        <v>34</v>
      </c>
      <c r="IT99">
        <v>100.2</v>
      </c>
      <c r="IU99">
        <v>100.1</v>
      </c>
      <c r="IV99">
        <v>1.34033</v>
      </c>
      <c r="IW99">
        <v>2.5280800000000001</v>
      </c>
      <c r="IX99">
        <v>1.49902</v>
      </c>
      <c r="IY99">
        <v>2.3071299999999999</v>
      </c>
      <c r="IZ99">
        <v>1.69678</v>
      </c>
      <c r="JA99">
        <v>2.3034699999999999</v>
      </c>
      <c r="JB99">
        <v>37.698700000000002</v>
      </c>
      <c r="JC99">
        <v>14.7537</v>
      </c>
      <c r="JD99">
        <v>18</v>
      </c>
      <c r="JE99">
        <v>706.46600000000001</v>
      </c>
      <c r="JF99">
        <v>327.29199999999997</v>
      </c>
      <c r="JG99">
        <v>29.998100000000001</v>
      </c>
      <c r="JH99">
        <v>32.845999999999997</v>
      </c>
      <c r="JI99">
        <v>30.0014</v>
      </c>
      <c r="JJ99">
        <v>32.308999999999997</v>
      </c>
      <c r="JK99">
        <v>32.289099999999998</v>
      </c>
      <c r="JL99">
        <v>26.863399999999999</v>
      </c>
      <c r="JM99">
        <v>12.411099999999999</v>
      </c>
      <c r="JN99">
        <v>100</v>
      </c>
      <c r="JO99">
        <v>30</v>
      </c>
      <c r="JP99">
        <v>564.82600000000002</v>
      </c>
      <c r="JQ99">
        <v>31.311399999999999</v>
      </c>
      <c r="JR99">
        <v>98.855900000000005</v>
      </c>
      <c r="JS99">
        <v>98.694400000000002</v>
      </c>
    </row>
    <row r="100" spans="1:279" x14ac:dyDescent="0.2">
      <c r="A100">
        <v>85</v>
      </c>
      <c r="B100">
        <v>1658322103.5</v>
      </c>
      <c r="C100">
        <v>334.90000009536737</v>
      </c>
      <c r="D100" t="s">
        <v>588</v>
      </c>
      <c r="E100" t="s">
        <v>589</v>
      </c>
      <c r="F100">
        <v>4</v>
      </c>
      <c r="G100">
        <v>1658322101.1875</v>
      </c>
      <c r="H100">
        <f t="shared" si="50"/>
        <v>2.5565516051737768E-3</v>
      </c>
      <c r="I100">
        <f t="shared" si="51"/>
        <v>2.5565516051737767</v>
      </c>
      <c r="J100">
        <f t="shared" si="52"/>
        <v>11.550772438849087</v>
      </c>
      <c r="K100">
        <f t="shared" si="53"/>
        <v>534.89937499999996</v>
      </c>
      <c r="L100">
        <f t="shared" si="54"/>
        <v>393.74077439691496</v>
      </c>
      <c r="M100">
        <f t="shared" si="55"/>
        <v>39.868932031097621</v>
      </c>
      <c r="N100">
        <f t="shared" si="56"/>
        <v>54.162200645884361</v>
      </c>
      <c r="O100">
        <f t="shared" si="57"/>
        <v>0.14804797371712822</v>
      </c>
      <c r="P100">
        <f t="shared" si="58"/>
        <v>2.7668594314600399</v>
      </c>
      <c r="Q100">
        <f t="shared" si="59"/>
        <v>0.14378372418793883</v>
      </c>
      <c r="R100">
        <f t="shared" si="60"/>
        <v>9.0237722793459443E-2</v>
      </c>
      <c r="S100">
        <f t="shared" si="61"/>
        <v>194.42921023751035</v>
      </c>
      <c r="T100">
        <f t="shared" si="62"/>
        <v>34.169295644816195</v>
      </c>
      <c r="U100">
        <f t="shared" si="63"/>
        <v>33.276262500000001</v>
      </c>
      <c r="V100">
        <f t="shared" si="64"/>
        <v>5.1310607923159646</v>
      </c>
      <c r="W100">
        <f t="shared" si="65"/>
        <v>64.965798183469431</v>
      </c>
      <c r="X100">
        <f t="shared" si="66"/>
        <v>3.4065623723889353</v>
      </c>
      <c r="Y100">
        <f t="shared" si="67"/>
        <v>5.2436242879191415</v>
      </c>
      <c r="Z100">
        <f t="shared" si="68"/>
        <v>1.7244984199270292</v>
      </c>
      <c r="AA100">
        <f t="shared" si="69"/>
        <v>-112.74392578816355</v>
      </c>
      <c r="AB100">
        <f t="shared" si="70"/>
        <v>57.807777456399087</v>
      </c>
      <c r="AC100">
        <f t="shared" si="71"/>
        <v>4.8070052447098055</v>
      </c>
      <c r="AD100">
        <f t="shared" si="72"/>
        <v>144.3000671504557</v>
      </c>
      <c r="AE100">
        <f t="shared" si="73"/>
        <v>21.134487917403753</v>
      </c>
      <c r="AF100">
        <f t="shared" si="74"/>
        <v>2.5545395401324362</v>
      </c>
      <c r="AG100">
        <f t="shared" si="75"/>
        <v>11.550772438849087</v>
      </c>
      <c r="AH100">
        <v>574.09575806541102</v>
      </c>
      <c r="AI100">
        <v>556.59006060606043</v>
      </c>
      <c r="AJ100">
        <v>1.693209431224572</v>
      </c>
      <c r="AK100">
        <v>62.966845710574418</v>
      </c>
      <c r="AL100">
        <f t="shared" si="76"/>
        <v>2.5565516051737767</v>
      </c>
      <c r="AM100">
        <v>31.364002391673029</v>
      </c>
      <c r="AN100">
        <v>33.643401212121198</v>
      </c>
      <c r="AO100">
        <v>4.8450450171783482E-5</v>
      </c>
      <c r="AP100">
        <v>91.007338470613973</v>
      </c>
      <c r="AQ100">
        <v>3</v>
      </c>
      <c r="AR100">
        <v>0</v>
      </c>
      <c r="AS100">
        <f t="shared" si="77"/>
        <v>1</v>
      </c>
      <c r="AT100">
        <f t="shared" si="78"/>
        <v>0</v>
      </c>
      <c r="AU100">
        <f t="shared" si="79"/>
        <v>47213.203220411873</v>
      </c>
      <c r="AV100" t="s">
        <v>413</v>
      </c>
      <c r="AW100" t="s">
        <v>413</v>
      </c>
      <c r="AX100">
        <v>0</v>
      </c>
      <c r="AY100">
        <v>0</v>
      </c>
      <c r="AZ100" t="e">
        <f t="shared" si="80"/>
        <v>#DIV/0!</v>
      </c>
      <c r="BA100">
        <v>0</v>
      </c>
      <c r="BB100" t="s">
        <v>413</v>
      </c>
      <c r="BC100" t="s">
        <v>413</v>
      </c>
      <c r="BD100">
        <v>0</v>
      </c>
      <c r="BE100">
        <v>0</v>
      </c>
      <c r="BF100" t="e">
        <f t="shared" si="81"/>
        <v>#DIV/0!</v>
      </c>
      <c r="BG100">
        <v>0.5</v>
      </c>
      <c r="BH100">
        <f t="shared" si="82"/>
        <v>1009.5215622992282</v>
      </c>
      <c r="BI100">
        <f t="shared" si="83"/>
        <v>11.550772438849087</v>
      </c>
      <c r="BJ100" t="e">
        <f t="shared" si="84"/>
        <v>#DIV/0!</v>
      </c>
      <c r="BK100">
        <f t="shared" si="85"/>
        <v>1.1441828357327715E-2</v>
      </c>
      <c r="BL100" t="e">
        <f t="shared" si="86"/>
        <v>#DIV/0!</v>
      </c>
      <c r="BM100" t="e">
        <f t="shared" si="87"/>
        <v>#DIV/0!</v>
      </c>
      <c r="BN100" t="s">
        <v>413</v>
      </c>
      <c r="BO100">
        <v>0</v>
      </c>
      <c r="BP100" t="e">
        <f t="shared" si="88"/>
        <v>#DIV/0!</v>
      </c>
      <c r="BQ100" t="e">
        <f t="shared" si="89"/>
        <v>#DIV/0!</v>
      </c>
      <c r="BR100" t="e">
        <f t="shared" si="90"/>
        <v>#DIV/0!</v>
      </c>
      <c r="BS100" t="e">
        <f t="shared" si="91"/>
        <v>#DIV/0!</v>
      </c>
      <c r="BT100" t="e">
        <f t="shared" si="92"/>
        <v>#DIV/0!</v>
      </c>
      <c r="BU100" t="e">
        <f t="shared" si="93"/>
        <v>#DIV/0!</v>
      </c>
      <c r="BV100" t="e">
        <f t="shared" si="94"/>
        <v>#DIV/0!</v>
      </c>
      <c r="BW100" t="e">
        <f t="shared" si="95"/>
        <v>#DIV/0!</v>
      </c>
      <c r="BX100" t="s">
        <v>413</v>
      </c>
      <c r="BY100" t="s">
        <v>413</v>
      </c>
      <c r="BZ100" t="s">
        <v>413</v>
      </c>
      <c r="CA100" t="s">
        <v>413</v>
      </c>
      <c r="CB100" t="s">
        <v>413</v>
      </c>
      <c r="CC100" t="s">
        <v>413</v>
      </c>
      <c r="CD100" t="s">
        <v>413</v>
      </c>
      <c r="CE100" t="s">
        <v>413</v>
      </c>
      <c r="CF100">
        <v>253</v>
      </c>
      <c r="CG100">
        <v>1000</v>
      </c>
      <c r="CH100" t="s">
        <v>414</v>
      </c>
      <c r="CI100">
        <v>1110.1500000000001</v>
      </c>
      <c r="CJ100">
        <v>1175.8634999999999</v>
      </c>
      <c r="CK100">
        <v>1152.67</v>
      </c>
      <c r="CL100">
        <v>1.3005735999999999E-4</v>
      </c>
      <c r="CM100">
        <v>6.5004835999999994E-4</v>
      </c>
      <c r="CN100">
        <v>4.7597999359999997E-2</v>
      </c>
      <c r="CO100">
        <v>5.5000000000000003E-4</v>
      </c>
      <c r="CP100">
        <f t="shared" si="96"/>
        <v>1200.01875</v>
      </c>
      <c r="CQ100">
        <f t="shared" si="97"/>
        <v>1009.5215622992282</v>
      </c>
      <c r="CR100">
        <f t="shared" si="98"/>
        <v>0.84125482397606555</v>
      </c>
      <c r="CS100">
        <f t="shared" si="99"/>
        <v>0.16202181027380644</v>
      </c>
      <c r="CT100">
        <v>6</v>
      </c>
      <c r="CU100">
        <v>0.5</v>
      </c>
      <c r="CV100" t="s">
        <v>415</v>
      </c>
      <c r="CW100">
        <v>2</v>
      </c>
      <c r="CX100" t="b">
        <v>1</v>
      </c>
      <c r="CY100">
        <v>1658322101.1875</v>
      </c>
      <c r="CZ100">
        <v>534.89937499999996</v>
      </c>
      <c r="DA100">
        <v>555.66187500000001</v>
      </c>
      <c r="DB100">
        <v>33.642800000000001</v>
      </c>
      <c r="DC100">
        <v>31.364924999999999</v>
      </c>
      <c r="DD100">
        <v>536.79087500000003</v>
      </c>
      <c r="DE100">
        <v>33.069674999999997</v>
      </c>
      <c r="DF100">
        <v>650.23700000000008</v>
      </c>
      <c r="DG100">
        <v>101.15675</v>
      </c>
      <c r="DH100">
        <v>0.1000530125</v>
      </c>
      <c r="DI100">
        <v>33.663799999999988</v>
      </c>
      <c r="DJ100">
        <v>999.9</v>
      </c>
      <c r="DK100">
        <v>33.276262500000001</v>
      </c>
      <c r="DL100">
        <v>0</v>
      </c>
      <c r="DM100">
        <v>0</v>
      </c>
      <c r="DN100">
        <v>8996.0925000000007</v>
      </c>
      <c r="DO100">
        <v>0</v>
      </c>
      <c r="DP100">
        <v>1308.1424999999999</v>
      </c>
      <c r="DQ100">
        <v>-20.7623125</v>
      </c>
      <c r="DR100">
        <v>553.52137500000003</v>
      </c>
      <c r="DS100">
        <v>573.65449999999987</v>
      </c>
      <c r="DT100">
        <v>2.27786</v>
      </c>
      <c r="DU100">
        <v>555.66187500000001</v>
      </c>
      <c r="DV100">
        <v>31.364924999999999</v>
      </c>
      <c r="DW100">
        <v>3.4031975000000001</v>
      </c>
      <c r="DX100">
        <v>3.1727762500000001</v>
      </c>
      <c r="DY100">
        <v>26.144387500000001</v>
      </c>
      <c r="DZ100">
        <v>24.963562499999998</v>
      </c>
      <c r="EA100">
        <v>1200.01875</v>
      </c>
      <c r="EB100">
        <v>0.95799862499999988</v>
      </c>
      <c r="EC100">
        <v>4.2001687500000003E-2</v>
      </c>
      <c r="ED100">
        <v>0</v>
      </c>
      <c r="EE100">
        <v>606.59249999999997</v>
      </c>
      <c r="EF100">
        <v>5.0001600000000002</v>
      </c>
      <c r="EG100">
        <v>9252.7487500000007</v>
      </c>
      <c r="EH100">
        <v>9515.31</v>
      </c>
      <c r="EI100">
        <v>49.663749999999993</v>
      </c>
      <c r="EJ100">
        <v>51.921499999999988</v>
      </c>
      <c r="EK100">
        <v>50.827749999999988</v>
      </c>
      <c r="EL100">
        <v>50.8125</v>
      </c>
      <c r="EM100">
        <v>51.304499999999997</v>
      </c>
      <c r="EN100">
        <v>1144.825</v>
      </c>
      <c r="EO100">
        <v>50.193749999999987</v>
      </c>
      <c r="EP100">
        <v>0</v>
      </c>
      <c r="EQ100">
        <v>764614.79999995232</v>
      </c>
      <c r="ER100">
        <v>0</v>
      </c>
      <c r="ES100">
        <v>604.36279999999999</v>
      </c>
      <c r="ET100">
        <v>27.20661540773072</v>
      </c>
      <c r="EU100">
        <v>321.27538510664652</v>
      </c>
      <c r="EV100">
        <v>9226.4475999999995</v>
      </c>
      <c r="EW100">
        <v>15</v>
      </c>
      <c r="EX100">
        <v>1658316094</v>
      </c>
      <c r="EY100" t="s">
        <v>416</v>
      </c>
      <c r="EZ100">
        <v>1658316090.5</v>
      </c>
      <c r="FA100">
        <v>1658316094</v>
      </c>
      <c r="FB100">
        <v>11</v>
      </c>
      <c r="FC100">
        <v>-0.13300000000000001</v>
      </c>
      <c r="FD100">
        <v>0.107</v>
      </c>
      <c r="FE100">
        <v>-1.72</v>
      </c>
      <c r="FF100">
        <v>0.44</v>
      </c>
      <c r="FG100">
        <v>415</v>
      </c>
      <c r="FH100">
        <v>29</v>
      </c>
      <c r="FI100">
        <v>0.15</v>
      </c>
      <c r="FJ100">
        <v>0.28000000000000003</v>
      </c>
      <c r="FK100">
        <v>-20.522904878048781</v>
      </c>
      <c r="FL100">
        <v>-1.7955407665504759</v>
      </c>
      <c r="FM100">
        <v>0.17932082565276661</v>
      </c>
      <c r="FN100">
        <v>0</v>
      </c>
      <c r="FO100">
        <v>603.12620588235313</v>
      </c>
      <c r="FP100">
        <v>27.34039725290987</v>
      </c>
      <c r="FQ100">
        <v>2.6905731597934071</v>
      </c>
      <c r="FR100">
        <v>0</v>
      </c>
      <c r="FS100">
        <v>2.2920246341463422</v>
      </c>
      <c r="FT100">
        <v>-0.1223253658536588</v>
      </c>
      <c r="FU100">
        <v>1.24844279780582E-2</v>
      </c>
      <c r="FV100">
        <v>0</v>
      </c>
      <c r="FW100">
        <v>0</v>
      </c>
      <c r="FX100">
        <v>3</v>
      </c>
      <c r="FY100" t="s">
        <v>429</v>
      </c>
      <c r="FZ100">
        <v>3.3719199999999998</v>
      </c>
      <c r="GA100">
        <v>2.89377</v>
      </c>
      <c r="GB100">
        <v>0.119576</v>
      </c>
      <c r="GC100">
        <v>0.124435</v>
      </c>
      <c r="GD100">
        <v>0.14008399999999999</v>
      </c>
      <c r="GE100">
        <v>0.136629</v>
      </c>
      <c r="GF100">
        <v>30572.2</v>
      </c>
      <c r="GG100">
        <v>26429</v>
      </c>
      <c r="GH100">
        <v>31024.7</v>
      </c>
      <c r="GI100">
        <v>28119.200000000001</v>
      </c>
      <c r="GJ100">
        <v>35130</v>
      </c>
      <c r="GK100">
        <v>34245.9</v>
      </c>
      <c r="GL100">
        <v>40429.199999999997</v>
      </c>
      <c r="GM100">
        <v>39184</v>
      </c>
      <c r="GN100">
        <v>2.3670200000000001</v>
      </c>
      <c r="GO100">
        <v>1.6811700000000001</v>
      </c>
      <c r="GP100">
        <v>0</v>
      </c>
      <c r="GQ100">
        <v>6.56471E-2</v>
      </c>
      <c r="GR100">
        <v>999.9</v>
      </c>
      <c r="GS100">
        <v>32.210999999999999</v>
      </c>
      <c r="GT100">
        <v>67.5</v>
      </c>
      <c r="GU100">
        <v>32.700000000000003</v>
      </c>
      <c r="GV100">
        <v>33.147500000000001</v>
      </c>
      <c r="GW100">
        <v>50.811799999999998</v>
      </c>
      <c r="GX100">
        <v>41.498399999999997</v>
      </c>
      <c r="GY100">
        <v>1</v>
      </c>
      <c r="GZ100">
        <v>0.411217</v>
      </c>
      <c r="HA100">
        <v>1.0711299999999999</v>
      </c>
      <c r="HB100">
        <v>20.2059</v>
      </c>
      <c r="HC100">
        <v>5.2160900000000003</v>
      </c>
      <c r="HD100">
        <v>11.968500000000001</v>
      </c>
      <c r="HE100">
        <v>4.9908000000000001</v>
      </c>
      <c r="HF100">
        <v>3.2927</v>
      </c>
      <c r="HG100">
        <v>8250.2000000000007</v>
      </c>
      <c r="HH100">
        <v>9999</v>
      </c>
      <c r="HI100">
        <v>9999</v>
      </c>
      <c r="HJ100">
        <v>969.4</v>
      </c>
      <c r="HK100">
        <v>4.9711999999999996</v>
      </c>
      <c r="HL100">
        <v>1.87378</v>
      </c>
      <c r="HM100">
        <v>1.8701000000000001</v>
      </c>
      <c r="HN100">
        <v>1.86951</v>
      </c>
      <c r="HO100">
        <v>1.87439</v>
      </c>
      <c r="HP100">
        <v>1.8710100000000001</v>
      </c>
      <c r="HQ100">
        <v>1.86646</v>
      </c>
      <c r="HR100">
        <v>1.8775900000000001</v>
      </c>
      <c r="HS100">
        <v>0</v>
      </c>
      <c r="HT100">
        <v>0</v>
      </c>
      <c r="HU100">
        <v>0</v>
      </c>
      <c r="HV100">
        <v>0</v>
      </c>
      <c r="HW100" t="s">
        <v>418</v>
      </c>
      <c r="HX100" t="s">
        <v>419</v>
      </c>
      <c r="HY100" t="s">
        <v>420</v>
      </c>
      <c r="HZ100" t="s">
        <v>420</v>
      </c>
      <c r="IA100" t="s">
        <v>420</v>
      </c>
      <c r="IB100" t="s">
        <v>420</v>
      </c>
      <c r="IC100">
        <v>0</v>
      </c>
      <c r="ID100">
        <v>100</v>
      </c>
      <c r="IE100">
        <v>100</v>
      </c>
      <c r="IF100">
        <v>-1.897</v>
      </c>
      <c r="IG100">
        <v>0.57320000000000004</v>
      </c>
      <c r="IH100">
        <v>-1.4143203888967211</v>
      </c>
      <c r="II100">
        <v>1.7196870422270779E-5</v>
      </c>
      <c r="IJ100">
        <v>-2.1741833173098589E-6</v>
      </c>
      <c r="IK100">
        <v>9.0595066644434051E-10</v>
      </c>
      <c r="IL100">
        <v>-5.0132855213330413E-2</v>
      </c>
      <c r="IM100">
        <v>-1.2435942757381079E-3</v>
      </c>
      <c r="IN100">
        <v>8.3241555849602686E-4</v>
      </c>
      <c r="IO100">
        <v>-6.8006265696850886E-6</v>
      </c>
      <c r="IP100">
        <v>17</v>
      </c>
      <c r="IQ100">
        <v>2050</v>
      </c>
      <c r="IR100">
        <v>3</v>
      </c>
      <c r="IS100">
        <v>34</v>
      </c>
      <c r="IT100">
        <v>100.2</v>
      </c>
      <c r="IU100">
        <v>100.2</v>
      </c>
      <c r="IV100">
        <v>1.3501000000000001</v>
      </c>
      <c r="IW100">
        <v>2.5268600000000001</v>
      </c>
      <c r="IX100">
        <v>1.49902</v>
      </c>
      <c r="IY100">
        <v>2.3059099999999999</v>
      </c>
      <c r="IZ100">
        <v>1.69678</v>
      </c>
      <c r="JA100">
        <v>2.3864700000000001</v>
      </c>
      <c r="JB100">
        <v>37.698700000000002</v>
      </c>
      <c r="JC100">
        <v>14.762499999999999</v>
      </c>
      <c r="JD100">
        <v>18</v>
      </c>
      <c r="JE100">
        <v>706.45399999999995</v>
      </c>
      <c r="JF100">
        <v>327.24</v>
      </c>
      <c r="JG100">
        <v>29.997900000000001</v>
      </c>
      <c r="JH100">
        <v>32.860599999999998</v>
      </c>
      <c r="JI100">
        <v>30.001300000000001</v>
      </c>
      <c r="JJ100">
        <v>32.323500000000003</v>
      </c>
      <c r="JK100">
        <v>32.3033</v>
      </c>
      <c r="JL100">
        <v>27.121500000000001</v>
      </c>
      <c r="JM100">
        <v>12.411099999999999</v>
      </c>
      <c r="JN100">
        <v>100</v>
      </c>
      <c r="JO100">
        <v>30</v>
      </c>
      <c r="JP100">
        <v>571.505</v>
      </c>
      <c r="JQ100">
        <v>31.311399999999999</v>
      </c>
      <c r="JR100">
        <v>98.852599999999995</v>
      </c>
      <c r="JS100">
        <v>98.694100000000006</v>
      </c>
    </row>
    <row r="101" spans="1:279" x14ac:dyDescent="0.2">
      <c r="A101">
        <v>86</v>
      </c>
      <c r="B101">
        <v>1658322107.5</v>
      </c>
      <c r="C101">
        <v>338.90000009536737</v>
      </c>
      <c r="D101" t="s">
        <v>590</v>
      </c>
      <c r="E101" t="s">
        <v>591</v>
      </c>
      <c r="F101">
        <v>4</v>
      </c>
      <c r="G101">
        <v>1658322105.5</v>
      </c>
      <c r="H101">
        <f t="shared" si="50"/>
        <v>2.556653180542246E-3</v>
      </c>
      <c r="I101">
        <f t="shared" si="51"/>
        <v>2.5566531805422459</v>
      </c>
      <c r="J101">
        <f t="shared" si="52"/>
        <v>11.715341627496612</v>
      </c>
      <c r="K101">
        <f t="shared" si="53"/>
        <v>541.94842857142851</v>
      </c>
      <c r="L101">
        <f t="shared" si="54"/>
        <v>398.80446922144091</v>
      </c>
      <c r="M101">
        <f t="shared" si="55"/>
        <v>40.381849743378908</v>
      </c>
      <c r="N101">
        <f t="shared" si="56"/>
        <v>54.876215539801045</v>
      </c>
      <c r="O101">
        <f t="shared" si="57"/>
        <v>0.14806308817295974</v>
      </c>
      <c r="P101">
        <f t="shared" si="58"/>
        <v>2.7639178043773969</v>
      </c>
      <c r="Q101">
        <f t="shared" si="59"/>
        <v>0.1437935830100682</v>
      </c>
      <c r="R101">
        <f t="shared" si="60"/>
        <v>9.0244332560589904E-2</v>
      </c>
      <c r="S101">
        <f t="shared" si="61"/>
        <v>194.42867058141604</v>
      </c>
      <c r="T101">
        <f t="shared" si="62"/>
        <v>34.174030936725096</v>
      </c>
      <c r="U101">
        <f t="shared" si="63"/>
        <v>33.277471428571417</v>
      </c>
      <c r="V101">
        <f t="shared" si="64"/>
        <v>5.1314086405716655</v>
      </c>
      <c r="W101">
        <f t="shared" si="65"/>
        <v>64.957833259115546</v>
      </c>
      <c r="X101">
        <f t="shared" si="66"/>
        <v>3.4069583462226181</v>
      </c>
      <c r="Y101">
        <f t="shared" si="67"/>
        <v>5.2448768305314717</v>
      </c>
      <c r="Z101">
        <f t="shared" si="68"/>
        <v>1.7244502943490474</v>
      </c>
      <c r="AA101">
        <f t="shared" si="69"/>
        <v>-112.74840526191305</v>
      </c>
      <c r="AB101">
        <f t="shared" si="70"/>
        <v>58.202656303145503</v>
      </c>
      <c r="AC101">
        <f t="shared" si="71"/>
        <v>4.845122406949022</v>
      </c>
      <c r="AD101">
        <f t="shared" si="72"/>
        <v>144.72804402959753</v>
      </c>
      <c r="AE101">
        <f t="shared" si="73"/>
        <v>21.339360261464467</v>
      </c>
      <c r="AF101">
        <f t="shared" si="74"/>
        <v>2.5505696359307448</v>
      </c>
      <c r="AG101">
        <f t="shared" si="75"/>
        <v>11.715341627496612</v>
      </c>
      <c r="AH101">
        <v>581.0706075763876</v>
      </c>
      <c r="AI101">
        <v>563.37375151515164</v>
      </c>
      <c r="AJ101">
        <v>1.702385562237287</v>
      </c>
      <c r="AK101">
        <v>62.966845710574418</v>
      </c>
      <c r="AL101">
        <f t="shared" si="76"/>
        <v>2.5566531805422459</v>
      </c>
      <c r="AM101">
        <v>31.370848714031979</v>
      </c>
      <c r="AN101">
        <v>33.650222424242429</v>
      </c>
      <c r="AO101">
        <v>4.6184017029154688E-5</v>
      </c>
      <c r="AP101">
        <v>91.007338470613973</v>
      </c>
      <c r="AQ101">
        <v>3</v>
      </c>
      <c r="AR101">
        <v>0</v>
      </c>
      <c r="AS101">
        <f t="shared" si="77"/>
        <v>1</v>
      </c>
      <c r="AT101">
        <f t="shared" si="78"/>
        <v>0</v>
      </c>
      <c r="AU101">
        <f t="shared" si="79"/>
        <v>47131.830406722111</v>
      </c>
      <c r="AV101" t="s">
        <v>413</v>
      </c>
      <c r="AW101" t="s">
        <v>413</v>
      </c>
      <c r="AX101">
        <v>0</v>
      </c>
      <c r="AY101">
        <v>0</v>
      </c>
      <c r="AZ101" t="e">
        <f t="shared" si="80"/>
        <v>#DIV/0!</v>
      </c>
      <c r="BA101">
        <v>0</v>
      </c>
      <c r="BB101" t="s">
        <v>413</v>
      </c>
      <c r="BC101" t="s">
        <v>413</v>
      </c>
      <c r="BD101">
        <v>0</v>
      </c>
      <c r="BE101">
        <v>0</v>
      </c>
      <c r="BF101" t="e">
        <f t="shared" si="81"/>
        <v>#DIV/0!</v>
      </c>
      <c r="BG101">
        <v>0.5</v>
      </c>
      <c r="BH101">
        <f t="shared" si="82"/>
        <v>1009.5189837209408</v>
      </c>
      <c r="BI101">
        <f t="shared" si="83"/>
        <v>11.715341627496612</v>
      </c>
      <c r="BJ101" t="e">
        <f t="shared" si="84"/>
        <v>#DIV/0!</v>
      </c>
      <c r="BK101">
        <f t="shared" si="85"/>
        <v>1.160487501118162E-2</v>
      </c>
      <c r="BL101" t="e">
        <f t="shared" si="86"/>
        <v>#DIV/0!</v>
      </c>
      <c r="BM101" t="e">
        <f t="shared" si="87"/>
        <v>#DIV/0!</v>
      </c>
      <c r="BN101" t="s">
        <v>413</v>
      </c>
      <c r="BO101">
        <v>0</v>
      </c>
      <c r="BP101" t="e">
        <f t="shared" si="88"/>
        <v>#DIV/0!</v>
      </c>
      <c r="BQ101" t="e">
        <f t="shared" si="89"/>
        <v>#DIV/0!</v>
      </c>
      <c r="BR101" t="e">
        <f t="shared" si="90"/>
        <v>#DIV/0!</v>
      </c>
      <c r="BS101" t="e">
        <f t="shared" si="91"/>
        <v>#DIV/0!</v>
      </c>
      <c r="BT101" t="e">
        <f t="shared" si="92"/>
        <v>#DIV/0!</v>
      </c>
      <c r="BU101" t="e">
        <f t="shared" si="93"/>
        <v>#DIV/0!</v>
      </c>
      <c r="BV101" t="e">
        <f t="shared" si="94"/>
        <v>#DIV/0!</v>
      </c>
      <c r="BW101" t="e">
        <f t="shared" si="95"/>
        <v>#DIV/0!</v>
      </c>
      <c r="BX101" t="s">
        <v>413</v>
      </c>
      <c r="BY101" t="s">
        <v>413</v>
      </c>
      <c r="BZ101" t="s">
        <v>413</v>
      </c>
      <c r="CA101" t="s">
        <v>413</v>
      </c>
      <c r="CB101" t="s">
        <v>413</v>
      </c>
      <c r="CC101" t="s">
        <v>413</v>
      </c>
      <c r="CD101" t="s">
        <v>413</v>
      </c>
      <c r="CE101" t="s">
        <v>413</v>
      </c>
      <c r="CF101">
        <v>253</v>
      </c>
      <c r="CG101">
        <v>1000</v>
      </c>
      <c r="CH101" t="s">
        <v>414</v>
      </c>
      <c r="CI101">
        <v>1110.1500000000001</v>
      </c>
      <c r="CJ101">
        <v>1175.8634999999999</v>
      </c>
      <c r="CK101">
        <v>1152.67</v>
      </c>
      <c r="CL101">
        <v>1.3005735999999999E-4</v>
      </c>
      <c r="CM101">
        <v>6.5004835999999994E-4</v>
      </c>
      <c r="CN101">
        <v>4.7597999359999997E-2</v>
      </c>
      <c r="CO101">
        <v>5.5000000000000003E-4</v>
      </c>
      <c r="CP101">
        <f t="shared" si="96"/>
        <v>1200.015714285714</v>
      </c>
      <c r="CQ101">
        <f t="shared" si="97"/>
        <v>1009.5189837209408</v>
      </c>
      <c r="CR101">
        <f t="shared" si="98"/>
        <v>0.8412548033355024</v>
      </c>
      <c r="CS101">
        <f t="shared" si="99"/>
        <v>0.16202177043751959</v>
      </c>
      <c r="CT101">
        <v>6</v>
      </c>
      <c r="CU101">
        <v>0.5</v>
      </c>
      <c r="CV101" t="s">
        <v>415</v>
      </c>
      <c r="CW101">
        <v>2</v>
      </c>
      <c r="CX101" t="b">
        <v>1</v>
      </c>
      <c r="CY101">
        <v>1658322105.5</v>
      </c>
      <c r="CZ101">
        <v>541.94842857142851</v>
      </c>
      <c r="DA101">
        <v>562.91357142857146</v>
      </c>
      <c r="DB101">
        <v>33.646557142857141</v>
      </c>
      <c r="DC101">
        <v>31.372342857142861</v>
      </c>
      <c r="DD101">
        <v>543.85085714285719</v>
      </c>
      <c r="DE101">
        <v>33.073300000000003</v>
      </c>
      <c r="DF101">
        <v>650.26900000000001</v>
      </c>
      <c r="DG101">
        <v>101.1571428571429</v>
      </c>
      <c r="DH101">
        <v>0.1001219428571429</v>
      </c>
      <c r="DI101">
        <v>33.66807142857143</v>
      </c>
      <c r="DJ101">
        <v>999.89999999999986</v>
      </c>
      <c r="DK101">
        <v>33.277471428571417</v>
      </c>
      <c r="DL101">
        <v>0</v>
      </c>
      <c r="DM101">
        <v>0</v>
      </c>
      <c r="DN101">
        <v>8980.4457142857154</v>
      </c>
      <c r="DO101">
        <v>0</v>
      </c>
      <c r="DP101">
        <v>1308.3471428571429</v>
      </c>
      <c r="DQ101">
        <v>-20.96491428571429</v>
      </c>
      <c r="DR101">
        <v>560.81785714285718</v>
      </c>
      <c r="DS101">
        <v>581.14528571428571</v>
      </c>
      <c r="DT101">
        <v>2.2741899999999999</v>
      </c>
      <c r="DU101">
        <v>562.91357142857146</v>
      </c>
      <c r="DV101">
        <v>31.372342857142861</v>
      </c>
      <c r="DW101">
        <v>3.403591428571429</v>
      </c>
      <c r="DX101">
        <v>3.17354</v>
      </c>
      <c r="DY101">
        <v>26.146342857142859</v>
      </c>
      <c r="DZ101">
        <v>24.967600000000001</v>
      </c>
      <c r="EA101">
        <v>1200.015714285714</v>
      </c>
      <c r="EB101">
        <v>0.9580010000000001</v>
      </c>
      <c r="EC101">
        <v>4.1999300000000003E-2</v>
      </c>
      <c r="ED101">
        <v>0</v>
      </c>
      <c r="EE101">
        <v>608.57842857142862</v>
      </c>
      <c r="EF101">
        <v>5.0001600000000002</v>
      </c>
      <c r="EG101">
        <v>9274.6028571428578</v>
      </c>
      <c r="EH101">
        <v>9515.2914285714269</v>
      </c>
      <c r="EI101">
        <v>49.642714285714291</v>
      </c>
      <c r="EJ101">
        <v>51.875</v>
      </c>
      <c r="EK101">
        <v>50.811999999999998</v>
      </c>
      <c r="EL101">
        <v>50.705000000000013</v>
      </c>
      <c r="EM101">
        <v>51.267714285714291</v>
      </c>
      <c r="EN101">
        <v>1144.8242857142859</v>
      </c>
      <c r="EO101">
        <v>50.192857142857143</v>
      </c>
      <c r="EP101">
        <v>0</v>
      </c>
      <c r="EQ101">
        <v>764619</v>
      </c>
      <c r="ER101">
        <v>0</v>
      </c>
      <c r="ES101">
        <v>606.13996153846153</v>
      </c>
      <c r="ET101">
        <v>26.811111117162451</v>
      </c>
      <c r="EU101">
        <v>311.01435921455078</v>
      </c>
      <c r="EV101">
        <v>9246.8673076923078</v>
      </c>
      <c r="EW101">
        <v>15</v>
      </c>
      <c r="EX101">
        <v>1658316094</v>
      </c>
      <c r="EY101" t="s">
        <v>416</v>
      </c>
      <c r="EZ101">
        <v>1658316090.5</v>
      </c>
      <c r="FA101">
        <v>1658316094</v>
      </c>
      <c r="FB101">
        <v>11</v>
      </c>
      <c r="FC101">
        <v>-0.13300000000000001</v>
      </c>
      <c r="FD101">
        <v>0.107</v>
      </c>
      <c r="FE101">
        <v>-1.72</v>
      </c>
      <c r="FF101">
        <v>0.44</v>
      </c>
      <c r="FG101">
        <v>415</v>
      </c>
      <c r="FH101">
        <v>29</v>
      </c>
      <c r="FI101">
        <v>0.15</v>
      </c>
      <c r="FJ101">
        <v>0.28000000000000003</v>
      </c>
      <c r="FK101">
        <v>-20.651329268292681</v>
      </c>
      <c r="FL101">
        <v>-2.041532404181158</v>
      </c>
      <c r="FM101">
        <v>0.2032222575719384</v>
      </c>
      <c r="FN101">
        <v>0</v>
      </c>
      <c r="FO101">
        <v>604.75249999999983</v>
      </c>
      <c r="FP101">
        <v>27.375019104472749</v>
      </c>
      <c r="FQ101">
        <v>2.6947838421443691</v>
      </c>
      <c r="FR101">
        <v>0</v>
      </c>
      <c r="FS101">
        <v>2.2845170731707318</v>
      </c>
      <c r="FT101">
        <v>-8.3780487804874834E-2</v>
      </c>
      <c r="FU101">
        <v>8.4086666220334789E-3</v>
      </c>
      <c r="FV101">
        <v>1</v>
      </c>
      <c r="FW101">
        <v>1</v>
      </c>
      <c r="FX101">
        <v>3</v>
      </c>
      <c r="FY101" t="s">
        <v>417</v>
      </c>
      <c r="FZ101">
        <v>3.37215</v>
      </c>
      <c r="GA101">
        <v>2.8937200000000001</v>
      </c>
      <c r="GB101">
        <v>0.120626</v>
      </c>
      <c r="GC101">
        <v>0.12549199999999999</v>
      </c>
      <c r="GD101">
        <v>0.140102</v>
      </c>
      <c r="GE101">
        <v>0.136652</v>
      </c>
      <c r="GF101">
        <v>30534.799999999999</v>
      </c>
      <c r="GG101">
        <v>26396.2</v>
      </c>
      <c r="GH101">
        <v>31023.9</v>
      </c>
      <c r="GI101">
        <v>28118.3</v>
      </c>
      <c r="GJ101">
        <v>35128.199999999997</v>
      </c>
      <c r="GK101">
        <v>34243.699999999997</v>
      </c>
      <c r="GL101">
        <v>40427.9</v>
      </c>
      <c r="GM101">
        <v>39182.5</v>
      </c>
      <c r="GN101">
        <v>2.3673700000000002</v>
      </c>
      <c r="GO101">
        <v>1.6809499999999999</v>
      </c>
      <c r="GP101">
        <v>0</v>
      </c>
      <c r="GQ101">
        <v>6.6369800000000007E-2</v>
      </c>
      <c r="GR101">
        <v>999.9</v>
      </c>
      <c r="GS101">
        <v>32.208300000000001</v>
      </c>
      <c r="GT101">
        <v>67.5</v>
      </c>
      <c r="GU101">
        <v>32.700000000000003</v>
      </c>
      <c r="GV101">
        <v>33.148499999999999</v>
      </c>
      <c r="GW101">
        <v>50.661799999999999</v>
      </c>
      <c r="GX101">
        <v>40.801299999999998</v>
      </c>
      <c r="GY101">
        <v>1</v>
      </c>
      <c r="GZ101">
        <v>0.41227900000000001</v>
      </c>
      <c r="HA101">
        <v>1.0632200000000001</v>
      </c>
      <c r="HB101">
        <v>20.2057</v>
      </c>
      <c r="HC101">
        <v>5.2145900000000003</v>
      </c>
      <c r="HD101">
        <v>11.968299999999999</v>
      </c>
      <c r="HE101">
        <v>4.9904500000000001</v>
      </c>
      <c r="HF101">
        <v>3.2925</v>
      </c>
      <c r="HG101">
        <v>8250.2000000000007</v>
      </c>
      <c r="HH101">
        <v>9999</v>
      </c>
      <c r="HI101">
        <v>9999</v>
      </c>
      <c r="HJ101">
        <v>969.4</v>
      </c>
      <c r="HK101">
        <v>4.9712100000000001</v>
      </c>
      <c r="HL101">
        <v>1.87378</v>
      </c>
      <c r="HM101">
        <v>1.8701000000000001</v>
      </c>
      <c r="HN101">
        <v>1.86951</v>
      </c>
      <c r="HO101">
        <v>1.8743700000000001</v>
      </c>
      <c r="HP101">
        <v>1.871</v>
      </c>
      <c r="HQ101">
        <v>1.86646</v>
      </c>
      <c r="HR101">
        <v>1.8775900000000001</v>
      </c>
      <c r="HS101">
        <v>0</v>
      </c>
      <c r="HT101">
        <v>0</v>
      </c>
      <c r="HU101">
        <v>0</v>
      </c>
      <c r="HV101">
        <v>0</v>
      </c>
      <c r="HW101" t="s">
        <v>418</v>
      </c>
      <c r="HX101" t="s">
        <v>419</v>
      </c>
      <c r="HY101" t="s">
        <v>420</v>
      </c>
      <c r="HZ101" t="s">
        <v>420</v>
      </c>
      <c r="IA101" t="s">
        <v>420</v>
      </c>
      <c r="IB101" t="s">
        <v>420</v>
      </c>
      <c r="IC101">
        <v>0</v>
      </c>
      <c r="ID101">
        <v>100</v>
      </c>
      <c r="IE101">
        <v>100</v>
      </c>
      <c r="IF101">
        <v>-1.9079999999999999</v>
      </c>
      <c r="IG101">
        <v>0.57340000000000002</v>
      </c>
      <c r="IH101">
        <v>-1.4143203888967211</v>
      </c>
      <c r="II101">
        <v>1.7196870422270779E-5</v>
      </c>
      <c r="IJ101">
        <v>-2.1741833173098589E-6</v>
      </c>
      <c r="IK101">
        <v>9.0595066644434051E-10</v>
      </c>
      <c r="IL101">
        <v>-5.0132855213330413E-2</v>
      </c>
      <c r="IM101">
        <v>-1.2435942757381079E-3</v>
      </c>
      <c r="IN101">
        <v>8.3241555849602686E-4</v>
      </c>
      <c r="IO101">
        <v>-6.8006265696850886E-6</v>
      </c>
      <c r="IP101">
        <v>17</v>
      </c>
      <c r="IQ101">
        <v>2050</v>
      </c>
      <c r="IR101">
        <v>3</v>
      </c>
      <c r="IS101">
        <v>34</v>
      </c>
      <c r="IT101">
        <v>100.3</v>
      </c>
      <c r="IU101">
        <v>100.2</v>
      </c>
      <c r="IV101">
        <v>1.3659699999999999</v>
      </c>
      <c r="IW101">
        <v>2.5598100000000001</v>
      </c>
      <c r="IX101">
        <v>1.49902</v>
      </c>
      <c r="IY101">
        <v>2.3071299999999999</v>
      </c>
      <c r="IZ101">
        <v>1.69678</v>
      </c>
      <c r="JA101">
        <v>2.3852500000000001</v>
      </c>
      <c r="JB101">
        <v>37.698700000000002</v>
      </c>
      <c r="JC101">
        <v>14.762499999999999</v>
      </c>
      <c r="JD101">
        <v>18</v>
      </c>
      <c r="JE101">
        <v>706.90800000000002</v>
      </c>
      <c r="JF101">
        <v>327.2</v>
      </c>
      <c r="JG101">
        <v>29.997900000000001</v>
      </c>
      <c r="JH101">
        <v>32.875300000000003</v>
      </c>
      <c r="JI101">
        <v>30.0014</v>
      </c>
      <c r="JJ101">
        <v>32.337699999999998</v>
      </c>
      <c r="JK101">
        <v>32.317500000000003</v>
      </c>
      <c r="JL101">
        <v>27.385300000000001</v>
      </c>
      <c r="JM101">
        <v>12.411099999999999</v>
      </c>
      <c r="JN101">
        <v>100</v>
      </c>
      <c r="JO101">
        <v>30</v>
      </c>
      <c r="JP101">
        <v>578.18299999999999</v>
      </c>
      <c r="JQ101">
        <v>31.311399999999999</v>
      </c>
      <c r="JR101">
        <v>98.849699999999999</v>
      </c>
      <c r="JS101">
        <v>98.690600000000003</v>
      </c>
    </row>
    <row r="102" spans="1:279" x14ac:dyDescent="0.2">
      <c r="A102">
        <v>87</v>
      </c>
      <c r="B102">
        <v>1658322111.5</v>
      </c>
      <c r="C102">
        <v>342.90000009536737</v>
      </c>
      <c r="D102" t="s">
        <v>592</v>
      </c>
      <c r="E102" t="s">
        <v>593</v>
      </c>
      <c r="F102">
        <v>4</v>
      </c>
      <c r="G102">
        <v>1658322109.1875</v>
      </c>
      <c r="H102">
        <f t="shared" si="50"/>
        <v>2.5638720615714641E-3</v>
      </c>
      <c r="I102">
        <f t="shared" si="51"/>
        <v>2.5638720615714643</v>
      </c>
      <c r="J102">
        <f t="shared" si="52"/>
        <v>11.835737257005134</v>
      </c>
      <c r="K102">
        <f t="shared" si="53"/>
        <v>547.99462500000004</v>
      </c>
      <c r="L102">
        <f t="shared" si="54"/>
        <v>403.57296931429909</v>
      </c>
      <c r="M102">
        <f t="shared" si="55"/>
        <v>40.864285746542748</v>
      </c>
      <c r="N102">
        <f t="shared" si="56"/>
        <v>55.487881117552625</v>
      </c>
      <c r="O102">
        <f t="shared" si="57"/>
        <v>0.14831044807484275</v>
      </c>
      <c r="P102">
        <f t="shared" si="58"/>
        <v>2.7734812393152817</v>
      </c>
      <c r="Q102">
        <f t="shared" si="59"/>
        <v>0.14404120023724512</v>
      </c>
      <c r="R102">
        <f t="shared" si="60"/>
        <v>9.0399088557031118E-2</v>
      </c>
      <c r="S102">
        <f t="shared" si="61"/>
        <v>194.43708073748707</v>
      </c>
      <c r="T102">
        <f t="shared" si="62"/>
        <v>34.179968891828999</v>
      </c>
      <c r="U102">
        <f t="shared" si="63"/>
        <v>33.287812500000001</v>
      </c>
      <c r="V102">
        <f t="shared" si="64"/>
        <v>5.1343849431121065</v>
      </c>
      <c r="W102">
        <f t="shared" si="65"/>
        <v>64.945083916055907</v>
      </c>
      <c r="X102">
        <f t="shared" si="66"/>
        <v>3.4080930108442176</v>
      </c>
      <c r="Y102">
        <f t="shared" si="67"/>
        <v>5.247653564123981</v>
      </c>
      <c r="Z102">
        <f t="shared" si="68"/>
        <v>1.7262919322678889</v>
      </c>
      <c r="AA102">
        <f t="shared" si="69"/>
        <v>-113.06675791530157</v>
      </c>
      <c r="AB102">
        <f t="shared" si="70"/>
        <v>58.273209945688478</v>
      </c>
      <c r="AC102">
        <f t="shared" si="71"/>
        <v>4.8347372979695349</v>
      </c>
      <c r="AD102">
        <f t="shared" si="72"/>
        <v>144.4782700658435</v>
      </c>
      <c r="AE102">
        <f t="shared" si="73"/>
        <v>21.41247363097591</v>
      </c>
      <c r="AF102">
        <f t="shared" si="74"/>
        <v>2.5540747896973373</v>
      </c>
      <c r="AG102">
        <f t="shared" si="75"/>
        <v>11.835737257005134</v>
      </c>
      <c r="AH102">
        <v>587.92288166727405</v>
      </c>
      <c r="AI102">
        <v>570.14990303030277</v>
      </c>
      <c r="AJ102">
        <v>1.6924328354199261</v>
      </c>
      <c r="AK102">
        <v>62.966845710574418</v>
      </c>
      <c r="AL102">
        <f t="shared" si="76"/>
        <v>2.5638720615714643</v>
      </c>
      <c r="AM102">
        <v>31.37960594123183</v>
      </c>
      <c r="AN102">
        <v>33.664053333333342</v>
      </c>
      <c r="AO102">
        <v>2.813782136367166E-4</v>
      </c>
      <c r="AP102">
        <v>91.007338470613973</v>
      </c>
      <c r="AQ102">
        <v>3</v>
      </c>
      <c r="AR102">
        <v>0</v>
      </c>
      <c r="AS102">
        <f t="shared" si="77"/>
        <v>1</v>
      </c>
      <c r="AT102">
        <f t="shared" si="78"/>
        <v>0</v>
      </c>
      <c r="AU102">
        <f t="shared" si="79"/>
        <v>47392.944559323027</v>
      </c>
      <c r="AV102" t="s">
        <v>413</v>
      </c>
      <c r="AW102" t="s">
        <v>413</v>
      </c>
      <c r="AX102">
        <v>0</v>
      </c>
      <c r="AY102">
        <v>0</v>
      </c>
      <c r="AZ102" t="e">
        <f t="shared" si="80"/>
        <v>#DIV/0!</v>
      </c>
      <c r="BA102">
        <v>0</v>
      </c>
      <c r="BB102" t="s">
        <v>413</v>
      </c>
      <c r="BC102" t="s">
        <v>413</v>
      </c>
      <c r="BD102">
        <v>0</v>
      </c>
      <c r="BE102">
        <v>0</v>
      </c>
      <c r="BF102" t="e">
        <f t="shared" si="81"/>
        <v>#DIV/0!</v>
      </c>
      <c r="BG102">
        <v>0.5</v>
      </c>
      <c r="BH102">
        <f t="shared" si="82"/>
        <v>1009.561612299216</v>
      </c>
      <c r="BI102">
        <f t="shared" si="83"/>
        <v>11.835737257005134</v>
      </c>
      <c r="BJ102" t="e">
        <f t="shared" si="84"/>
        <v>#DIV/0!</v>
      </c>
      <c r="BK102">
        <f t="shared" si="85"/>
        <v>1.1723640353212274E-2</v>
      </c>
      <c r="BL102" t="e">
        <f t="shared" si="86"/>
        <v>#DIV/0!</v>
      </c>
      <c r="BM102" t="e">
        <f t="shared" si="87"/>
        <v>#DIV/0!</v>
      </c>
      <c r="BN102" t="s">
        <v>413</v>
      </c>
      <c r="BO102">
        <v>0</v>
      </c>
      <c r="BP102" t="e">
        <f t="shared" si="88"/>
        <v>#DIV/0!</v>
      </c>
      <c r="BQ102" t="e">
        <f t="shared" si="89"/>
        <v>#DIV/0!</v>
      </c>
      <c r="BR102" t="e">
        <f t="shared" si="90"/>
        <v>#DIV/0!</v>
      </c>
      <c r="BS102" t="e">
        <f t="shared" si="91"/>
        <v>#DIV/0!</v>
      </c>
      <c r="BT102" t="e">
        <f t="shared" si="92"/>
        <v>#DIV/0!</v>
      </c>
      <c r="BU102" t="e">
        <f t="shared" si="93"/>
        <v>#DIV/0!</v>
      </c>
      <c r="BV102" t="e">
        <f t="shared" si="94"/>
        <v>#DIV/0!</v>
      </c>
      <c r="BW102" t="e">
        <f t="shared" si="95"/>
        <v>#DIV/0!</v>
      </c>
      <c r="BX102" t="s">
        <v>413</v>
      </c>
      <c r="BY102" t="s">
        <v>413</v>
      </c>
      <c r="BZ102" t="s">
        <v>413</v>
      </c>
      <c r="CA102" t="s">
        <v>413</v>
      </c>
      <c r="CB102" t="s">
        <v>413</v>
      </c>
      <c r="CC102" t="s">
        <v>413</v>
      </c>
      <c r="CD102" t="s">
        <v>413</v>
      </c>
      <c r="CE102" t="s">
        <v>413</v>
      </c>
      <c r="CF102">
        <v>253</v>
      </c>
      <c r="CG102">
        <v>1000</v>
      </c>
      <c r="CH102" t="s">
        <v>414</v>
      </c>
      <c r="CI102">
        <v>1110.1500000000001</v>
      </c>
      <c r="CJ102">
        <v>1175.8634999999999</v>
      </c>
      <c r="CK102">
        <v>1152.67</v>
      </c>
      <c r="CL102">
        <v>1.3005735999999999E-4</v>
      </c>
      <c r="CM102">
        <v>6.5004835999999994E-4</v>
      </c>
      <c r="CN102">
        <v>4.7597999359999997E-2</v>
      </c>
      <c r="CO102">
        <v>5.5000000000000003E-4</v>
      </c>
      <c r="CP102">
        <f t="shared" si="96"/>
        <v>1200.0662500000001</v>
      </c>
      <c r="CQ102">
        <f t="shared" si="97"/>
        <v>1009.561612299216</v>
      </c>
      <c r="CR102">
        <f t="shared" si="98"/>
        <v>0.84125489930178099</v>
      </c>
      <c r="CS102">
        <f t="shared" si="99"/>
        <v>0.16202195565243757</v>
      </c>
      <c r="CT102">
        <v>6</v>
      </c>
      <c r="CU102">
        <v>0.5</v>
      </c>
      <c r="CV102" t="s">
        <v>415</v>
      </c>
      <c r="CW102">
        <v>2</v>
      </c>
      <c r="CX102" t="b">
        <v>1</v>
      </c>
      <c r="CY102">
        <v>1658322109.1875</v>
      </c>
      <c r="CZ102">
        <v>547.99462500000004</v>
      </c>
      <c r="DA102">
        <v>569.04300000000001</v>
      </c>
      <c r="DB102">
        <v>33.658099999999997</v>
      </c>
      <c r="DC102">
        <v>31.380812500000001</v>
      </c>
      <c r="DD102">
        <v>549.90625</v>
      </c>
      <c r="DE102">
        <v>33.084487499999987</v>
      </c>
      <c r="DF102">
        <v>650.27612499999998</v>
      </c>
      <c r="DG102">
        <v>101.156375</v>
      </c>
      <c r="DH102">
        <v>9.9875674999999997E-2</v>
      </c>
      <c r="DI102">
        <v>33.6775375</v>
      </c>
      <c r="DJ102">
        <v>999.9</v>
      </c>
      <c r="DK102">
        <v>33.287812500000001</v>
      </c>
      <c r="DL102">
        <v>0</v>
      </c>
      <c r="DM102">
        <v>0</v>
      </c>
      <c r="DN102">
        <v>9031.3274999999994</v>
      </c>
      <c r="DO102">
        <v>0</v>
      </c>
      <c r="DP102">
        <v>1308.4337499999999</v>
      </c>
      <c r="DQ102">
        <v>-21.048200000000001</v>
      </c>
      <c r="DR102">
        <v>567.08187499999997</v>
      </c>
      <c r="DS102">
        <v>587.47837500000003</v>
      </c>
      <c r="DT102">
        <v>2.2772800000000002</v>
      </c>
      <c r="DU102">
        <v>569.04300000000001</v>
      </c>
      <c r="DV102">
        <v>31.380812500000001</v>
      </c>
      <c r="DW102">
        <v>3.4047299999999998</v>
      </c>
      <c r="DX102">
        <v>3.1743700000000001</v>
      </c>
      <c r="DY102">
        <v>26.152024999999998</v>
      </c>
      <c r="DZ102">
        <v>24.971987500000001</v>
      </c>
      <c r="EA102">
        <v>1200.0662500000001</v>
      </c>
      <c r="EB102">
        <v>0.95799674999999995</v>
      </c>
      <c r="EC102">
        <v>4.2003575000000001E-2</v>
      </c>
      <c r="ED102">
        <v>0</v>
      </c>
      <c r="EE102">
        <v>610.21087499999999</v>
      </c>
      <c r="EF102">
        <v>5.0001600000000002</v>
      </c>
      <c r="EG102">
        <v>9294.2975000000006</v>
      </c>
      <c r="EH102">
        <v>9515.6949999999997</v>
      </c>
      <c r="EI102">
        <v>49.625</v>
      </c>
      <c r="EJ102">
        <v>51.875</v>
      </c>
      <c r="EK102">
        <v>50.827749999999988</v>
      </c>
      <c r="EL102">
        <v>50.710749999999997</v>
      </c>
      <c r="EM102">
        <v>51.265500000000003</v>
      </c>
      <c r="EN102">
        <v>1144.8675000000001</v>
      </c>
      <c r="EO102">
        <v>50.198749999999997</v>
      </c>
      <c r="EP102">
        <v>0</v>
      </c>
      <c r="EQ102">
        <v>764622.60000014305</v>
      </c>
      <c r="ER102">
        <v>0</v>
      </c>
      <c r="ES102">
        <v>607.74030769230762</v>
      </c>
      <c r="ET102">
        <v>26.482188023245829</v>
      </c>
      <c r="EU102">
        <v>307.85846160278658</v>
      </c>
      <c r="EV102">
        <v>9265.7500000000018</v>
      </c>
      <c r="EW102">
        <v>15</v>
      </c>
      <c r="EX102">
        <v>1658316094</v>
      </c>
      <c r="EY102" t="s">
        <v>416</v>
      </c>
      <c r="EZ102">
        <v>1658316090.5</v>
      </c>
      <c r="FA102">
        <v>1658316094</v>
      </c>
      <c r="FB102">
        <v>11</v>
      </c>
      <c r="FC102">
        <v>-0.13300000000000001</v>
      </c>
      <c r="FD102">
        <v>0.107</v>
      </c>
      <c r="FE102">
        <v>-1.72</v>
      </c>
      <c r="FF102">
        <v>0.44</v>
      </c>
      <c r="FG102">
        <v>415</v>
      </c>
      <c r="FH102">
        <v>29</v>
      </c>
      <c r="FI102">
        <v>0.15</v>
      </c>
      <c r="FJ102">
        <v>0.28000000000000003</v>
      </c>
      <c r="FK102">
        <v>-20.78292926829268</v>
      </c>
      <c r="FL102">
        <v>-1.995645993031345</v>
      </c>
      <c r="FM102">
        <v>0.19872290089088609</v>
      </c>
      <c r="FN102">
        <v>0</v>
      </c>
      <c r="FO102">
        <v>606.66452941176476</v>
      </c>
      <c r="FP102">
        <v>26.787287976206851</v>
      </c>
      <c r="FQ102">
        <v>2.6369606862635782</v>
      </c>
      <c r="FR102">
        <v>0</v>
      </c>
      <c r="FS102">
        <v>2.2805851219512192</v>
      </c>
      <c r="FT102">
        <v>-4.9501672473862821E-2</v>
      </c>
      <c r="FU102">
        <v>5.6271923085861198E-3</v>
      </c>
      <c r="FV102">
        <v>1</v>
      </c>
      <c r="FW102">
        <v>1</v>
      </c>
      <c r="FX102">
        <v>3</v>
      </c>
      <c r="FY102" t="s">
        <v>417</v>
      </c>
      <c r="FZ102">
        <v>3.3721100000000002</v>
      </c>
      <c r="GA102">
        <v>2.8940000000000001</v>
      </c>
      <c r="GB102">
        <v>0.121659</v>
      </c>
      <c r="GC102">
        <v>0.126553</v>
      </c>
      <c r="GD102">
        <v>0.14013100000000001</v>
      </c>
      <c r="GE102">
        <v>0.13666900000000001</v>
      </c>
      <c r="GF102">
        <v>30498.6</v>
      </c>
      <c r="GG102">
        <v>26362.799999999999</v>
      </c>
      <c r="GH102">
        <v>31023.599999999999</v>
      </c>
      <c r="GI102">
        <v>28117</v>
      </c>
      <c r="GJ102">
        <v>35127.199999999997</v>
      </c>
      <c r="GK102">
        <v>34241.800000000003</v>
      </c>
      <c r="GL102">
        <v>40428.1</v>
      </c>
      <c r="GM102">
        <v>39181</v>
      </c>
      <c r="GN102">
        <v>2.3668</v>
      </c>
      <c r="GO102">
        <v>1.6809000000000001</v>
      </c>
      <c r="GP102">
        <v>0</v>
      </c>
      <c r="GQ102">
        <v>6.6764699999999996E-2</v>
      </c>
      <c r="GR102">
        <v>999.9</v>
      </c>
      <c r="GS102">
        <v>32.209400000000002</v>
      </c>
      <c r="GT102">
        <v>67.5</v>
      </c>
      <c r="GU102">
        <v>32.700000000000003</v>
      </c>
      <c r="GV102">
        <v>33.151299999999999</v>
      </c>
      <c r="GW102">
        <v>50.391800000000003</v>
      </c>
      <c r="GX102">
        <v>40.621000000000002</v>
      </c>
      <c r="GY102">
        <v>1</v>
      </c>
      <c r="GZ102">
        <v>0.41327199999999997</v>
      </c>
      <c r="HA102">
        <v>1.05992</v>
      </c>
      <c r="HB102">
        <v>20.206</v>
      </c>
      <c r="HC102">
        <v>5.2148899999999996</v>
      </c>
      <c r="HD102">
        <v>11.9689</v>
      </c>
      <c r="HE102">
        <v>4.9905499999999998</v>
      </c>
      <c r="HF102">
        <v>3.2925499999999999</v>
      </c>
      <c r="HG102">
        <v>8250.4</v>
      </c>
      <c r="HH102">
        <v>9999</v>
      </c>
      <c r="HI102">
        <v>9999</v>
      </c>
      <c r="HJ102">
        <v>969.4</v>
      </c>
      <c r="HK102">
        <v>4.9712100000000001</v>
      </c>
      <c r="HL102">
        <v>1.87378</v>
      </c>
      <c r="HM102">
        <v>1.8701000000000001</v>
      </c>
      <c r="HN102">
        <v>1.8695200000000001</v>
      </c>
      <c r="HO102">
        <v>1.87439</v>
      </c>
      <c r="HP102">
        <v>1.8710100000000001</v>
      </c>
      <c r="HQ102">
        <v>1.86646</v>
      </c>
      <c r="HR102">
        <v>1.8775900000000001</v>
      </c>
      <c r="HS102">
        <v>0</v>
      </c>
      <c r="HT102">
        <v>0</v>
      </c>
      <c r="HU102">
        <v>0</v>
      </c>
      <c r="HV102">
        <v>0</v>
      </c>
      <c r="HW102" t="s">
        <v>418</v>
      </c>
      <c r="HX102" t="s">
        <v>419</v>
      </c>
      <c r="HY102" t="s">
        <v>420</v>
      </c>
      <c r="HZ102" t="s">
        <v>420</v>
      </c>
      <c r="IA102" t="s">
        <v>420</v>
      </c>
      <c r="IB102" t="s">
        <v>420</v>
      </c>
      <c r="IC102">
        <v>0</v>
      </c>
      <c r="ID102">
        <v>100</v>
      </c>
      <c r="IE102">
        <v>100</v>
      </c>
      <c r="IF102">
        <v>-1.9179999999999999</v>
      </c>
      <c r="IG102">
        <v>0.57379999999999998</v>
      </c>
      <c r="IH102">
        <v>-1.4143203888967211</v>
      </c>
      <c r="II102">
        <v>1.7196870422270779E-5</v>
      </c>
      <c r="IJ102">
        <v>-2.1741833173098589E-6</v>
      </c>
      <c r="IK102">
        <v>9.0595066644434051E-10</v>
      </c>
      <c r="IL102">
        <v>-5.0132855213330413E-2</v>
      </c>
      <c r="IM102">
        <v>-1.2435942757381079E-3</v>
      </c>
      <c r="IN102">
        <v>8.3241555849602686E-4</v>
      </c>
      <c r="IO102">
        <v>-6.8006265696850886E-6</v>
      </c>
      <c r="IP102">
        <v>17</v>
      </c>
      <c r="IQ102">
        <v>2050</v>
      </c>
      <c r="IR102">
        <v>3</v>
      </c>
      <c r="IS102">
        <v>34</v>
      </c>
      <c r="IT102">
        <v>100.3</v>
      </c>
      <c r="IU102">
        <v>100.3</v>
      </c>
      <c r="IV102">
        <v>1.3757299999999999</v>
      </c>
      <c r="IW102">
        <v>2.5329600000000001</v>
      </c>
      <c r="IX102">
        <v>1.49902</v>
      </c>
      <c r="IY102">
        <v>2.3059099999999999</v>
      </c>
      <c r="IZ102">
        <v>1.69678</v>
      </c>
      <c r="JA102">
        <v>2.2509800000000002</v>
      </c>
      <c r="JB102">
        <v>37.722799999999999</v>
      </c>
      <c r="JC102">
        <v>14.7362</v>
      </c>
      <c r="JD102">
        <v>18</v>
      </c>
      <c r="JE102">
        <v>706.601</v>
      </c>
      <c r="JF102">
        <v>327.25299999999999</v>
      </c>
      <c r="JG102">
        <v>29.998699999999999</v>
      </c>
      <c r="JH102">
        <v>32.889200000000002</v>
      </c>
      <c r="JI102">
        <v>30.001300000000001</v>
      </c>
      <c r="JJ102">
        <v>32.351399999999998</v>
      </c>
      <c r="JK102">
        <v>32.331800000000001</v>
      </c>
      <c r="JL102">
        <v>27.641100000000002</v>
      </c>
      <c r="JM102">
        <v>12.411099999999999</v>
      </c>
      <c r="JN102">
        <v>100</v>
      </c>
      <c r="JO102">
        <v>30</v>
      </c>
      <c r="JP102">
        <v>584.86099999999999</v>
      </c>
      <c r="JQ102">
        <v>31.311399999999999</v>
      </c>
      <c r="JR102">
        <v>98.849699999999999</v>
      </c>
      <c r="JS102">
        <v>98.686499999999995</v>
      </c>
    </row>
    <row r="103" spans="1:279" x14ac:dyDescent="0.2">
      <c r="A103">
        <v>88</v>
      </c>
      <c r="B103">
        <v>1658322115.5</v>
      </c>
      <c r="C103">
        <v>346.90000009536737</v>
      </c>
      <c r="D103" t="s">
        <v>594</v>
      </c>
      <c r="E103" t="s">
        <v>595</v>
      </c>
      <c r="F103">
        <v>4</v>
      </c>
      <c r="G103">
        <v>1658322113.5</v>
      </c>
      <c r="H103">
        <f t="shared" si="50"/>
        <v>2.5621406791327358E-3</v>
      </c>
      <c r="I103">
        <f t="shared" si="51"/>
        <v>2.5621406791327357</v>
      </c>
      <c r="J103">
        <f t="shared" si="52"/>
        <v>11.980251847289578</v>
      </c>
      <c r="K103">
        <f t="shared" si="53"/>
        <v>555.06528571428566</v>
      </c>
      <c r="L103">
        <f t="shared" si="54"/>
        <v>408.79899549215139</v>
      </c>
      <c r="M103">
        <f t="shared" si="55"/>
        <v>41.393496000957214</v>
      </c>
      <c r="N103">
        <f t="shared" si="56"/>
        <v>56.203887333000011</v>
      </c>
      <c r="O103">
        <f t="shared" si="57"/>
        <v>0.14823177153671516</v>
      </c>
      <c r="P103">
        <f t="shared" si="58"/>
        <v>2.7695056134305691</v>
      </c>
      <c r="Q103">
        <f t="shared" si="59"/>
        <v>0.14396104973014018</v>
      </c>
      <c r="R103">
        <f t="shared" si="60"/>
        <v>9.0349114407981268E-2</v>
      </c>
      <c r="S103">
        <f t="shared" si="61"/>
        <v>194.4222733577468</v>
      </c>
      <c r="T103">
        <f t="shared" si="62"/>
        <v>34.191687982272377</v>
      </c>
      <c r="U103">
        <f t="shared" si="63"/>
        <v>33.290771428571432</v>
      </c>
      <c r="V103">
        <f t="shared" si="64"/>
        <v>5.1352368397226824</v>
      </c>
      <c r="W103">
        <f t="shared" si="65"/>
        <v>64.926752836263546</v>
      </c>
      <c r="X103">
        <f t="shared" si="66"/>
        <v>3.4091654827151205</v>
      </c>
      <c r="Y103">
        <f t="shared" si="67"/>
        <v>5.250786977307448</v>
      </c>
      <c r="Z103">
        <f t="shared" si="68"/>
        <v>1.7260713570075619</v>
      </c>
      <c r="AA103">
        <f t="shared" si="69"/>
        <v>-112.99040394975366</v>
      </c>
      <c r="AB103">
        <f t="shared" si="70"/>
        <v>59.342028709550291</v>
      </c>
      <c r="AC103">
        <f t="shared" si="71"/>
        <v>4.9308103800787553</v>
      </c>
      <c r="AD103">
        <f t="shared" si="72"/>
        <v>145.70470849762219</v>
      </c>
      <c r="AE103">
        <f t="shared" si="73"/>
        <v>21.596503108819601</v>
      </c>
      <c r="AF103">
        <f t="shared" si="74"/>
        <v>2.5577327755356181</v>
      </c>
      <c r="AG103">
        <f t="shared" si="75"/>
        <v>11.980251847289578</v>
      </c>
      <c r="AH103">
        <v>594.89461175310294</v>
      </c>
      <c r="AI103">
        <v>576.95446060606071</v>
      </c>
      <c r="AJ103">
        <v>1.7000283873215789</v>
      </c>
      <c r="AK103">
        <v>62.966845710574418</v>
      </c>
      <c r="AL103">
        <f t="shared" si="76"/>
        <v>2.5621406791327357</v>
      </c>
      <c r="AM103">
        <v>31.387361628995809</v>
      </c>
      <c r="AN103">
        <v>33.671235151515162</v>
      </c>
      <c r="AO103">
        <v>1.14669812537488E-4</v>
      </c>
      <c r="AP103">
        <v>91.007338470613973</v>
      </c>
      <c r="AQ103">
        <v>3</v>
      </c>
      <c r="AR103">
        <v>0</v>
      </c>
      <c r="AS103">
        <f t="shared" si="77"/>
        <v>1</v>
      </c>
      <c r="AT103">
        <f t="shared" si="78"/>
        <v>0</v>
      </c>
      <c r="AU103">
        <f t="shared" si="79"/>
        <v>47282.086584329772</v>
      </c>
      <c r="AV103" t="s">
        <v>413</v>
      </c>
      <c r="AW103" t="s">
        <v>413</v>
      </c>
      <c r="AX103">
        <v>0</v>
      </c>
      <c r="AY103">
        <v>0</v>
      </c>
      <c r="AZ103" t="e">
        <f t="shared" si="80"/>
        <v>#DIV/0!</v>
      </c>
      <c r="BA103">
        <v>0</v>
      </c>
      <c r="BB103" t="s">
        <v>413</v>
      </c>
      <c r="BC103" t="s">
        <v>413</v>
      </c>
      <c r="BD103">
        <v>0</v>
      </c>
      <c r="BE103">
        <v>0</v>
      </c>
      <c r="BF103" t="e">
        <f t="shared" si="81"/>
        <v>#DIV/0!</v>
      </c>
      <c r="BG103">
        <v>0.5</v>
      </c>
      <c r="BH103">
        <f t="shared" si="82"/>
        <v>1009.4864587345838</v>
      </c>
      <c r="BI103">
        <f t="shared" si="83"/>
        <v>11.980251847289578</v>
      </c>
      <c r="BJ103" t="e">
        <f t="shared" si="84"/>
        <v>#DIV/0!</v>
      </c>
      <c r="BK103">
        <f t="shared" si="85"/>
        <v>1.186766968851382E-2</v>
      </c>
      <c r="BL103" t="e">
        <f t="shared" si="86"/>
        <v>#DIV/0!</v>
      </c>
      <c r="BM103" t="e">
        <f t="shared" si="87"/>
        <v>#DIV/0!</v>
      </c>
      <c r="BN103" t="s">
        <v>413</v>
      </c>
      <c r="BO103">
        <v>0</v>
      </c>
      <c r="BP103" t="e">
        <f t="shared" si="88"/>
        <v>#DIV/0!</v>
      </c>
      <c r="BQ103" t="e">
        <f t="shared" si="89"/>
        <v>#DIV/0!</v>
      </c>
      <c r="BR103" t="e">
        <f t="shared" si="90"/>
        <v>#DIV/0!</v>
      </c>
      <c r="BS103" t="e">
        <f t="shared" si="91"/>
        <v>#DIV/0!</v>
      </c>
      <c r="BT103" t="e">
        <f t="shared" si="92"/>
        <v>#DIV/0!</v>
      </c>
      <c r="BU103" t="e">
        <f t="shared" si="93"/>
        <v>#DIV/0!</v>
      </c>
      <c r="BV103" t="e">
        <f t="shared" si="94"/>
        <v>#DIV/0!</v>
      </c>
      <c r="BW103" t="e">
        <f t="shared" si="95"/>
        <v>#DIV/0!</v>
      </c>
      <c r="BX103" t="s">
        <v>413</v>
      </c>
      <c r="BY103" t="s">
        <v>413</v>
      </c>
      <c r="BZ103" t="s">
        <v>413</v>
      </c>
      <c r="CA103" t="s">
        <v>413</v>
      </c>
      <c r="CB103" t="s">
        <v>413</v>
      </c>
      <c r="CC103" t="s">
        <v>413</v>
      </c>
      <c r="CD103" t="s">
        <v>413</v>
      </c>
      <c r="CE103" t="s">
        <v>413</v>
      </c>
      <c r="CF103">
        <v>253</v>
      </c>
      <c r="CG103">
        <v>1000</v>
      </c>
      <c r="CH103" t="s">
        <v>414</v>
      </c>
      <c r="CI103">
        <v>1110.1500000000001</v>
      </c>
      <c r="CJ103">
        <v>1175.8634999999999</v>
      </c>
      <c r="CK103">
        <v>1152.67</v>
      </c>
      <c r="CL103">
        <v>1.3005735999999999E-4</v>
      </c>
      <c r="CM103">
        <v>6.5004835999999994E-4</v>
      </c>
      <c r="CN103">
        <v>4.7597999359999997E-2</v>
      </c>
      <c r="CO103">
        <v>5.5000000000000003E-4</v>
      </c>
      <c r="CP103">
        <f t="shared" si="96"/>
        <v>1199.977142857143</v>
      </c>
      <c r="CQ103">
        <f t="shared" si="97"/>
        <v>1009.4864587345838</v>
      </c>
      <c r="CR103">
        <f t="shared" si="98"/>
        <v>0.84125473951195329</v>
      </c>
      <c r="CS103">
        <f t="shared" si="99"/>
        <v>0.16202164725807008</v>
      </c>
      <c r="CT103">
        <v>6</v>
      </c>
      <c r="CU103">
        <v>0.5</v>
      </c>
      <c r="CV103" t="s">
        <v>415</v>
      </c>
      <c r="CW103">
        <v>2</v>
      </c>
      <c r="CX103" t="b">
        <v>1</v>
      </c>
      <c r="CY103">
        <v>1658322113.5</v>
      </c>
      <c r="CZ103">
        <v>555.06528571428566</v>
      </c>
      <c r="DA103">
        <v>576.30257142857135</v>
      </c>
      <c r="DB103">
        <v>33.668657142857143</v>
      </c>
      <c r="DC103">
        <v>31.388071428571429</v>
      </c>
      <c r="DD103">
        <v>556.98800000000006</v>
      </c>
      <c r="DE103">
        <v>33.094742857142862</v>
      </c>
      <c r="DF103">
        <v>650.25857142857149</v>
      </c>
      <c r="DG103">
        <v>101.15642857142861</v>
      </c>
      <c r="DH103">
        <v>9.992591428571429E-2</v>
      </c>
      <c r="DI103">
        <v>33.688214285714288</v>
      </c>
      <c r="DJ103">
        <v>999.89999999999986</v>
      </c>
      <c r="DK103">
        <v>33.290771428571432</v>
      </c>
      <c r="DL103">
        <v>0</v>
      </c>
      <c r="DM103">
        <v>0</v>
      </c>
      <c r="DN103">
        <v>9010.1785714285706</v>
      </c>
      <c r="DO103">
        <v>0</v>
      </c>
      <c r="DP103">
        <v>1309.1185714285721</v>
      </c>
      <c r="DQ103">
        <v>-21.237200000000001</v>
      </c>
      <c r="DR103">
        <v>574.40457142857133</v>
      </c>
      <c r="DS103">
        <v>594.97757142857154</v>
      </c>
      <c r="DT103">
        <v>2.2805657142857139</v>
      </c>
      <c r="DU103">
        <v>576.30257142857135</v>
      </c>
      <c r="DV103">
        <v>31.388071428571429</v>
      </c>
      <c r="DW103">
        <v>3.4058000000000002</v>
      </c>
      <c r="DX103">
        <v>3.175105714285714</v>
      </c>
      <c r="DY103">
        <v>26.157328571428572</v>
      </c>
      <c r="DZ103">
        <v>24.97587142857143</v>
      </c>
      <c r="EA103">
        <v>1199.977142857143</v>
      </c>
      <c r="EB103">
        <v>0.95799957142857139</v>
      </c>
      <c r="EC103">
        <v>4.2000757142857149E-2</v>
      </c>
      <c r="ED103">
        <v>0</v>
      </c>
      <c r="EE103">
        <v>611.93771428571438</v>
      </c>
      <c r="EF103">
        <v>5.0001600000000002</v>
      </c>
      <c r="EG103">
        <v>9317.557142857142</v>
      </c>
      <c r="EH103">
        <v>9514.9985714285704</v>
      </c>
      <c r="EI103">
        <v>49.625</v>
      </c>
      <c r="EJ103">
        <v>51.848000000000013</v>
      </c>
      <c r="EK103">
        <v>50.767714285714291</v>
      </c>
      <c r="EL103">
        <v>50.660428571428568</v>
      </c>
      <c r="EM103">
        <v>51.241</v>
      </c>
      <c r="EN103">
        <v>1144.787142857143</v>
      </c>
      <c r="EO103">
        <v>50.188571428571443</v>
      </c>
      <c r="EP103">
        <v>0</v>
      </c>
      <c r="EQ103">
        <v>764626.79999995232</v>
      </c>
      <c r="ER103">
        <v>0</v>
      </c>
      <c r="ES103">
        <v>609.68780000000004</v>
      </c>
      <c r="ET103">
        <v>26.735000030063262</v>
      </c>
      <c r="EU103">
        <v>320.20461590483922</v>
      </c>
      <c r="EV103">
        <v>9289.2451999999994</v>
      </c>
      <c r="EW103">
        <v>15</v>
      </c>
      <c r="EX103">
        <v>1658316094</v>
      </c>
      <c r="EY103" t="s">
        <v>416</v>
      </c>
      <c r="EZ103">
        <v>1658316090.5</v>
      </c>
      <c r="FA103">
        <v>1658316094</v>
      </c>
      <c r="FB103">
        <v>11</v>
      </c>
      <c r="FC103">
        <v>-0.13300000000000001</v>
      </c>
      <c r="FD103">
        <v>0.107</v>
      </c>
      <c r="FE103">
        <v>-1.72</v>
      </c>
      <c r="FF103">
        <v>0.44</v>
      </c>
      <c r="FG103">
        <v>415</v>
      </c>
      <c r="FH103">
        <v>29</v>
      </c>
      <c r="FI103">
        <v>0.15</v>
      </c>
      <c r="FJ103">
        <v>0.28000000000000003</v>
      </c>
      <c r="FK103">
        <v>-20.923478048780488</v>
      </c>
      <c r="FL103">
        <v>-2.107074564459968</v>
      </c>
      <c r="FM103">
        <v>0.2097657189228429</v>
      </c>
      <c r="FN103">
        <v>0</v>
      </c>
      <c r="FO103">
        <v>608.52464705882358</v>
      </c>
      <c r="FP103">
        <v>26.173139808019059</v>
      </c>
      <c r="FQ103">
        <v>2.575339108251844</v>
      </c>
      <c r="FR103">
        <v>0</v>
      </c>
      <c r="FS103">
        <v>2.2787839024390242</v>
      </c>
      <c r="FT103">
        <v>-1.1834006968639409E-2</v>
      </c>
      <c r="FU103">
        <v>3.4643465424364821E-3</v>
      </c>
      <c r="FV103">
        <v>1</v>
      </c>
      <c r="FW103">
        <v>1</v>
      </c>
      <c r="FX103">
        <v>3</v>
      </c>
      <c r="FY103" t="s">
        <v>417</v>
      </c>
      <c r="FZ103">
        <v>3.37181</v>
      </c>
      <c r="GA103">
        <v>2.8934299999999999</v>
      </c>
      <c r="GB103">
        <v>0.122696</v>
      </c>
      <c r="GC103">
        <v>0.12760199999999999</v>
      </c>
      <c r="GD103">
        <v>0.14014699999999999</v>
      </c>
      <c r="GE103">
        <v>0.13667899999999999</v>
      </c>
      <c r="GF103">
        <v>30461.7</v>
      </c>
      <c r="GG103">
        <v>26330.799999999999</v>
      </c>
      <c r="GH103">
        <v>31022.799999999999</v>
      </c>
      <c r="GI103">
        <v>28116.799999999999</v>
      </c>
      <c r="GJ103">
        <v>35126</v>
      </c>
      <c r="GK103">
        <v>34241.199999999997</v>
      </c>
      <c r="GL103">
        <v>40427.300000000003</v>
      </c>
      <c r="GM103">
        <v>39180.9</v>
      </c>
      <c r="GN103">
        <v>2.3668200000000001</v>
      </c>
      <c r="GO103">
        <v>1.68062</v>
      </c>
      <c r="GP103">
        <v>0</v>
      </c>
      <c r="GQ103">
        <v>6.6541100000000006E-2</v>
      </c>
      <c r="GR103">
        <v>999.9</v>
      </c>
      <c r="GS103">
        <v>32.213000000000001</v>
      </c>
      <c r="GT103">
        <v>67.5</v>
      </c>
      <c r="GU103">
        <v>32.700000000000003</v>
      </c>
      <c r="GV103">
        <v>33.148099999999999</v>
      </c>
      <c r="GW103">
        <v>50.631799999999998</v>
      </c>
      <c r="GX103">
        <v>41.23</v>
      </c>
      <c r="GY103">
        <v>1</v>
      </c>
      <c r="GZ103">
        <v>0.41425600000000001</v>
      </c>
      <c r="HA103">
        <v>1.06484</v>
      </c>
      <c r="HB103">
        <v>20.2057</v>
      </c>
      <c r="HC103">
        <v>5.2157900000000001</v>
      </c>
      <c r="HD103">
        <v>11.9689</v>
      </c>
      <c r="HE103">
        <v>4.9909499999999998</v>
      </c>
      <c r="HF103">
        <v>3.2925300000000002</v>
      </c>
      <c r="HG103">
        <v>8250.4</v>
      </c>
      <c r="HH103">
        <v>9999</v>
      </c>
      <c r="HI103">
        <v>9999</v>
      </c>
      <c r="HJ103">
        <v>969.4</v>
      </c>
      <c r="HK103">
        <v>4.9712100000000001</v>
      </c>
      <c r="HL103">
        <v>1.87378</v>
      </c>
      <c r="HM103">
        <v>1.8701099999999999</v>
      </c>
      <c r="HN103">
        <v>1.86951</v>
      </c>
      <c r="HO103">
        <v>1.87439</v>
      </c>
      <c r="HP103">
        <v>1.8710199999999999</v>
      </c>
      <c r="HQ103">
        <v>1.86646</v>
      </c>
      <c r="HR103">
        <v>1.8775900000000001</v>
      </c>
      <c r="HS103">
        <v>0</v>
      </c>
      <c r="HT103">
        <v>0</v>
      </c>
      <c r="HU103">
        <v>0</v>
      </c>
      <c r="HV103">
        <v>0</v>
      </c>
      <c r="HW103" t="s">
        <v>418</v>
      </c>
      <c r="HX103" t="s">
        <v>419</v>
      </c>
      <c r="HY103" t="s">
        <v>420</v>
      </c>
      <c r="HZ103" t="s">
        <v>420</v>
      </c>
      <c r="IA103" t="s">
        <v>420</v>
      </c>
      <c r="IB103" t="s">
        <v>420</v>
      </c>
      <c r="IC103">
        <v>0</v>
      </c>
      <c r="ID103">
        <v>100</v>
      </c>
      <c r="IE103">
        <v>100</v>
      </c>
      <c r="IF103">
        <v>-1.9279999999999999</v>
      </c>
      <c r="IG103">
        <v>0.57399999999999995</v>
      </c>
      <c r="IH103">
        <v>-1.4143203888967211</v>
      </c>
      <c r="II103">
        <v>1.7196870422270779E-5</v>
      </c>
      <c r="IJ103">
        <v>-2.1741833173098589E-6</v>
      </c>
      <c r="IK103">
        <v>9.0595066644434051E-10</v>
      </c>
      <c r="IL103">
        <v>-5.0132855213330413E-2</v>
      </c>
      <c r="IM103">
        <v>-1.2435942757381079E-3</v>
      </c>
      <c r="IN103">
        <v>8.3241555849602686E-4</v>
      </c>
      <c r="IO103">
        <v>-6.8006265696850886E-6</v>
      </c>
      <c r="IP103">
        <v>17</v>
      </c>
      <c r="IQ103">
        <v>2050</v>
      </c>
      <c r="IR103">
        <v>3</v>
      </c>
      <c r="IS103">
        <v>34</v>
      </c>
      <c r="IT103">
        <v>100.4</v>
      </c>
      <c r="IU103">
        <v>100.4</v>
      </c>
      <c r="IV103">
        <v>1.38794</v>
      </c>
      <c r="IW103">
        <v>2.5293000000000001</v>
      </c>
      <c r="IX103">
        <v>1.49902</v>
      </c>
      <c r="IY103">
        <v>2.3059099999999999</v>
      </c>
      <c r="IZ103">
        <v>1.69678</v>
      </c>
      <c r="JA103">
        <v>2.2888199999999999</v>
      </c>
      <c r="JB103">
        <v>37.722799999999999</v>
      </c>
      <c r="JC103">
        <v>14.7537</v>
      </c>
      <c r="JD103">
        <v>18</v>
      </c>
      <c r="JE103">
        <v>706.78800000000001</v>
      </c>
      <c r="JF103">
        <v>327.18700000000001</v>
      </c>
      <c r="JG103">
        <v>30.0002</v>
      </c>
      <c r="JH103">
        <v>32.902299999999997</v>
      </c>
      <c r="JI103">
        <v>30.001300000000001</v>
      </c>
      <c r="JJ103">
        <v>32.365600000000001</v>
      </c>
      <c r="JK103">
        <v>32.345999999999997</v>
      </c>
      <c r="JL103">
        <v>27.898199999999999</v>
      </c>
      <c r="JM103">
        <v>12.411099999999999</v>
      </c>
      <c r="JN103">
        <v>100</v>
      </c>
      <c r="JO103">
        <v>30</v>
      </c>
      <c r="JP103">
        <v>591.53899999999999</v>
      </c>
      <c r="JQ103">
        <v>31.311399999999999</v>
      </c>
      <c r="JR103">
        <v>98.847499999999997</v>
      </c>
      <c r="JS103">
        <v>98.685900000000004</v>
      </c>
    </row>
    <row r="104" spans="1:279" x14ac:dyDescent="0.2">
      <c r="A104">
        <v>89</v>
      </c>
      <c r="B104">
        <v>1658322119.5</v>
      </c>
      <c r="C104">
        <v>350.90000009536737</v>
      </c>
      <c r="D104" t="s">
        <v>596</v>
      </c>
      <c r="E104" t="s">
        <v>597</v>
      </c>
      <c r="F104">
        <v>4</v>
      </c>
      <c r="G104">
        <v>1658322117.1875</v>
      </c>
      <c r="H104">
        <f t="shared" si="50"/>
        <v>2.567003979284345E-3</v>
      </c>
      <c r="I104">
        <f t="shared" si="51"/>
        <v>2.5670039792843449</v>
      </c>
      <c r="J104">
        <f t="shared" si="52"/>
        <v>12.171590713900365</v>
      </c>
      <c r="K104">
        <f t="shared" si="53"/>
        <v>561.09637499999997</v>
      </c>
      <c r="L104">
        <f t="shared" si="54"/>
        <v>412.60255157332904</v>
      </c>
      <c r="M104">
        <f t="shared" si="55"/>
        <v>41.778963318595885</v>
      </c>
      <c r="N104">
        <f t="shared" si="56"/>
        <v>56.815026421754766</v>
      </c>
      <c r="O104">
        <f t="shared" si="57"/>
        <v>0.14828796640035766</v>
      </c>
      <c r="P104">
        <f t="shared" si="58"/>
        <v>2.7702521626451646</v>
      </c>
      <c r="Q104">
        <f t="shared" si="59"/>
        <v>0.14401517220259613</v>
      </c>
      <c r="R104">
        <f t="shared" si="60"/>
        <v>9.038312108717024E-2</v>
      </c>
      <c r="S104">
        <f t="shared" si="61"/>
        <v>194.43236698757551</v>
      </c>
      <c r="T104">
        <f t="shared" si="62"/>
        <v>34.200818665201353</v>
      </c>
      <c r="U104">
        <f t="shared" si="63"/>
        <v>33.302587499999987</v>
      </c>
      <c r="V104">
        <f t="shared" si="64"/>
        <v>5.1386399969285197</v>
      </c>
      <c r="W104">
        <f t="shared" si="65"/>
        <v>64.903791018364743</v>
      </c>
      <c r="X104">
        <f t="shared" si="66"/>
        <v>3.409965291789864</v>
      </c>
      <c r="Y104">
        <f t="shared" si="67"/>
        <v>5.2538769127137783</v>
      </c>
      <c r="Z104">
        <f t="shared" si="68"/>
        <v>1.7286747051386557</v>
      </c>
      <c r="AA104">
        <f t="shared" si="69"/>
        <v>-113.20487548643962</v>
      </c>
      <c r="AB104">
        <f t="shared" si="70"/>
        <v>59.164936973832205</v>
      </c>
      <c r="AC104">
        <f t="shared" si="71"/>
        <v>4.9153081023441763</v>
      </c>
      <c r="AD104">
        <f t="shared" si="72"/>
        <v>145.30773657731226</v>
      </c>
      <c r="AE104">
        <f t="shared" si="73"/>
        <v>21.738525800500813</v>
      </c>
      <c r="AF104">
        <f t="shared" si="74"/>
        <v>2.5593946674921844</v>
      </c>
      <c r="AG104">
        <f t="shared" si="75"/>
        <v>12.171590713900365</v>
      </c>
      <c r="AH104">
        <v>601.81883544023299</v>
      </c>
      <c r="AI104">
        <v>583.7206121212123</v>
      </c>
      <c r="AJ104">
        <v>1.6935676019669019</v>
      </c>
      <c r="AK104">
        <v>62.966845710574418</v>
      </c>
      <c r="AL104">
        <f t="shared" si="76"/>
        <v>2.5670039792843449</v>
      </c>
      <c r="AM104">
        <v>31.392942371577789</v>
      </c>
      <c r="AN104">
        <v>33.681193333333333</v>
      </c>
      <c r="AO104">
        <v>1.1891054512928751E-4</v>
      </c>
      <c r="AP104">
        <v>91.007338470613973</v>
      </c>
      <c r="AQ104">
        <v>3</v>
      </c>
      <c r="AR104">
        <v>0</v>
      </c>
      <c r="AS104">
        <f t="shared" si="77"/>
        <v>1</v>
      </c>
      <c r="AT104">
        <f t="shared" si="78"/>
        <v>0</v>
      </c>
      <c r="AU104">
        <f t="shared" si="79"/>
        <v>47300.971565479122</v>
      </c>
      <c r="AV104" t="s">
        <v>413</v>
      </c>
      <c r="AW104" t="s">
        <v>413</v>
      </c>
      <c r="AX104">
        <v>0</v>
      </c>
      <c r="AY104">
        <v>0</v>
      </c>
      <c r="AZ104" t="e">
        <f t="shared" si="80"/>
        <v>#DIV/0!</v>
      </c>
      <c r="BA104">
        <v>0</v>
      </c>
      <c r="BB104" t="s">
        <v>413</v>
      </c>
      <c r="BC104" t="s">
        <v>413</v>
      </c>
      <c r="BD104">
        <v>0</v>
      </c>
      <c r="BE104">
        <v>0</v>
      </c>
      <c r="BF104" t="e">
        <f t="shared" si="81"/>
        <v>#DIV/0!</v>
      </c>
      <c r="BG104">
        <v>0.5</v>
      </c>
      <c r="BH104">
        <f t="shared" si="82"/>
        <v>1009.5402372992618</v>
      </c>
      <c r="BI104">
        <f t="shared" si="83"/>
        <v>12.171590713900365</v>
      </c>
      <c r="BJ104" t="e">
        <f t="shared" si="84"/>
        <v>#DIV/0!</v>
      </c>
      <c r="BK104">
        <f t="shared" si="85"/>
        <v>1.2056568192330797E-2</v>
      </c>
      <c r="BL104" t="e">
        <f t="shared" si="86"/>
        <v>#DIV/0!</v>
      </c>
      <c r="BM104" t="e">
        <f t="shared" si="87"/>
        <v>#DIV/0!</v>
      </c>
      <c r="BN104" t="s">
        <v>413</v>
      </c>
      <c r="BO104">
        <v>0</v>
      </c>
      <c r="BP104" t="e">
        <f t="shared" si="88"/>
        <v>#DIV/0!</v>
      </c>
      <c r="BQ104" t="e">
        <f t="shared" si="89"/>
        <v>#DIV/0!</v>
      </c>
      <c r="BR104" t="e">
        <f t="shared" si="90"/>
        <v>#DIV/0!</v>
      </c>
      <c r="BS104" t="e">
        <f t="shared" si="91"/>
        <v>#DIV/0!</v>
      </c>
      <c r="BT104" t="e">
        <f t="shared" si="92"/>
        <v>#DIV/0!</v>
      </c>
      <c r="BU104" t="e">
        <f t="shared" si="93"/>
        <v>#DIV/0!</v>
      </c>
      <c r="BV104" t="e">
        <f t="shared" si="94"/>
        <v>#DIV/0!</v>
      </c>
      <c r="BW104" t="e">
        <f t="shared" si="95"/>
        <v>#DIV/0!</v>
      </c>
      <c r="BX104" t="s">
        <v>413</v>
      </c>
      <c r="BY104" t="s">
        <v>413</v>
      </c>
      <c r="BZ104" t="s">
        <v>413</v>
      </c>
      <c r="CA104" t="s">
        <v>413</v>
      </c>
      <c r="CB104" t="s">
        <v>413</v>
      </c>
      <c r="CC104" t="s">
        <v>413</v>
      </c>
      <c r="CD104" t="s">
        <v>413</v>
      </c>
      <c r="CE104" t="s">
        <v>413</v>
      </c>
      <c r="CF104">
        <v>253</v>
      </c>
      <c r="CG104">
        <v>1000</v>
      </c>
      <c r="CH104" t="s">
        <v>414</v>
      </c>
      <c r="CI104">
        <v>1110.1500000000001</v>
      </c>
      <c r="CJ104">
        <v>1175.8634999999999</v>
      </c>
      <c r="CK104">
        <v>1152.67</v>
      </c>
      <c r="CL104">
        <v>1.3005735999999999E-4</v>
      </c>
      <c r="CM104">
        <v>6.5004835999999994E-4</v>
      </c>
      <c r="CN104">
        <v>4.7597999359999997E-2</v>
      </c>
      <c r="CO104">
        <v>5.5000000000000003E-4</v>
      </c>
      <c r="CP104">
        <f t="shared" si="96"/>
        <v>1200.04125</v>
      </c>
      <c r="CQ104">
        <f t="shared" si="97"/>
        <v>1009.5402372992618</v>
      </c>
      <c r="CR104">
        <f t="shared" si="98"/>
        <v>0.84125461295539783</v>
      </c>
      <c r="CS104">
        <f t="shared" si="99"/>
        <v>0.16202140300391799</v>
      </c>
      <c r="CT104">
        <v>6</v>
      </c>
      <c r="CU104">
        <v>0.5</v>
      </c>
      <c r="CV104" t="s">
        <v>415</v>
      </c>
      <c r="CW104">
        <v>2</v>
      </c>
      <c r="CX104" t="b">
        <v>1</v>
      </c>
      <c r="CY104">
        <v>1658322117.1875</v>
      </c>
      <c r="CZ104">
        <v>561.09637499999997</v>
      </c>
      <c r="DA104">
        <v>582.48062499999992</v>
      </c>
      <c r="DB104">
        <v>33.676287500000001</v>
      </c>
      <c r="DC104">
        <v>31.39415</v>
      </c>
      <c r="DD104">
        <v>563.02862499999992</v>
      </c>
      <c r="DE104">
        <v>33.102112499999997</v>
      </c>
      <c r="DF104">
        <v>650.23350000000005</v>
      </c>
      <c r="DG104">
        <v>101.157375</v>
      </c>
      <c r="DH104">
        <v>9.9786787500000002E-2</v>
      </c>
      <c r="DI104">
        <v>33.698737500000007</v>
      </c>
      <c r="DJ104">
        <v>999.9</v>
      </c>
      <c r="DK104">
        <v>33.302587499999987</v>
      </c>
      <c r="DL104">
        <v>0</v>
      </c>
      <c r="DM104">
        <v>0</v>
      </c>
      <c r="DN104">
        <v>9014.0625</v>
      </c>
      <c r="DO104">
        <v>0</v>
      </c>
      <c r="DP104">
        <v>1308.52</v>
      </c>
      <c r="DQ104">
        <v>-21.384174999999999</v>
      </c>
      <c r="DR104">
        <v>580.65062499999999</v>
      </c>
      <c r="DS104">
        <v>601.3598750000001</v>
      </c>
      <c r="DT104">
        <v>2.2821150000000001</v>
      </c>
      <c r="DU104">
        <v>582.48062499999992</v>
      </c>
      <c r="DV104">
        <v>31.39415</v>
      </c>
      <c r="DW104">
        <v>3.4066025</v>
      </c>
      <c r="DX104">
        <v>3.1757474999999999</v>
      </c>
      <c r="DY104">
        <v>26.1612875</v>
      </c>
      <c r="DZ104">
        <v>24.979262500000001</v>
      </c>
      <c r="EA104">
        <v>1200.04125</v>
      </c>
      <c r="EB104">
        <v>0.95800324999999997</v>
      </c>
      <c r="EC104">
        <v>4.1996962499999999E-2</v>
      </c>
      <c r="ED104">
        <v>0</v>
      </c>
      <c r="EE104">
        <v>613.68212500000004</v>
      </c>
      <c r="EF104">
        <v>5.0001600000000002</v>
      </c>
      <c r="EG104">
        <v>9336.463749999999</v>
      </c>
      <c r="EH104">
        <v>9515.5087500000009</v>
      </c>
      <c r="EI104">
        <v>49.609250000000003</v>
      </c>
      <c r="EJ104">
        <v>51.811999999999998</v>
      </c>
      <c r="EK104">
        <v>50.757750000000001</v>
      </c>
      <c r="EL104">
        <v>50.601374999999997</v>
      </c>
      <c r="EM104">
        <v>51.242125000000001</v>
      </c>
      <c r="EN104">
        <v>1144.855</v>
      </c>
      <c r="EO104">
        <v>50.186250000000001</v>
      </c>
      <c r="EP104">
        <v>0</v>
      </c>
      <c r="EQ104">
        <v>764631</v>
      </c>
      <c r="ER104">
        <v>0</v>
      </c>
      <c r="ES104">
        <v>611.47238461538461</v>
      </c>
      <c r="ET104">
        <v>26.61873506657366</v>
      </c>
      <c r="EU104">
        <v>316.35487209437002</v>
      </c>
      <c r="EV104">
        <v>9309.4876923076936</v>
      </c>
      <c r="EW104">
        <v>15</v>
      </c>
      <c r="EX104">
        <v>1658316094</v>
      </c>
      <c r="EY104" t="s">
        <v>416</v>
      </c>
      <c r="EZ104">
        <v>1658316090.5</v>
      </c>
      <c r="FA104">
        <v>1658316094</v>
      </c>
      <c r="FB104">
        <v>11</v>
      </c>
      <c r="FC104">
        <v>-0.13300000000000001</v>
      </c>
      <c r="FD104">
        <v>0.107</v>
      </c>
      <c r="FE104">
        <v>-1.72</v>
      </c>
      <c r="FF104">
        <v>0.44</v>
      </c>
      <c r="FG104">
        <v>415</v>
      </c>
      <c r="FH104">
        <v>29</v>
      </c>
      <c r="FI104">
        <v>0.15</v>
      </c>
      <c r="FJ104">
        <v>0.28000000000000003</v>
      </c>
      <c r="FK104">
        <v>-21.031187804878051</v>
      </c>
      <c r="FL104">
        <v>-2.2145310104529559</v>
      </c>
      <c r="FM104">
        <v>0.22022010961887051</v>
      </c>
      <c r="FN104">
        <v>0</v>
      </c>
      <c r="FO104">
        <v>609.58767647058824</v>
      </c>
      <c r="FP104">
        <v>26.62638655114041</v>
      </c>
      <c r="FQ104">
        <v>2.621809901582234</v>
      </c>
      <c r="FR104">
        <v>0</v>
      </c>
      <c r="FS104">
        <v>2.2784358536585372</v>
      </c>
      <c r="FT104">
        <v>1.197198606272157E-2</v>
      </c>
      <c r="FU104">
        <v>2.9436380142728209E-3</v>
      </c>
      <c r="FV104">
        <v>1</v>
      </c>
      <c r="FW104">
        <v>1</v>
      </c>
      <c r="FX104">
        <v>3</v>
      </c>
      <c r="FY104" t="s">
        <v>417</v>
      </c>
      <c r="FZ104">
        <v>3.3719899999999998</v>
      </c>
      <c r="GA104">
        <v>2.89391</v>
      </c>
      <c r="GB104">
        <v>0.123721</v>
      </c>
      <c r="GC104">
        <v>0.12864700000000001</v>
      </c>
      <c r="GD104">
        <v>0.14017399999999999</v>
      </c>
      <c r="GE104">
        <v>0.13669899999999999</v>
      </c>
      <c r="GF104">
        <v>30425.3</v>
      </c>
      <c r="GG104">
        <v>26298.5</v>
      </c>
      <c r="GH104">
        <v>31022.2</v>
      </c>
      <c r="GI104">
        <v>28116.1</v>
      </c>
      <c r="GJ104">
        <v>35124.5</v>
      </c>
      <c r="GK104">
        <v>34239.5</v>
      </c>
      <c r="GL104">
        <v>40426.800000000003</v>
      </c>
      <c r="GM104">
        <v>39179.800000000003</v>
      </c>
      <c r="GN104">
        <v>2.3664299999999998</v>
      </c>
      <c r="GO104">
        <v>1.6802999999999999</v>
      </c>
      <c r="GP104">
        <v>0</v>
      </c>
      <c r="GQ104">
        <v>6.7621500000000001E-2</v>
      </c>
      <c r="GR104">
        <v>999.9</v>
      </c>
      <c r="GS104">
        <v>32.218400000000003</v>
      </c>
      <c r="GT104">
        <v>67.5</v>
      </c>
      <c r="GU104">
        <v>32.700000000000003</v>
      </c>
      <c r="GV104">
        <v>33.148400000000002</v>
      </c>
      <c r="GW104">
        <v>50.691800000000001</v>
      </c>
      <c r="GX104">
        <v>41.310099999999998</v>
      </c>
      <c r="GY104">
        <v>1</v>
      </c>
      <c r="GZ104">
        <v>0.41522100000000001</v>
      </c>
      <c r="HA104">
        <v>1.0726100000000001</v>
      </c>
      <c r="HB104">
        <v>20.2058</v>
      </c>
      <c r="HC104">
        <v>5.2156399999999996</v>
      </c>
      <c r="HD104">
        <v>11.968500000000001</v>
      </c>
      <c r="HE104">
        <v>4.9910500000000004</v>
      </c>
      <c r="HF104">
        <v>3.2925300000000002</v>
      </c>
      <c r="HG104">
        <v>8250.4</v>
      </c>
      <c r="HH104">
        <v>9999</v>
      </c>
      <c r="HI104">
        <v>9999</v>
      </c>
      <c r="HJ104">
        <v>969.4</v>
      </c>
      <c r="HK104">
        <v>4.9711999999999996</v>
      </c>
      <c r="HL104">
        <v>1.87378</v>
      </c>
      <c r="HM104">
        <v>1.87008</v>
      </c>
      <c r="HN104">
        <v>1.86951</v>
      </c>
      <c r="HO104">
        <v>1.8743799999999999</v>
      </c>
      <c r="HP104">
        <v>1.8710100000000001</v>
      </c>
      <c r="HQ104">
        <v>1.86646</v>
      </c>
      <c r="HR104">
        <v>1.8775900000000001</v>
      </c>
      <c r="HS104">
        <v>0</v>
      </c>
      <c r="HT104">
        <v>0</v>
      </c>
      <c r="HU104">
        <v>0</v>
      </c>
      <c r="HV104">
        <v>0</v>
      </c>
      <c r="HW104" t="s">
        <v>418</v>
      </c>
      <c r="HX104" t="s">
        <v>419</v>
      </c>
      <c r="HY104" t="s">
        <v>420</v>
      </c>
      <c r="HZ104" t="s">
        <v>420</v>
      </c>
      <c r="IA104" t="s">
        <v>420</v>
      </c>
      <c r="IB104" t="s">
        <v>420</v>
      </c>
      <c r="IC104">
        <v>0</v>
      </c>
      <c r="ID104">
        <v>100</v>
      </c>
      <c r="IE104">
        <v>100</v>
      </c>
      <c r="IF104">
        <v>-1.9379999999999999</v>
      </c>
      <c r="IG104">
        <v>0.57440000000000002</v>
      </c>
      <c r="IH104">
        <v>-1.4143203888967211</v>
      </c>
      <c r="II104">
        <v>1.7196870422270779E-5</v>
      </c>
      <c r="IJ104">
        <v>-2.1741833173098589E-6</v>
      </c>
      <c r="IK104">
        <v>9.0595066644434051E-10</v>
      </c>
      <c r="IL104">
        <v>-5.0132855213330413E-2</v>
      </c>
      <c r="IM104">
        <v>-1.2435942757381079E-3</v>
      </c>
      <c r="IN104">
        <v>8.3241555849602686E-4</v>
      </c>
      <c r="IO104">
        <v>-6.8006265696850886E-6</v>
      </c>
      <c r="IP104">
        <v>17</v>
      </c>
      <c r="IQ104">
        <v>2050</v>
      </c>
      <c r="IR104">
        <v>3</v>
      </c>
      <c r="IS104">
        <v>34</v>
      </c>
      <c r="IT104">
        <v>100.5</v>
      </c>
      <c r="IU104">
        <v>100.4</v>
      </c>
      <c r="IV104">
        <v>1.40137</v>
      </c>
      <c r="IW104">
        <v>2.52441</v>
      </c>
      <c r="IX104">
        <v>1.49902</v>
      </c>
      <c r="IY104">
        <v>2.3059099999999999</v>
      </c>
      <c r="IZ104">
        <v>1.69678</v>
      </c>
      <c r="JA104">
        <v>2.3852500000000001</v>
      </c>
      <c r="JB104">
        <v>37.722799999999999</v>
      </c>
      <c r="JC104">
        <v>14.78</v>
      </c>
      <c r="JD104">
        <v>18</v>
      </c>
      <c r="JE104">
        <v>706.62900000000002</v>
      </c>
      <c r="JF104">
        <v>327.09100000000001</v>
      </c>
      <c r="JG104">
        <v>30.0014</v>
      </c>
      <c r="JH104">
        <v>32.9163</v>
      </c>
      <c r="JI104">
        <v>30.001300000000001</v>
      </c>
      <c r="JJ104">
        <v>32.379899999999999</v>
      </c>
      <c r="JK104">
        <v>32.3596</v>
      </c>
      <c r="JL104">
        <v>28.1555</v>
      </c>
      <c r="JM104">
        <v>12.700799999999999</v>
      </c>
      <c r="JN104">
        <v>100</v>
      </c>
      <c r="JO104">
        <v>30</v>
      </c>
      <c r="JP104">
        <v>598.21799999999996</v>
      </c>
      <c r="JQ104">
        <v>31.310600000000001</v>
      </c>
      <c r="JR104">
        <v>98.8459</v>
      </c>
      <c r="JS104">
        <v>98.683199999999999</v>
      </c>
    </row>
    <row r="105" spans="1:279" x14ac:dyDescent="0.2">
      <c r="A105">
        <v>90</v>
      </c>
      <c r="B105">
        <v>1658322123.5</v>
      </c>
      <c r="C105">
        <v>354.90000009536737</v>
      </c>
      <c r="D105" t="s">
        <v>598</v>
      </c>
      <c r="E105" t="s">
        <v>599</v>
      </c>
      <c r="F105">
        <v>4</v>
      </c>
      <c r="G105">
        <v>1658322121.5</v>
      </c>
      <c r="H105">
        <f t="shared" si="50"/>
        <v>2.5766749430342576E-3</v>
      </c>
      <c r="I105">
        <f t="shared" si="51"/>
        <v>2.5766749430342575</v>
      </c>
      <c r="J105">
        <f t="shared" si="52"/>
        <v>12.290092852785754</v>
      </c>
      <c r="K105">
        <f t="shared" si="53"/>
        <v>568.16828571428573</v>
      </c>
      <c r="L105">
        <f t="shared" si="54"/>
        <v>418.50682839841966</v>
      </c>
      <c r="M105">
        <f t="shared" si="55"/>
        <v>42.376670651696344</v>
      </c>
      <c r="N105">
        <f t="shared" si="56"/>
        <v>57.530913917446881</v>
      </c>
      <c r="O105">
        <f t="shared" si="57"/>
        <v>0.14868078179759026</v>
      </c>
      <c r="P105">
        <f t="shared" si="58"/>
        <v>2.76572552187872</v>
      </c>
      <c r="Q105">
        <f t="shared" si="59"/>
        <v>0.14437886252221019</v>
      </c>
      <c r="R105">
        <f t="shared" si="60"/>
        <v>9.06129314636369E-2</v>
      </c>
      <c r="S105">
        <f t="shared" si="61"/>
        <v>194.42021789824707</v>
      </c>
      <c r="T105">
        <f t="shared" si="62"/>
        <v>34.209177536806401</v>
      </c>
      <c r="U105">
        <f t="shared" si="63"/>
        <v>33.313571428571429</v>
      </c>
      <c r="V105">
        <f t="shared" si="64"/>
        <v>5.1418052473306162</v>
      </c>
      <c r="W105">
        <f t="shared" si="65"/>
        <v>64.886665674912834</v>
      </c>
      <c r="X105">
        <f t="shared" si="66"/>
        <v>3.4110327140484196</v>
      </c>
      <c r="Y105">
        <f t="shared" si="67"/>
        <v>5.2569086091400576</v>
      </c>
      <c r="Z105">
        <f t="shared" si="68"/>
        <v>1.7307725332821966</v>
      </c>
      <c r="AA105">
        <f t="shared" si="69"/>
        <v>-113.63136498781076</v>
      </c>
      <c r="AB105">
        <f t="shared" si="70"/>
        <v>58.969211576923826</v>
      </c>
      <c r="AC105">
        <f t="shared" si="71"/>
        <v>4.9075774632846105</v>
      </c>
      <c r="AD105">
        <f t="shared" si="72"/>
        <v>144.66564195064475</v>
      </c>
      <c r="AE105">
        <f t="shared" si="73"/>
        <v>21.961091326243722</v>
      </c>
      <c r="AF105">
        <f t="shared" si="74"/>
        <v>2.580651070721657</v>
      </c>
      <c r="AG105">
        <f t="shared" si="75"/>
        <v>12.290092852785754</v>
      </c>
      <c r="AH105">
        <v>608.81071966466368</v>
      </c>
      <c r="AI105">
        <v>590.54156969696965</v>
      </c>
      <c r="AJ105">
        <v>1.708944342236058</v>
      </c>
      <c r="AK105">
        <v>62.966845710574418</v>
      </c>
      <c r="AL105">
        <f t="shared" si="76"/>
        <v>2.5766749430342575</v>
      </c>
      <c r="AM105">
        <v>31.392389277112439</v>
      </c>
      <c r="AN105">
        <v>33.689097575757579</v>
      </c>
      <c r="AO105">
        <v>1.3101835895923869E-4</v>
      </c>
      <c r="AP105">
        <v>91.007338470613973</v>
      </c>
      <c r="AQ105">
        <v>3</v>
      </c>
      <c r="AR105">
        <v>0</v>
      </c>
      <c r="AS105">
        <f t="shared" si="77"/>
        <v>1</v>
      </c>
      <c r="AT105">
        <f t="shared" si="78"/>
        <v>0</v>
      </c>
      <c r="AU105">
        <f t="shared" si="79"/>
        <v>47175.119888530164</v>
      </c>
      <c r="AV105" t="s">
        <v>413</v>
      </c>
      <c r="AW105" t="s">
        <v>413</v>
      </c>
      <c r="AX105">
        <v>0</v>
      </c>
      <c r="AY105">
        <v>0</v>
      </c>
      <c r="AZ105" t="e">
        <f t="shared" si="80"/>
        <v>#DIV/0!</v>
      </c>
      <c r="BA105">
        <v>0</v>
      </c>
      <c r="BB105" t="s">
        <v>413</v>
      </c>
      <c r="BC105" t="s">
        <v>413</v>
      </c>
      <c r="BD105">
        <v>0</v>
      </c>
      <c r="BE105">
        <v>0</v>
      </c>
      <c r="BF105" t="e">
        <f t="shared" si="81"/>
        <v>#DIV/0!</v>
      </c>
      <c r="BG105">
        <v>0.5</v>
      </c>
      <c r="BH105">
        <f t="shared" si="82"/>
        <v>1009.4756569420973</v>
      </c>
      <c r="BI105">
        <f t="shared" si="83"/>
        <v>12.290092852785754</v>
      </c>
      <c r="BJ105" t="e">
        <f t="shared" si="84"/>
        <v>#DIV/0!</v>
      </c>
      <c r="BK105">
        <f t="shared" si="85"/>
        <v>1.2174729294626967E-2</v>
      </c>
      <c r="BL105" t="e">
        <f t="shared" si="86"/>
        <v>#DIV/0!</v>
      </c>
      <c r="BM105" t="e">
        <f t="shared" si="87"/>
        <v>#DIV/0!</v>
      </c>
      <c r="BN105" t="s">
        <v>413</v>
      </c>
      <c r="BO105">
        <v>0</v>
      </c>
      <c r="BP105" t="e">
        <f t="shared" si="88"/>
        <v>#DIV/0!</v>
      </c>
      <c r="BQ105" t="e">
        <f t="shared" si="89"/>
        <v>#DIV/0!</v>
      </c>
      <c r="BR105" t="e">
        <f t="shared" si="90"/>
        <v>#DIV/0!</v>
      </c>
      <c r="BS105" t="e">
        <f t="shared" si="91"/>
        <v>#DIV/0!</v>
      </c>
      <c r="BT105" t="e">
        <f t="shared" si="92"/>
        <v>#DIV/0!</v>
      </c>
      <c r="BU105" t="e">
        <f t="shared" si="93"/>
        <v>#DIV/0!</v>
      </c>
      <c r="BV105" t="e">
        <f t="shared" si="94"/>
        <v>#DIV/0!</v>
      </c>
      <c r="BW105" t="e">
        <f t="shared" si="95"/>
        <v>#DIV/0!</v>
      </c>
      <c r="BX105" t="s">
        <v>413</v>
      </c>
      <c r="BY105" t="s">
        <v>413</v>
      </c>
      <c r="BZ105" t="s">
        <v>413</v>
      </c>
      <c r="CA105" t="s">
        <v>413</v>
      </c>
      <c r="CB105" t="s">
        <v>413</v>
      </c>
      <c r="CC105" t="s">
        <v>413</v>
      </c>
      <c r="CD105" t="s">
        <v>413</v>
      </c>
      <c r="CE105" t="s">
        <v>413</v>
      </c>
      <c r="CF105">
        <v>253</v>
      </c>
      <c r="CG105">
        <v>1000</v>
      </c>
      <c r="CH105" t="s">
        <v>414</v>
      </c>
      <c r="CI105">
        <v>1110.1500000000001</v>
      </c>
      <c r="CJ105">
        <v>1175.8634999999999</v>
      </c>
      <c r="CK105">
        <v>1152.67</v>
      </c>
      <c r="CL105">
        <v>1.3005735999999999E-4</v>
      </c>
      <c r="CM105">
        <v>6.5004835999999994E-4</v>
      </c>
      <c r="CN105">
        <v>4.7597999359999997E-2</v>
      </c>
      <c r="CO105">
        <v>5.5000000000000003E-4</v>
      </c>
      <c r="CP105">
        <f t="shared" si="96"/>
        <v>1199.964285714286</v>
      </c>
      <c r="CQ105">
        <f t="shared" si="97"/>
        <v>1009.4756569420973</v>
      </c>
      <c r="CR105">
        <f t="shared" si="98"/>
        <v>0.84125475146220774</v>
      </c>
      <c r="CS105">
        <f t="shared" si="99"/>
        <v>0.16202167032206069</v>
      </c>
      <c r="CT105">
        <v>6</v>
      </c>
      <c r="CU105">
        <v>0.5</v>
      </c>
      <c r="CV105" t="s">
        <v>415</v>
      </c>
      <c r="CW105">
        <v>2</v>
      </c>
      <c r="CX105" t="b">
        <v>1</v>
      </c>
      <c r="CY105">
        <v>1658322121.5</v>
      </c>
      <c r="CZ105">
        <v>568.16828571428573</v>
      </c>
      <c r="DA105">
        <v>589.78499999999997</v>
      </c>
      <c r="DB105">
        <v>33.68694285714286</v>
      </c>
      <c r="DC105">
        <v>31.385957142857141</v>
      </c>
      <c r="DD105">
        <v>570.11142857142852</v>
      </c>
      <c r="DE105">
        <v>33.112457142857153</v>
      </c>
      <c r="DF105">
        <v>650.25614285714278</v>
      </c>
      <c r="DG105">
        <v>101.1565714285714</v>
      </c>
      <c r="DH105">
        <v>0.1002487142857143</v>
      </c>
      <c r="DI105">
        <v>33.709057142857141</v>
      </c>
      <c r="DJ105">
        <v>999.89999999999986</v>
      </c>
      <c r="DK105">
        <v>33.313571428571429</v>
      </c>
      <c r="DL105">
        <v>0</v>
      </c>
      <c r="DM105">
        <v>0</v>
      </c>
      <c r="DN105">
        <v>8990.0885714285723</v>
      </c>
      <c r="DO105">
        <v>0</v>
      </c>
      <c r="DP105">
        <v>1307.542857142857</v>
      </c>
      <c r="DQ105">
        <v>-21.616585714285719</v>
      </c>
      <c r="DR105">
        <v>587.97528571428575</v>
      </c>
      <c r="DS105">
        <v>608.89557142857143</v>
      </c>
      <c r="DT105">
        <v>2.3009814285714292</v>
      </c>
      <c r="DU105">
        <v>589.78499999999997</v>
      </c>
      <c r="DV105">
        <v>31.385957142857141</v>
      </c>
      <c r="DW105">
        <v>3.4076528571428568</v>
      </c>
      <c r="DX105">
        <v>3.174892857142857</v>
      </c>
      <c r="DY105">
        <v>26.166542857142851</v>
      </c>
      <c r="DZ105">
        <v>24.97475714285714</v>
      </c>
      <c r="EA105">
        <v>1199.964285714286</v>
      </c>
      <c r="EB105">
        <v>0.95799942857142872</v>
      </c>
      <c r="EC105">
        <v>4.2000771428571428E-2</v>
      </c>
      <c r="ED105">
        <v>0</v>
      </c>
      <c r="EE105">
        <v>615.62700000000007</v>
      </c>
      <c r="EF105">
        <v>5.0001600000000002</v>
      </c>
      <c r="EG105">
        <v>9358.1828571428578</v>
      </c>
      <c r="EH105">
        <v>9514.9014285714275</v>
      </c>
      <c r="EI105">
        <v>49.625</v>
      </c>
      <c r="EJ105">
        <v>51.811999999999998</v>
      </c>
      <c r="EK105">
        <v>50.75</v>
      </c>
      <c r="EL105">
        <v>50.625</v>
      </c>
      <c r="EM105">
        <v>51.204999999999998</v>
      </c>
      <c r="EN105">
        <v>1144.775714285714</v>
      </c>
      <c r="EO105">
        <v>50.188571428571429</v>
      </c>
      <c r="EP105">
        <v>0</v>
      </c>
      <c r="EQ105">
        <v>764634.60000014305</v>
      </c>
      <c r="ER105">
        <v>0</v>
      </c>
      <c r="ES105">
        <v>613.05250000000001</v>
      </c>
      <c r="ET105">
        <v>26.891794873887982</v>
      </c>
      <c r="EU105">
        <v>316.7302564615926</v>
      </c>
      <c r="EV105">
        <v>9328.6561538461519</v>
      </c>
      <c r="EW105">
        <v>15</v>
      </c>
      <c r="EX105">
        <v>1658316094</v>
      </c>
      <c r="EY105" t="s">
        <v>416</v>
      </c>
      <c r="EZ105">
        <v>1658316090.5</v>
      </c>
      <c r="FA105">
        <v>1658316094</v>
      </c>
      <c r="FB105">
        <v>11</v>
      </c>
      <c r="FC105">
        <v>-0.13300000000000001</v>
      </c>
      <c r="FD105">
        <v>0.107</v>
      </c>
      <c r="FE105">
        <v>-1.72</v>
      </c>
      <c r="FF105">
        <v>0.44</v>
      </c>
      <c r="FG105">
        <v>415</v>
      </c>
      <c r="FH105">
        <v>29</v>
      </c>
      <c r="FI105">
        <v>0.15</v>
      </c>
      <c r="FJ105">
        <v>0.28000000000000003</v>
      </c>
      <c r="FK105">
        <v>-21.221329999999998</v>
      </c>
      <c r="FL105">
        <v>-2.4279692307691731</v>
      </c>
      <c r="FM105">
        <v>0.23565342687938981</v>
      </c>
      <c r="FN105">
        <v>0</v>
      </c>
      <c r="FO105">
        <v>611.73329411764701</v>
      </c>
      <c r="FP105">
        <v>26.774209321253181</v>
      </c>
      <c r="FQ105">
        <v>2.6358073607353418</v>
      </c>
      <c r="FR105">
        <v>0</v>
      </c>
      <c r="FS105">
        <v>2.2816190000000001</v>
      </c>
      <c r="FT105">
        <v>7.1229343339586748E-2</v>
      </c>
      <c r="FU105">
        <v>8.3046793435990144E-3</v>
      </c>
      <c r="FV105">
        <v>1</v>
      </c>
      <c r="FW105">
        <v>1</v>
      </c>
      <c r="FX105">
        <v>3</v>
      </c>
      <c r="FY105" t="s">
        <v>417</v>
      </c>
      <c r="FZ105">
        <v>3.3721000000000001</v>
      </c>
      <c r="GA105">
        <v>2.8938299999999999</v>
      </c>
      <c r="GB105">
        <v>0.124746</v>
      </c>
      <c r="GC105">
        <v>0.12970000000000001</v>
      </c>
      <c r="GD105">
        <v>0.140185</v>
      </c>
      <c r="GE105">
        <v>0.13660800000000001</v>
      </c>
      <c r="GF105">
        <v>30388.6</v>
      </c>
      <c r="GG105">
        <v>26266.400000000001</v>
      </c>
      <c r="GH105">
        <v>31021.1</v>
      </c>
      <c r="GI105">
        <v>28115.9</v>
      </c>
      <c r="GJ105">
        <v>35122.800000000003</v>
      </c>
      <c r="GK105">
        <v>34243.1</v>
      </c>
      <c r="GL105">
        <v>40425.300000000003</v>
      </c>
      <c r="GM105">
        <v>39179.699999999997</v>
      </c>
      <c r="GN105">
        <v>2.3668300000000002</v>
      </c>
      <c r="GO105">
        <v>1.67997</v>
      </c>
      <c r="GP105">
        <v>0</v>
      </c>
      <c r="GQ105">
        <v>6.7383100000000001E-2</v>
      </c>
      <c r="GR105">
        <v>999.9</v>
      </c>
      <c r="GS105">
        <v>32.2241</v>
      </c>
      <c r="GT105">
        <v>67.5</v>
      </c>
      <c r="GU105">
        <v>32.700000000000003</v>
      </c>
      <c r="GV105">
        <v>33.148499999999999</v>
      </c>
      <c r="GW105">
        <v>50.811799999999998</v>
      </c>
      <c r="GX105">
        <v>40.709099999999999</v>
      </c>
      <c r="GY105">
        <v>1</v>
      </c>
      <c r="GZ105">
        <v>0.41619899999999999</v>
      </c>
      <c r="HA105">
        <v>1.0845199999999999</v>
      </c>
      <c r="HB105">
        <v>20.2056</v>
      </c>
      <c r="HC105">
        <v>5.2160900000000003</v>
      </c>
      <c r="HD105">
        <v>11.968299999999999</v>
      </c>
      <c r="HE105">
        <v>4.9911500000000002</v>
      </c>
      <c r="HF105">
        <v>3.2926199999999999</v>
      </c>
      <c r="HG105">
        <v>8250.7000000000007</v>
      </c>
      <c r="HH105">
        <v>9999</v>
      </c>
      <c r="HI105">
        <v>9999</v>
      </c>
      <c r="HJ105">
        <v>969.4</v>
      </c>
      <c r="HK105">
        <v>4.9711999999999996</v>
      </c>
      <c r="HL105">
        <v>1.87378</v>
      </c>
      <c r="HM105">
        <v>1.8701000000000001</v>
      </c>
      <c r="HN105">
        <v>1.86951</v>
      </c>
      <c r="HO105">
        <v>1.8743799999999999</v>
      </c>
      <c r="HP105">
        <v>1.8709899999999999</v>
      </c>
      <c r="HQ105">
        <v>1.8664700000000001</v>
      </c>
      <c r="HR105">
        <v>1.8775900000000001</v>
      </c>
      <c r="HS105">
        <v>0</v>
      </c>
      <c r="HT105">
        <v>0</v>
      </c>
      <c r="HU105">
        <v>0</v>
      </c>
      <c r="HV105">
        <v>0</v>
      </c>
      <c r="HW105" t="s">
        <v>418</v>
      </c>
      <c r="HX105" t="s">
        <v>419</v>
      </c>
      <c r="HY105" t="s">
        <v>420</v>
      </c>
      <c r="HZ105" t="s">
        <v>420</v>
      </c>
      <c r="IA105" t="s">
        <v>420</v>
      </c>
      <c r="IB105" t="s">
        <v>420</v>
      </c>
      <c r="IC105">
        <v>0</v>
      </c>
      <c r="ID105">
        <v>100</v>
      </c>
      <c r="IE105">
        <v>100</v>
      </c>
      <c r="IF105">
        <v>-1.948</v>
      </c>
      <c r="IG105">
        <v>0.57450000000000001</v>
      </c>
      <c r="IH105">
        <v>-1.4143203888967211</v>
      </c>
      <c r="II105">
        <v>1.7196870422270779E-5</v>
      </c>
      <c r="IJ105">
        <v>-2.1741833173098589E-6</v>
      </c>
      <c r="IK105">
        <v>9.0595066644434051E-10</v>
      </c>
      <c r="IL105">
        <v>-5.0132855213330413E-2</v>
      </c>
      <c r="IM105">
        <v>-1.2435942757381079E-3</v>
      </c>
      <c r="IN105">
        <v>8.3241555849602686E-4</v>
      </c>
      <c r="IO105">
        <v>-6.8006265696850886E-6</v>
      </c>
      <c r="IP105">
        <v>17</v>
      </c>
      <c r="IQ105">
        <v>2050</v>
      </c>
      <c r="IR105">
        <v>3</v>
      </c>
      <c r="IS105">
        <v>34</v>
      </c>
      <c r="IT105">
        <v>100.5</v>
      </c>
      <c r="IU105">
        <v>100.5</v>
      </c>
      <c r="IV105">
        <v>1.41357</v>
      </c>
      <c r="IW105">
        <v>2.5280800000000001</v>
      </c>
      <c r="IX105">
        <v>1.49902</v>
      </c>
      <c r="IY105">
        <v>2.3059099999999999</v>
      </c>
      <c r="IZ105">
        <v>1.69678</v>
      </c>
      <c r="JA105">
        <v>2.3571800000000001</v>
      </c>
      <c r="JB105">
        <v>37.722799999999999</v>
      </c>
      <c r="JC105">
        <v>14.7712</v>
      </c>
      <c r="JD105">
        <v>18</v>
      </c>
      <c r="JE105">
        <v>707.11800000000005</v>
      </c>
      <c r="JF105">
        <v>326.99400000000003</v>
      </c>
      <c r="JG105">
        <v>30.002500000000001</v>
      </c>
      <c r="JH105">
        <v>32.929400000000001</v>
      </c>
      <c r="JI105">
        <v>30.001200000000001</v>
      </c>
      <c r="JJ105">
        <v>32.393500000000003</v>
      </c>
      <c r="JK105">
        <v>32.373100000000001</v>
      </c>
      <c r="JL105">
        <v>28.407499999999999</v>
      </c>
      <c r="JM105">
        <v>12.700799999999999</v>
      </c>
      <c r="JN105">
        <v>100</v>
      </c>
      <c r="JO105">
        <v>30</v>
      </c>
      <c r="JP105">
        <v>604.89599999999996</v>
      </c>
      <c r="JQ105">
        <v>31.3111</v>
      </c>
      <c r="JR105">
        <v>98.842299999999994</v>
      </c>
      <c r="JS105">
        <v>98.6828</v>
      </c>
    </row>
    <row r="106" spans="1:279" x14ac:dyDescent="0.2">
      <c r="A106">
        <v>91</v>
      </c>
      <c r="B106">
        <v>1658322127.5</v>
      </c>
      <c r="C106">
        <v>358.90000009536737</v>
      </c>
      <c r="D106" t="s">
        <v>600</v>
      </c>
      <c r="E106" t="s">
        <v>601</v>
      </c>
      <c r="F106">
        <v>4</v>
      </c>
      <c r="G106">
        <v>1658322125.1875</v>
      </c>
      <c r="H106">
        <f t="shared" si="50"/>
        <v>2.6020104737863319E-3</v>
      </c>
      <c r="I106">
        <f t="shared" si="51"/>
        <v>2.6020104737863319</v>
      </c>
      <c r="J106">
        <f t="shared" si="52"/>
        <v>12.452407752761205</v>
      </c>
      <c r="K106">
        <f t="shared" si="53"/>
        <v>574.226</v>
      </c>
      <c r="L106">
        <f t="shared" si="54"/>
        <v>423.84806623363056</v>
      </c>
      <c r="M106">
        <f t="shared" si="55"/>
        <v>42.917191816273899</v>
      </c>
      <c r="N106">
        <f t="shared" si="56"/>
        <v>58.143871238774302</v>
      </c>
      <c r="O106">
        <f t="shared" si="57"/>
        <v>0.15007013914722217</v>
      </c>
      <c r="P106">
        <f t="shared" si="58"/>
        <v>2.7704075543240116</v>
      </c>
      <c r="Q106">
        <f t="shared" si="59"/>
        <v>0.14569589281313219</v>
      </c>
      <c r="R106">
        <f t="shared" si="60"/>
        <v>9.1442321325561876E-2</v>
      </c>
      <c r="S106">
        <f t="shared" si="61"/>
        <v>194.42407798751952</v>
      </c>
      <c r="T106">
        <f t="shared" si="62"/>
        <v>34.20841814195893</v>
      </c>
      <c r="U106">
        <f t="shared" si="63"/>
        <v>33.317887499999998</v>
      </c>
      <c r="V106">
        <f t="shared" si="64"/>
        <v>5.1430494783346568</v>
      </c>
      <c r="W106">
        <f t="shared" si="65"/>
        <v>64.86258175848721</v>
      </c>
      <c r="X106">
        <f t="shared" si="66"/>
        <v>3.4110830306047912</v>
      </c>
      <c r="Y106">
        <f t="shared" si="67"/>
        <v>5.2589381090407405</v>
      </c>
      <c r="Z106">
        <f t="shared" si="68"/>
        <v>1.7319664477298655</v>
      </c>
      <c r="AA106">
        <f t="shared" si="69"/>
        <v>-114.74866189397723</v>
      </c>
      <c r="AB106">
        <f t="shared" si="70"/>
        <v>59.455770269255034</v>
      </c>
      <c r="AC106">
        <f t="shared" si="71"/>
        <v>4.9399791756653881</v>
      </c>
      <c r="AD106">
        <f t="shared" si="72"/>
        <v>144.07116553846274</v>
      </c>
      <c r="AE106">
        <f t="shared" si="73"/>
        <v>21.99992123307435</v>
      </c>
      <c r="AF106">
        <f t="shared" si="74"/>
        <v>2.6043570930128284</v>
      </c>
      <c r="AG106">
        <f t="shared" si="75"/>
        <v>12.452407752761205</v>
      </c>
      <c r="AH106">
        <v>615.6571583397465</v>
      </c>
      <c r="AI106">
        <v>597.30658181818183</v>
      </c>
      <c r="AJ106">
        <v>1.6897768144980589</v>
      </c>
      <c r="AK106">
        <v>62.966845710574418</v>
      </c>
      <c r="AL106">
        <f t="shared" si="76"/>
        <v>2.6020104737863319</v>
      </c>
      <c r="AM106">
        <v>31.36518349968026</v>
      </c>
      <c r="AN106">
        <v>33.685296969696957</v>
      </c>
      <c r="AO106">
        <v>4.4800648078834304E-6</v>
      </c>
      <c r="AP106">
        <v>91.007338470613973</v>
      </c>
      <c r="AQ106">
        <v>3</v>
      </c>
      <c r="AR106">
        <v>0</v>
      </c>
      <c r="AS106">
        <f t="shared" si="77"/>
        <v>1</v>
      </c>
      <c r="AT106">
        <f t="shared" si="78"/>
        <v>0</v>
      </c>
      <c r="AU106">
        <f t="shared" si="79"/>
        <v>47302.573285261649</v>
      </c>
      <c r="AV106" t="s">
        <v>413</v>
      </c>
      <c r="AW106" t="s">
        <v>413</v>
      </c>
      <c r="AX106">
        <v>0</v>
      </c>
      <c r="AY106">
        <v>0</v>
      </c>
      <c r="AZ106" t="e">
        <f t="shared" si="80"/>
        <v>#DIV/0!</v>
      </c>
      <c r="BA106">
        <v>0</v>
      </c>
      <c r="BB106" t="s">
        <v>413</v>
      </c>
      <c r="BC106" t="s">
        <v>413</v>
      </c>
      <c r="BD106">
        <v>0</v>
      </c>
      <c r="BE106">
        <v>0</v>
      </c>
      <c r="BF106" t="e">
        <f t="shared" si="81"/>
        <v>#DIV/0!</v>
      </c>
      <c r="BG106">
        <v>0.5</v>
      </c>
      <c r="BH106">
        <f t="shared" si="82"/>
        <v>1009.4952372992328</v>
      </c>
      <c r="BI106">
        <f t="shared" si="83"/>
        <v>12.452407752761205</v>
      </c>
      <c r="BJ106" t="e">
        <f t="shared" si="84"/>
        <v>#DIV/0!</v>
      </c>
      <c r="BK106">
        <f t="shared" si="85"/>
        <v>1.233528132938589E-2</v>
      </c>
      <c r="BL106" t="e">
        <f t="shared" si="86"/>
        <v>#DIV/0!</v>
      </c>
      <c r="BM106" t="e">
        <f t="shared" si="87"/>
        <v>#DIV/0!</v>
      </c>
      <c r="BN106" t="s">
        <v>413</v>
      </c>
      <c r="BO106">
        <v>0</v>
      </c>
      <c r="BP106" t="e">
        <f t="shared" si="88"/>
        <v>#DIV/0!</v>
      </c>
      <c r="BQ106" t="e">
        <f t="shared" si="89"/>
        <v>#DIV/0!</v>
      </c>
      <c r="BR106" t="e">
        <f t="shared" si="90"/>
        <v>#DIV/0!</v>
      </c>
      <c r="BS106" t="e">
        <f t="shared" si="91"/>
        <v>#DIV/0!</v>
      </c>
      <c r="BT106" t="e">
        <f t="shared" si="92"/>
        <v>#DIV/0!</v>
      </c>
      <c r="BU106" t="e">
        <f t="shared" si="93"/>
        <v>#DIV/0!</v>
      </c>
      <c r="BV106" t="e">
        <f t="shared" si="94"/>
        <v>#DIV/0!</v>
      </c>
      <c r="BW106" t="e">
        <f t="shared" si="95"/>
        <v>#DIV/0!</v>
      </c>
      <c r="BX106" t="s">
        <v>413</v>
      </c>
      <c r="BY106" t="s">
        <v>413</v>
      </c>
      <c r="BZ106" t="s">
        <v>413</v>
      </c>
      <c r="CA106" t="s">
        <v>413</v>
      </c>
      <c r="CB106" t="s">
        <v>413</v>
      </c>
      <c r="CC106" t="s">
        <v>413</v>
      </c>
      <c r="CD106" t="s">
        <v>413</v>
      </c>
      <c r="CE106" t="s">
        <v>413</v>
      </c>
      <c r="CF106">
        <v>253</v>
      </c>
      <c r="CG106">
        <v>1000</v>
      </c>
      <c r="CH106" t="s">
        <v>414</v>
      </c>
      <c r="CI106">
        <v>1110.1500000000001</v>
      </c>
      <c r="CJ106">
        <v>1175.8634999999999</v>
      </c>
      <c r="CK106">
        <v>1152.67</v>
      </c>
      <c r="CL106">
        <v>1.3005735999999999E-4</v>
      </c>
      <c r="CM106">
        <v>6.5004835999999994E-4</v>
      </c>
      <c r="CN106">
        <v>4.7597999359999997E-2</v>
      </c>
      <c r="CO106">
        <v>5.5000000000000003E-4</v>
      </c>
      <c r="CP106">
        <f t="shared" si="96"/>
        <v>1199.9875</v>
      </c>
      <c r="CQ106">
        <f t="shared" si="97"/>
        <v>1009.4952372992328</v>
      </c>
      <c r="CR106">
        <f t="shared" si="98"/>
        <v>0.84125479415346649</v>
      </c>
      <c r="CS106">
        <f t="shared" si="99"/>
        <v>0.1620217527161904</v>
      </c>
      <c r="CT106">
        <v>6</v>
      </c>
      <c r="CU106">
        <v>0.5</v>
      </c>
      <c r="CV106" t="s">
        <v>415</v>
      </c>
      <c r="CW106">
        <v>2</v>
      </c>
      <c r="CX106" t="b">
        <v>1</v>
      </c>
      <c r="CY106">
        <v>1658322125.1875</v>
      </c>
      <c r="CZ106">
        <v>574.226</v>
      </c>
      <c r="DA106">
        <v>595.90650000000005</v>
      </c>
      <c r="DB106">
        <v>33.687687500000003</v>
      </c>
      <c r="DC106">
        <v>31.3654625</v>
      </c>
      <c r="DD106">
        <v>576.17875000000004</v>
      </c>
      <c r="DE106">
        <v>33.113187500000002</v>
      </c>
      <c r="DF106">
        <v>650.22700000000009</v>
      </c>
      <c r="DG106">
        <v>101.156125</v>
      </c>
      <c r="DH106">
        <v>9.9950549999999999E-2</v>
      </c>
      <c r="DI106">
        <v>33.715962500000003</v>
      </c>
      <c r="DJ106">
        <v>999.9</v>
      </c>
      <c r="DK106">
        <v>33.317887499999998</v>
      </c>
      <c r="DL106">
        <v>0</v>
      </c>
      <c r="DM106">
        <v>0</v>
      </c>
      <c r="DN106">
        <v>9015</v>
      </c>
      <c r="DO106">
        <v>0</v>
      </c>
      <c r="DP106">
        <v>1307.8787500000001</v>
      </c>
      <c r="DQ106">
        <v>-21.680624999999999</v>
      </c>
      <c r="DR106">
        <v>594.24450000000002</v>
      </c>
      <c r="DS106">
        <v>615.20275000000004</v>
      </c>
      <c r="DT106">
        <v>2.3222475</v>
      </c>
      <c r="DU106">
        <v>595.90650000000005</v>
      </c>
      <c r="DV106">
        <v>31.3654625</v>
      </c>
      <c r="DW106">
        <v>3.4077125000000001</v>
      </c>
      <c r="DX106">
        <v>3.1728025</v>
      </c>
      <c r="DY106">
        <v>26.166812499999999</v>
      </c>
      <c r="DZ106">
        <v>24.9637125</v>
      </c>
      <c r="EA106">
        <v>1199.9875</v>
      </c>
      <c r="EB106">
        <v>0.95799862499999999</v>
      </c>
      <c r="EC106">
        <v>4.2001687500000003E-2</v>
      </c>
      <c r="ED106">
        <v>0</v>
      </c>
      <c r="EE106">
        <v>617.162375</v>
      </c>
      <c r="EF106">
        <v>5.0001600000000002</v>
      </c>
      <c r="EG106">
        <v>9377.1049999999996</v>
      </c>
      <c r="EH106">
        <v>9515.0774999999994</v>
      </c>
      <c r="EI106">
        <v>49.609250000000003</v>
      </c>
      <c r="EJ106">
        <v>51.757750000000001</v>
      </c>
      <c r="EK106">
        <v>50.765500000000003</v>
      </c>
      <c r="EL106">
        <v>50.562375000000003</v>
      </c>
      <c r="EM106">
        <v>51.163749999999993</v>
      </c>
      <c r="EN106">
        <v>1144.7962500000001</v>
      </c>
      <c r="EO106">
        <v>50.191249999999997</v>
      </c>
      <c r="EP106">
        <v>0</v>
      </c>
      <c r="EQ106">
        <v>764638.79999995232</v>
      </c>
      <c r="ER106">
        <v>0</v>
      </c>
      <c r="ES106">
        <v>615.06551999999999</v>
      </c>
      <c r="ET106">
        <v>27.03823081105298</v>
      </c>
      <c r="EU106">
        <v>313.36846209742458</v>
      </c>
      <c r="EV106">
        <v>9352.2175999999999</v>
      </c>
      <c r="EW106">
        <v>15</v>
      </c>
      <c r="EX106">
        <v>1658316094</v>
      </c>
      <c r="EY106" t="s">
        <v>416</v>
      </c>
      <c r="EZ106">
        <v>1658316090.5</v>
      </c>
      <c r="FA106">
        <v>1658316094</v>
      </c>
      <c r="FB106">
        <v>11</v>
      </c>
      <c r="FC106">
        <v>-0.13300000000000001</v>
      </c>
      <c r="FD106">
        <v>0.107</v>
      </c>
      <c r="FE106">
        <v>-1.72</v>
      </c>
      <c r="FF106">
        <v>0.44</v>
      </c>
      <c r="FG106">
        <v>415</v>
      </c>
      <c r="FH106">
        <v>29</v>
      </c>
      <c r="FI106">
        <v>0.15</v>
      </c>
      <c r="FJ106">
        <v>0.28000000000000003</v>
      </c>
      <c r="FK106">
        <v>-21.348009756097561</v>
      </c>
      <c r="FL106">
        <v>-2.5183066202090258</v>
      </c>
      <c r="FM106">
        <v>0.25037837883440628</v>
      </c>
      <c r="FN106">
        <v>0</v>
      </c>
      <c r="FO106">
        <v>613.32141176470589</v>
      </c>
      <c r="FP106">
        <v>26.40485864752079</v>
      </c>
      <c r="FQ106">
        <v>2.5993177398699809</v>
      </c>
      <c r="FR106">
        <v>0</v>
      </c>
      <c r="FS106">
        <v>2.2895182926829269</v>
      </c>
      <c r="FT106">
        <v>0.14552445993031199</v>
      </c>
      <c r="FU106">
        <v>1.6522164108892221E-2</v>
      </c>
      <c r="FV106">
        <v>0</v>
      </c>
      <c r="FW106">
        <v>0</v>
      </c>
      <c r="FX106">
        <v>3</v>
      </c>
      <c r="FY106" t="s">
        <v>429</v>
      </c>
      <c r="FZ106">
        <v>3.37202</v>
      </c>
      <c r="GA106">
        <v>2.89377</v>
      </c>
      <c r="GB106">
        <v>0.12576300000000001</v>
      </c>
      <c r="GC106">
        <v>0.13070499999999999</v>
      </c>
      <c r="GD106">
        <v>0.14017299999999999</v>
      </c>
      <c r="GE106">
        <v>0.13658799999999999</v>
      </c>
      <c r="GF106">
        <v>30352.6</v>
      </c>
      <c r="GG106">
        <v>26235.1</v>
      </c>
      <c r="GH106">
        <v>31020.6</v>
      </c>
      <c r="GI106">
        <v>28114.9</v>
      </c>
      <c r="GJ106">
        <v>35123</v>
      </c>
      <c r="GK106">
        <v>34242.699999999997</v>
      </c>
      <c r="GL106">
        <v>40424.9</v>
      </c>
      <c r="GM106">
        <v>39178.400000000001</v>
      </c>
      <c r="GN106">
        <v>2.3662999999999998</v>
      </c>
      <c r="GO106">
        <v>1.6800200000000001</v>
      </c>
      <c r="GP106">
        <v>0</v>
      </c>
      <c r="GQ106">
        <v>6.7591700000000005E-2</v>
      </c>
      <c r="GR106">
        <v>999.9</v>
      </c>
      <c r="GS106">
        <v>32.230200000000004</v>
      </c>
      <c r="GT106">
        <v>67.5</v>
      </c>
      <c r="GU106">
        <v>32.700000000000003</v>
      </c>
      <c r="GV106">
        <v>33.146500000000003</v>
      </c>
      <c r="GW106">
        <v>50.661799999999999</v>
      </c>
      <c r="GX106">
        <v>40.665100000000002</v>
      </c>
      <c r="GY106">
        <v>1</v>
      </c>
      <c r="GZ106">
        <v>0.41730200000000001</v>
      </c>
      <c r="HA106">
        <v>1.09741</v>
      </c>
      <c r="HB106">
        <v>20.2056</v>
      </c>
      <c r="HC106">
        <v>5.2159399999999998</v>
      </c>
      <c r="HD106">
        <v>11.968299999999999</v>
      </c>
      <c r="HE106">
        <v>4.9909499999999998</v>
      </c>
      <c r="HF106">
        <v>3.2925</v>
      </c>
      <c r="HG106">
        <v>8250.7000000000007</v>
      </c>
      <c r="HH106">
        <v>9999</v>
      </c>
      <c r="HI106">
        <v>9999</v>
      </c>
      <c r="HJ106">
        <v>969.4</v>
      </c>
      <c r="HK106">
        <v>4.97119</v>
      </c>
      <c r="HL106">
        <v>1.87378</v>
      </c>
      <c r="HM106">
        <v>1.8701000000000001</v>
      </c>
      <c r="HN106">
        <v>1.86951</v>
      </c>
      <c r="HO106">
        <v>1.87439</v>
      </c>
      <c r="HP106">
        <v>1.8710100000000001</v>
      </c>
      <c r="HQ106">
        <v>1.86646</v>
      </c>
      <c r="HR106">
        <v>1.8775900000000001</v>
      </c>
      <c r="HS106">
        <v>0</v>
      </c>
      <c r="HT106">
        <v>0</v>
      </c>
      <c r="HU106">
        <v>0</v>
      </c>
      <c r="HV106">
        <v>0</v>
      </c>
      <c r="HW106" t="s">
        <v>418</v>
      </c>
      <c r="HX106" t="s">
        <v>419</v>
      </c>
      <c r="HY106" t="s">
        <v>420</v>
      </c>
      <c r="HZ106" t="s">
        <v>420</v>
      </c>
      <c r="IA106" t="s">
        <v>420</v>
      </c>
      <c r="IB106" t="s">
        <v>420</v>
      </c>
      <c r="IC106">
        <v>0</v>
      </c>
      <c r="ID106">
        <v>100</v>
      </c>
      <c r="IE106">
        <v>100</v>
      </c>
      <c r="IF106">
        <v>-1.958</v>
      </c>
      <c r="IG106">
        <v>0.57450000000000001</v>
      </c>
      <c r="IH106">
        <v>-1.4143203888967211</v>
      </c>
      <c r="II106">
        <v>1.7196870422270779E-5</v>
      </c>
      <c r="IJ106">
        <v>-2.1741833173098589E-6</v>
      </c>
      <c r="IK106">
        <v>9.0595066644434051E-10</v>
      </c>
      <c r="IL106">
        <v>-5.0132855213330413E-2</v>
      </c>
      <c r="IM106">
        <v>-1.2435942757381079E-3</v>
      </c>
      <c r="IN106">
        <v>8.3241555849602686E-4</v>
      </c>
      <c r="IO106">
        <v>-6.8006265696850886E-6</v>
      </c>
      <c r="IP106">
        <v>17</v>
      </c>
      <c r="IQ106">
        <v>2050</v>
      </c>
      <c r="IR106">
        <v>3</v>
      </c>
      <c r="IS106">
        <v>34</v>
      </c>
      <c r="IT106">
        <v>100.6</v>
      </c>
      <c r="IU106">
        <v>100.6</v>
      </c>
      <c r="IV106">
        <v>1.427</v>
      </c>
      <c r="IW106">
        <v>2.5341800000000001</v>
      </c>
      <c r="IX106">
        <v>1.49902</v>
      </c>
      <c r="IY106">
        <v>2.3059099999999999</v>
      </c>
      <c r="IZ106">
        <v>1.69678</v>
      </c>
      <c r="JA106">
        <v>2.2595200000000002</v>
      </c>
      <c r="JB106">
        <v>37.747</v>
      </c>
      <c r="JC106">
        <v>14.7537</v>
      </c>
      <c r="JD106">
        <v>18</v>
      </c>
      <c r="JE106">
        <v>706.85699999999997</v>
      </c>
      <c r="JF106">
        <v>327.096</v>
      </c>
      <c r="JG106">
        <v>30.0031</v>
      </c>
      <c r="JH106">
        <v>32.943399999999997</v>
      </c>
      <c r="JI106">
        <v>30.001300000000001</v>
      </c>
      <c r="JJ106">
        <v>32.407800000000002</v>
      </c>
      <c r="JK106">
        <v>32.386699999999998</v>
      </c>
      <c r="JL106">
        <v>28.6648</v>
      </c>
      <c r="JM106">
        <v>12.700799999999999</v>
      </c>
      <c r="JN106">
        <v>100</v>
      </c>
      <c r="JO106">
        <v>30</v>
      </c>
      <c r="JP106">
        <v>611.57399999999996</v>
      </c>
      <c r="JQ106">
        <v>31.3111</v>
      </c>
      <c r="JR106">
        <v>98.841099999999997</v>
      </c>
      <c r="JS106">
        <v>98.679599999999994</v>
      </c>
    </row>
    <row r="107" spans="1:279" x14ac:dyDescent="0.2">
      <c r="A107">
        <v>92</v>
      </c>
      <c r="B107">
        <v>1658322131.5</v>
      </c>
      <c r="C107">
        <v>362.90000009536737</v>
      </c>
      <c r="D107" t="s">
        <v>602</v>
      </c>
      <c r="E107" t="s">
        <v>603</v>
      </c>
      <c r="F107">
        <v>4</v>
      </c>
      <c r="G107">
        <v>1658322129.5</v>
      </c>
      <c r="H107">
        <f t="shared" si="50"/>
        <v>2.604060234674264E-3</v>
      </c>
      <c r="I107">
        <f t="shared" si="51"/>
        <v>2.6040602346742641</v>
      </c>
      <c r="J107">
        <f t="shared" si="52"/>
        <v>12.446780363505066</v>
      </c>
      <c r="K107">
        <f t="shared" si="53"/>
        <v>581.2978571428572</v>
      </c>
      <c r="L107">
        <f t="shared" si="54"/>
        <v>430.49834177909503</v>
      </c>
      <c r="M107">
        <f t="shared" si="55"/>
        <v>43.590588679996905</v>
      </c>
      <c r="N107">
        <f t="shared" si="56"/>
        <v>58.859961426472459</v>
      </c>
      <c r="O107">
        <f t="shared" si="57"/>
        <v>0.14979130483481609</v>
      </c>
      <c r="P107">
        <f t="shared" si="58"/>
        <v>2.7679357953794828</v>
      </c>
      <c r="Q107">
        <f t="shared" si="59"/>
        <v>0.14542927431478747</v>
      </c>
      <c r="R107">
        <f t="shared" si="60"/>
        <v>9.1274626804379477E-2</v>
      </c>
      <c r="S107">
        <f t="shared" si="61"/>
        <v>194.43331675537164</v>
      </c>
      <c r="T107">
        <f t="shared" si="62"/>
        <v>34.212101018112719</v>
      </c>
      <c r="U107">
        <f t="shared" si="63"/>
        <v>33.33228571428571</v>
      </c>
      <c r="V107">
        <f t="shared" si="64"/>
        <v>5.1472020697888468</v>
      </c>
      <c r="W107">
        <f t="shared" si="65"/>
        <v>64.842105527332905</v>
      </c>
      <c r="X107">
        <f t="shared" si="66"/>
        <v>3.4107268171548788</v>
      </c>
      <c r="Y107">
        <f t="shared" si="67"/>
        <v>5.2600494530782234</v>
      </c>
      <c r="Z107">
        <f t="shared" si="68"/>
        <v>1.736475252633968</v>
      </c>
      <c r="AA107">
        <f t="shared" si="69"/>
        <v>-114.83905634913505</v>
      </c>
      <c r="AB107">
        <f t="shared" si="70"/>
        <v>57.818274552495225</v>
      </c>
      <c r="AC107">
        <f t="shared" si="71"/>
        <v>4.8086427244155532</v>
      </c>
      <c r="AD107">
        <f t="shared" si="72"/>
        <v>142.22117768314737</v>
      </c>
      <c r="AE107">
        <f t="shared" si="73"/>
        <v>22.125235575632839</v>
      </c>
      <c r="AF107">
        <f t="shared" si="74"/>
        <v>2.6026028740047713</v>
      </c>
      <c r="AG107">
        <f t="shared" si="75"/>
        <v>12.446780363505066</v>
      </c>
      <c r="AH107">
        <v>622.55124994371124</v>
      </c>
      <c r="AI107">
        <v>604.12869696969676</v>
      </c>
      <c r="AJ107">
        <v>1.7102095991010331</v>
      </c>
      <c r="AK107">
        <v>62.966845710574418</v>
      </c>
      <c r="AL107">
        <f t="shared" si="76"/>
        <v>2.6040602346742641</v>
      </c>
      <c r="AM107">
        <v>31.362499278625769</v>
      </c>
      <c r="AN107">
        <v>33.684554545454532</v>
      </c>
      <c r="AO107">
        <v>-3.8555902275641862E-5</v>
      </c>
      <c r="AP107">
        <v>91.007338470613973</v>
      </c>
      <c r="AQ107">
        <v>3</v>
      </c>
      <c r="AR107">
        <v>0</v>
      </c>
      <c r="AS107">
        <f t="shared" si="77"/>
        <v>1</v>
      </c>
      <c r="AT107">
        <f t="shared" si="78"/>
        <v>0</v>
      </c>
      <c r="AU107">
        <f t="shared" si="79"/>
        <v>47234.128064002551</v>
      </c>
      <c r="AV107" t="s">
        <v>413</v>
      </c>
      <c r="AW107" t="s">
        <v>413</v>
      </c>
      <c r="AX107">
        <v>0</v>
      </c>
      <c r="AY107">
        <v>0</v>
      </c>
      <c r="AZ107" t="e">
        <f t="shared" si="80"/>
        <v>#DIV/0!</v>
      </c>
      <c r="BA107">
        <v>0</v>
      </c>
      <c r="BB107" t="s">
        <v>413</v>
      </c>
      <c r="BC107" t="s">
        <v>413</v>
      </c>
      <c r="BD107">
        <v>0</v>
      </c>
      <c r="BE107">
        <v>0</v>
      </c>
      <c r="BF107" t="e">
        <f t="shared" si="81"/>
        <v>#DIV/0!</v>
      </c>
      <c r="BG107">
        <v>0.5</v>
      </c>
      <c r="BH107">
        <f t="shared" si="82"/>
        <v>1009.5430283706589</v>
      </c>
      <c r="BI107">
        <f t="shared" si="83"/>
        <v>12.446780363505066</v>
      </c>
      <c r="BJ107" t="e">
        <f t="shared" si="84"/>
        <v>#DIV/0!</v>
      </c>
      <c r="BK107">
        <f t="shared" si="85"/>
        <v>1.2329123191106984E-2</v>
      </c>
      <c r="BL107" t="e">
        <f t="shared" si="86"/>
        <v>#DIV/0!</v>
      </c>
      <c r="BM107" t="e">
        <f t="shared" si="87"/>
        <v>#DIV/0!</v>
      </c>
      <c r="BN107" t="s">
        <v>413</v>
      </c>
      <c r="BO107">
        <v>0</v>
      </c>
      <c r="BP107" t="e">
        <f t="shared" si="88"/>
        <v>#DIV/0!</v>
      </c>
      <c r="BQ107" t="e">
        <f t="shared" si="89"/>
        <v>#DIV/0!</v>
      </c>
      <c r="BR107" t="e">
        <f t="shared" si="90"/>
        <v>#DIV/0!</v>
      </c>
      <c r="BS107" t="e">
        <f t="shared" si="91"/>
        <v>#DIV/0!</v>
      </c>
      <c r="BT107" t="e">
        <f t="shared" si="92"/>
        <v>#DIV/0!</v>
      </c>
      <c r="BU107" t="e">
        <f t="shared" si="93"/>
        <v>#DIV/0!</v>
      </c>
      <c r="BV107" t="e">
        <f t="shared" si="94"/>
        <v>#DIV/0!</v>
      </c>
      <c r="BW107" t="e">
        <f t="shared" si="95"/>
        <v>#DIV/0!</v>
      </c>
      <c r="BX107" t="s">
        <v>413</v>
      </c>
      <c r="BY107" t="s">
        <v>413</v>
      </c>
      <c r="BZ107" t="s">
        <v>413</v>
      </c>
      <c r="CA107" t="s">
        <v>413</v>
      </c>
      <c r="CB107" t="s">
        <v>413</v>
      </c>
      <c r="CC107" t="s">
        <v>413</v>
      </c>
      <c r="CD107" t="s">
        <v>413</v>
      </c>
      <c r="CE107" t="s">
        <v>413</v>
      </c>
      <c r="CF107">
        <v>253</v>
      </c>
      <c r="CG107">
        <v>1000</v>
      </c>
      <c r="CH107" t="s">
        <v>414</v>
      </c>
      <c r="CI107">
        <v>1110.1500000000001</v>
      </c>
      <c r="CJ107">
        <v>1175.8634999999999</v>
      </c>
      <c r="CK107">
        <v>1152.67</v>
      </c>
      <c r="CL107">
        <v>1.3005735999999999E-4</v>
      </c>
      <c r="CM107">
        <v>6.5004835999999994E-4</v>
      </c>
      <c r="CN107">
        <v>4.7597999359999997E-2</v>
      </c>
      <c r="CO107">
        <v>5.5000000000000003E-4</v>
      </c>
      <c r="CP107">
        <f t="shared" si="96"/>
        <v>1200.0442857142859</v>
      </c>
      <c r="CQ107">
        <f t="shared" si="97"/>
        <v>1009.5430283706589</v>
      </c>
      <c r="CR107">
        <f t="shared" si="98"/>
        <v>0.84125481066706009</v>
      </c>
      <c r="CS107">
        <f t="shared" si="99"/>
        <v>0.16202178458742608</v>
      </c>
      <c r="CT107">
        <v>6</v>
      </c>
      <c r="CU107">
        <v>0.5</v>
      </c>
      <c r="CV107" t="s">
        <v>415</v>
      </c>
      <c r="CW107">
        <v>2</v>
      </c>
      <c r="CX107" t="b">
        <v>1</v>
      </c>
      <c r="CY107">
        <v>1658322129.5</v>
      </c>
      <c r="CZ107">
        <v>581.2978571428572</v>
      </c>
      <c r="DA107">
        <v>603.10885714285712</v>
      </c>
      <c r="DB107">
        <v>33.684157142857153</v>
      </c>
      <c r="DC107">
        <v>31.363614285714281</v>
      </c>
      <c r="DD107">
        <v>583.26214285714286</v>
      </c>
      <c r="DE107">
        <v>33.109771428571428</v>
      </c>
      <c r="DF107">
        <v>650.26242857142859</v>
      </c>
      <c r="DG107">
        <v>101.15600000000001</v>
      </c>
      <c r="DH107">
        <v>0.1001128571428571</v>
      </c>
      <c r="DI107">
        <v>33.719742857142847</v>
      </c>
      <c r="DJ107">
        <v>999.89999999999986</v>
      </c>
      <c r="DK107">
        <v>33.33228571428571</v>
      </c>
      <c r="DL107">
        <v>0</v>
      </c>
      <c r="DM107">
        <v>0</v>
      </c>
      <c r="DN107">
        <v>9001.8757142857139</v>
      </c>
      <c r="DO107">
        <v>0</v>
      </c>
      <c r="DP107">
        <v>1308.461428571429</v>
      </c>
      <c r="DQ107">
        <v>-21.811028571428569</v>
      </c>
      <c r="DR107">
        <v>601.56099999999992</v>
      </c>
      <c r="DS107">
        <v>622.63714285714286</v>
      </c>
      <c r="DT107">
        <v>2.3205471428571429</v>
      </c>
      <c r="DU107">
        <v>603.10885714285712</v>
      </c>
      <c r="DV107">
        <v>31.363614285714281</v>
      </c>
      <c r="DW107">
        <v>3.407345714285714</v>
      </c>
      <c r="DX107">
        <v>3.172608571428571</v>
      </c>
      <c r="DY107">
        <v>26.164999999999999</v>
      </c>
      <c r="DZ107">
        <v>24.962685714285719</v>
      </c>
      <c r="EA107">
        <v>1200.0442857142859</v>
      </c>
      <c r="EB107">
        <v>0.95799885714285715</v>
      </c>
      <c r="EC107">
        <v>4.2001385714285723E-2</v>
      </c>
      <c r="ED107">
        <v>0</v>
      </c>
      <c r="EE107">
        <v>618.91985714285715</v>
      </c>
      <c r="EF107">
        <v>5.0001600000000002</v>
      </c>
      <c r="EG107">
        <v>9401.6028571428578</v>
      </c>
      <c r="EH107">
        <v>9515.5357142857138</v>
      </c>
      <c r="EI107">
        <v>49.580000000000013</v>
      </c>
      <c r="EJ107">
        <v>51.75</v>
      </c>
      <c r="EK107">
        <v>50.75</v>
      </c>
      <c r="EL107">
        <v>50.553428571428583</v>
      </c>
      <c r="EM107">
        <v>51.169285714285706</v>
      </c>
      <c r="EN107">
        <v>1144.8499999999999</v>
      </c>
      <c r="EO107">
        <v>50.194285714285719</v>
      </c>
      <c r="EP107">
        <v>0</v>
      </c>
      <c r="EQ107">
        <v>764643</v>
      </c>
      <c r="ER107">
        <v>0</v>
      </c>
      <c r="ES107">
        <v>616.7602307692307</v>
      </c>
      <c r="ET107">
        <v>26.014495734176251</v>
      </c>
      <c r="EU107">
        <v>321.54085493963049</v>
      </c>
      <c r="EV107">
        <v>9372.7326923076926</v>
      </c>
      <c r="EW107">
        <v>15</v>
      </c>
      <c r="EX107">
        <v>1658316094</v>
      </c>
      <c r="EY107" t="s">
        <v>416</v>
      </c>
      <c r="EZ107">
        <v>1658316090.5</v>
      </c>
      <c r="FA107">
        <v>1658316094</v>
      </c>
      <c r="FB107">
        <v>11</v>
      </c>
      <c r="FC107">
        <v>-0.13300000000000001</v>
      </c>
      <c r="FD107">
        <v>0.107</v>
      </c>
      <c r="FE107">
        <v>-1.72</v>
      </c>
      <c r="FF107">
        <v>0.44</v>
      </c>
      <c r="FG107">
        <v>415</v>
      </c>
      <c r="FH107">
        <v>29</v>
      </c>
      <c r="FI107">
        <v>0.15</v>
      </c>
      <c r="FJ107">
        <v>0.28000000000000003</v>
      </c>
      <c r="FK107">
        <v>-21.489853658536589</v>
      </c>
      <c r="FL107">
        <v>-2.1767393728223201</v>
      </c>
      <c r="FM107">
        <v>0.22067998472300779</v>
      </c>
      <c r="FN107">
        <v>0</v>
      </c>
      <c r="FO107">
        <v>614.8907058823529</v>
      </c>
      <c r="FP107">
        <v>26.427471349223659</v>
      </c>
      <c r="FQ107">
        <v>2.604247001132292</v>
      </c>
      <c r="FR107">
        <v>0</v>
      </c>
      <c r="FS107">
        <v>2.2984663414634152</v>
      </c>
      <c r="FT107">
        <v>0.17719337979093699</v>
      </c>
      <c r="FU107">
        <v>1.8914451018911899E-2</v>
      </c>
      <c r="FV107">
        <v>0</v>
      </c>
      <c r="FW107">
        <v>0</v>
      </c>
      <c r="FX107">
        <v>3</v>
      </c>
      <c r="FY107" t="s">
        <v>429</v>
      </c>
      <c r="FZ107">
        <v>3.37181</v>
      </c>
      <c r="GA107">
        <v>2.8938299999999999</v>
      </c>
      <c r="GB107">
        <v>0.126779</v>
      </c>
      <c r="GC107">
        <v>0.131745</v>
      </c>
      <c r="GD107">
        <v>0.14016300000000001</v>
      </c>
      <c r="GE107">
        <v>0.13659099999999999</v>
      </c>
      <c r="GF107">
        <v>30315.8</v>
      </c>
      <c r="GG107">
        <v>26203.4</v>
      </c>
      <c r="GH107">
        <v>31019.1</v>
      </c>
      <c r="GI107">
        <v>28114.799999999999</v>
      </c>
      <c r="GJ107">
        <v>35121.800000000003</v>
      </c>
      <c r="GK107">
        <v>34242.5</v>
      </c>
      <c r="GL107">
        <v>40423.1</v>
      </c>
      <c r="GM107">
        <v>39178.300000000003</v>
      </c>
      <c r="GN107">
        <v>2.3665500000000002</v>
      </c>
      <c r="GO107">
        <v>1.6795500000000001</v>
      </c>
      <c r="GP107">
        <v>0</v>
      </c>
      <c r="GQ107">
        <v>6.7748100000000006E-2</v>
      </c>
      <c r="GR107">
        <v>999.9</v>
      </c>
      <c r="GS107">
        <v>32.238799999999998</v>
      </c>
      <c r="GT107">
        <v>67.5</v>
      </c>
      <c r="GU107">
        <v>32.700000000000003</v>
      </c>
      <c r="GV107">
        <v>33.1494</v>
      </c>
      <c r="GW107">
        <v>50.601799999999997</v>
      </c>
      <c r="GX107">
        <v>41.241999999999997</v>
      </c>
      <c r="GY107">
        <v>1</v>
      </c>
      <c r="GZ107">
        <v>0.41823399999999999</v>
      </c>
      <c r="HA107">
        <v>1.1116999999999999</v>
      </c>
      <c r="HB107">
        <v>20.2056</v>
      </c>
      <c r="HC107">
        <v>5.2156399999999996</v>
      </c>
      <c r="HD107">
        <v>11.968299999999999</v>
      </c>
      <c r="HE107">
        <v>4.9910500000000004</v>
      </c>
      <c r="HF107">
        <v>3.2925300000000002</v>
      </c>
      <c r="HG107">
        <v>8250.9</v>
      </c>
      <c r="HH107">
        <v>9999</v>
      </c>
      <c r="HI107">
        <v>9999</v>
      </c>
      <c r="HJ107">
        <v>969.4</v>
      </c>
      <c r="HK107">
        <v>4.97119</v>
      </c>
      <c r="HL107">
        <v>1.87378</v>
      </c>
      <c r="HM107">
        <v>1.87008</v>
      </c>
      <c r="HN107">
        <v>1.86951</v>
      </c>
      <c r="HO107">
        <v>1.8743799999999999</v>
      </c>
      <c r="HP107">
        <v>1.8710100000000001</v>
      </c>
      <c r="HQ107">
        <v>1.86646</v>
      </c>
      <c r="HR107">
        <v>1.8775900000000001</v>
      </c>
      <c r="HS107">
        <v>0</v>
      </c>
      <c r="HT107">
        <v>0</v>
      </c>
      <c r="HU107">
        <v>0</v>
      </c>
      <c r="HV107">
        <v>0</v>
      </c>
      <c r="HW107" t="s">
        <v>418</v>
      </c>
      <c r="HX107" t="s">
        <v>419</v>
      </c>
      <c r="HY107" t="s">
        <v>420</v>
      </c>
      <c r="HZ107" t="s">
        <v>420</v>
      </c>
      <c r="IA107" t="s">
        <v>420</v>
      </c>
      <c r="IB107" t="s">
        <v>420</v>
      </c>
      <c r="IC107">
        <v>0</v>
      </c>
      <c r="ID107">
        <v>100</v>
      </c>
      <c r="IE107">
        <v>100</v>
      </c>
      <c r="IF107">
        <v>-1.9690000000000001</v>
      </c>
      <c r="IG107">
        <v>0.57440000000000002</v>
      </c>
      <c r="IH107">
        <v>-1.4143203888967211</v>
      </c>
      <c r="II107">
        <v>1.7196870422270779E-5</v>
      </c>
      <c r="IJ107">
        <v>-2.1741833173098589E-6</v>
      </c>
      <c r="IK107">
        <v>9.0595066644434051E-10</v>
      </c>
      <c r="IL107">
        <v>-5.0132855213330413E-2</v>
      </c>
      <c r="IM107">
        <v>-1.2435942757381079E-3</v>
      </c>
      <c r="IN107">
        <v>8.3241555849602686E-4</v>
      </c>
      <c r="IO107">
        <v>-6.8006265696850886E-6</v>
      </c>
      <c r="IP107">
        <v>17</v>
      </c>
      <c r="IQ107">
        <v>2050</v>
      </c>
      <c r="IR107">
        <v>3</v>
      </c>
      <c r="IS107">
        <v>34</v>
      </c>
      <c r="IT107">
        <v>100.7</v>
      </c>
      <c r="IU107">
        <v>100.6</v>
      </c>
      <c r="IV107">
        <v>1.4392100000000001</v>
      </c>
      <c r="IW107">
        <v>2.52563</v>
      </c>
      <c r="IX107">
        <v>1.49902</v>
      </c>
      <c r="IY107">
        <v>2.3059099999999999</v>
      </c>
      <c r="IZ107">
        <v>1.69678</v>
      </c>
      <c r="JA107">
        <v>2.2961399999999998</v>
      </c>
      <c r="JB107">
        <v>37.747</v>
      </c>
      <c r="JC107">
        <v>14.7712</v>
      </c>
      <c r="JD107">
        <v>18</v>
      </c>
      <c r="JE107">
        <v>707.22299999999996</v>
      </c>
      <c r="JF107">
        <v>326.92399999999998</v>
      </c>
      <c r="JG107">
        <v>30.003599999999999</v>
      </c>
      <c r="JH107">
        <v>32.957299999999996</v>
      </c>
      <c r="JI107">
        <v>30.001300000000001</v>
      </c>
      <c r="JJ107">
        <v>32.421399999999998</v>
      </c>
      <c r="JK107">
        <v>32.401000000000003</v>
      </c>
      <c r="JL107">
        <v>28.919</v>
      </c>
      <c r="JM107">
        <v>12.700799999999999</v>
      </c>
      <c r="JN107">
        <v>100</v>
      </c>
      <c r="JO107">
        <v>30</v>
      </c>
      <c r="JP107">
        <v>618.25300000000004</v>
      </c>
      <c r="JQ107">
        <v>31.3111</v>
      </c>
      <c r="JR107">
        <v>98.836500000000001</v>
      </c>
      <c r="JS107">
        <v>98.679100000000005</v>
      </c>
    </row>
    <row r="108" spans="1:279" x14ac:dyDescent="0.2">
      <c r="A108">
        <v>93</v>
      </c>
      <c r="B108">
        <v>1658322135.5</v>
      </c>
      <c r="C108">
        <v>366.90000009536737</v>
      </c>
      <c r="D108" t="s">
        <v>604</v>
      </c>
      <c r="E108" t="s">
        <v>605</v>
      </c>
      <c r="F108">
        <v>4</v>
      </c>
      <c r="G108">
        <v>1658322133.1875</v>
      </c>
      <c r="H108">
        <f t="shared" si="50"/>
        <v>2.5982390520056971E-3</v>
      </c>
      <c r="I108">
        <f t="shared" si="51"/>
        <v>2.598239052005697</v>
      </c>
      <c r="J108">
        <f t="shared" si="52"/>
        <v>12.621957890023381</v>
      </c>
      <c r="K108">
        <f t="shared" si="53"/>
        <v>587.38599999999997</v>
      </c>
      <c r="L108">
        <f t="shared" si="54"/>
        <v>433.93401058227806</v>
      </c>
      <c r="M108">
        <f t="shared" si="55"/>
        <v>43.939026651020065</v>
      </c>
      <c r="N108">
        <f t="shared" si="56"/>
        <v>59.477175052040323</v>
      </c>
      <c r="O108">
        <f t="shared" si="57"/>
        <v>0.14916180638121032</v>
      </c>
      <c r="P108">
        <f t="shared" si="58"/>
        <v>2.7671198925293474</v>
      </c>
      <c r="Q108">
        <f t="shared" si="59"/>
        <v>0.1448345560082106</v>
      </c>
      <c r="R108">
        <f t="shared" si="60"/>
        <v>9.0899927143318848E-2</v>
      </c>
      <c r="S108">
        <f t="shared" si="61"/>
        <v>194.42279098755614</v>
      </c>
      <c r="T108">
        <f t="shared" si="62"/>
        <v>34.220612916168918</v>
      </c>
      <c r="U108">
        <f t="shared" si="63"/>
        <v>33.343924999999999</v>
      </c>
      <c r="V108">
        <f t="shared" si="64"/>
        <v>5.1505610898192034</v>
      </c>
      <c r="W108">
        <f t="shared" si="65"/>
        <v>64.819820276282741</v>
      </c>
      <c r="X108">
        <f t="shared" si="66"/>
        <v>3.4108616122131261</v>
      </c>
      <c r="Y108">
        <f t="shared" si="67"/>
        <v>5.2620658275122434</v>
      </c>
      <c r="Z108">
        <f t="shared" si="68"/>
        <v>1.7396994776060772</v>
      </c>
      <c r="AA108">
        <f t="shared" si="69"/>
        <v>-114.58234219345124</v>
      </c>
      <c r="AB108">
        <f t="shared" si="70"/>
        <v>57.087826793949048</v>
      </c>
      <c r="AC108">
        <f t="shared" si="71"/>
        <v>4.7497224738806985</v>
      </c>
      <c r="AD108">
        <f t="shared" si="72"/>
        <v>141.67799806193466</v>
      </c>
      <c r="AE108">
        <f t="shared" si="73"/>
        <v>22.216796660967194</v>
      </c>
      <c r="AF108">
        <f t="shared" si="74"/>
        <v>2.5971626074418412</v>
      </c>
      <c r="AG108">
        <f t="shared" si="75"/>
        <v>12.621957890023381</v>
      </c>
      <c r="AH108">
        <v>629.46863840193771</v>
      </c>
      <c r="AI108">
        <v>610.93549696969683</v>
      </c>
      <c r="AJ108">
        <v>1.6955254837799409</v>
      </c>
      <c r="AK108">
        <v>62.966845710574418</v>
      </c>
      <c r="AL108">
        <f t="shared" si="76"/>
        <v>2.598239052005697</v>
      </c>
      <c r="AM108">
        <v>31.36898349584958</v>
      </c>
      <c r="AN108">
        <v>33.685592121212117</v>
      </c>
      <c r="AO108">
        <v>8.9911659771881643E-6</v>
      </c>
      <c r="AP108">
        <v>91.007338470613973</v>
      </c>
      <c r="AQ108">
        <v>3</v>
      </c>
      <c r="AR108">
        <v>0</v>
      </c>
      <c r="AS108">
        <f t="shared" si="77"/>
        <v>1</v>
      </c>
      <c r="AT108">
        <f t="shared" si="78"/>
        <v>0</v>
      </c>
      <c r="AU108">
        <f t="shared" si="79"/>
        <v>47210.688867790021</v>
      </c>
      <c r="AV108" t="s">
        <v>413</v>
      </c>
      <c r="AW108" t="s">
        <v>413</v>
      </c>
      <c r="AX108">
        <v>0</v>
      </c>
      <c r="AY108">
        <v>0</v>
      </c>
      <c r="AZ108" t="e">
        <f t="shared" si="80"/>
        <v>#DIV/0!</v>
      </c>
      <c r="BA108">
        <v>0</v>
      </c>
      <c r="BB108" t="s">
        <v>413</v>
      </c>
      <c r="BC108" t="s">
        <v>413</v>
      </c>
      <c r="BD108">
        <v>0</v>
      </c>
      <c r="BE108">
        <v>0</v>
      </c>
      <c r="BF108" t="e">
        <f t="shared" si="81"/>
        <v>#DIV/0!</v>
      </c>
      <c r="BG108">
        <v>0.5</v>
      </c>
      <c r="BH108">
        <f t="shared" si="82"/>
        <v>1009.4898372992519</v>
      </c>
      <c r="BI108">
        <f t="shared" si="83"/>
        <v>12.621957890023381</v>
      </c>
      <c r="BJ108" t="e">
        <f t="shared" si="84"/>
        <v>#DIV/0!</v>
      </c>
      <c r="BK108">
        <f t="shared" si="85"/>
        <v>1.250330357340858E-2</v>
      </c>
      <c r="BL108" t="e">
        <f t="shared" si="86"/>
        <v>#DIV/0!</v>
      </c>
      <c r="BM108" t="e">
        <f t="shared" si="87"/>
        <v>#DIV/0!</v>
      </c>
      <c r="BN108" t="s">
        <v>413</v>
      </c>
      <c r="BO108">
        <v>0</v>
      </c>
      <c r="BP108" t="e">
        <f t="shared" si="88"/>
        <v>#DIV/0!</v>
      </c>
      <c r="BQ108" t="e">
        <f t="shared" si="89"/>
        <v>#DIV/0!</v>
      </c>
      <c r="BR108" t="e">
        <f t="shared" si="90"/>
        <v>#DIV/0!</v>
      </c>
      <c r="BS108" t="e">
        <f t="shared" si="91"/>
        <v>#DIV/0!</v>
      </c>
      <c r="BT108" t="e">
        <f t="shared" si="92"/>
        <v>#DIV/0!</v>
      </c>
      <c r="BU108" t="e">
        <f t="shared" si="93"/>
        <v>#DIV/0!</v>
      </c>
      <c r="BV108" t="e">
        <f t="shared" si="94"/>
        <v>#DIV/0!</v>
      </c>
      <c r="BW108" t="e">
        <f t="shared" si="95"/>
        <v>#DIV/0!</v>
      </c>
      <c r="BX108" t="s">
        <v>413</v>
      </c>
      <c r="BY108" t="s">
        <v>413</v>
      </c>
      <c r="BZ108" t="s">
        <v>413</v>
      </c>
      <c r="CA108" t="s">
        <v>413</v>
      </c>
      <c r="CB108" t="s">
        <v>413</v>
      </c>
      <c r="CC108" t="s">
        <v>413</v>
      </c>
      <c r="CD108" t="s">
        <v>413</v>
      </c>
      <c r="CE108" t="s">
        <v>413</v>
      </c>
      <c r="CF108">
        <v>253</v>
      </c>
      <c r="CG108">
        <v>1000</v>
      </c>
      <c r="CH108" t="s">
        <v>414</v>
      </c>
      <c r="CI108">
        <v>1110.1500000000001</v>
      </c>
      <c r="CJ108">
        <v>1175.8634999999999</v>
      </c>
      <c r="CK108">
        <v>1152.67</v>
      </c>
      <c r="CL108">
        <v>1.3005735999999999E-4</v>
      </c>
      <c r="CM108">
        <v>6.5004835999999994E-4</v>
      </c>
      <c r="CN108">
        <v>4.7597999359999997E-2</v>
      </c>
      <c r="CO108">
        <v>5.5000000000000003E-4</v>
      </c>
      <c r="CP108">
        <f t="shared" si="96"/>
        <v>1199.98125</v>
      </c>
      <c r="CQ108">
        <f t="shared" si="97"/>
        <v>1009.4898372992519</v>
      </c>
      <c r="CR108">
        <f t="shared" si="98"/>
        <v>0.84125467568701751</v>
      </c>
      <c r="CS108">
        <f t="shared" si="99"/>
        <v>0.16202152407594381</v>
      </c>
      <c r="CT108">
        <v>6</v>
      </c>
      <c r="CU108">
        <v>0.5</v>
      </c>
      <c r="CV108" t="s">
        <v>415</v>
      </c>
      <c r="CW108">
        <v>2</v>
      </c>
      <c r="CX108" t="b">
        <v>1</v>
      </c>
      <c r="CY108">
        <v>1658322133.1875</v>
      </c>
      <c r="CZ108">
        <v>587.38599999999997</v>
      </c>
      <c r="DA108">
        <v>609.29324999999994</v>
      </c>
      <c r="DB108">
        <v>33.685062500000001</v>
      </c>
      <c r="DC108">
        <v>31.369362500000001</v>
      </c>
      <c r="DD108">
        <v>589.36012499999993</v>
      </c>
      <c r="DE108">
        <v>33.110624999999999</v>
      </c>
      <c r="DF108">
        <v>650.25962500000003</v>
      </c>
      <c r="DG108">
        <v>101.157375</v>
      </c>
      <c r="DH108">
        <v>0.1000180125</v>
      </c>
      <c r="DI108">
        <v>33.726599999999998</v>
      </c>
      <c r="DJ108">
        <v>999.9</v>
      </c>
      <c r="DK108">
        <v>33.343924999999999</v>
      </c>
      <c r="DL108">
        <v>0</v>
      </c>
      <c r="DM108">
        <v>0</v>
      </c>
      <c r="DN108">
        <v>8997.4200000000019</v>
      </c>
      <c r="DO108">
        <v>0</v>
      </c>
      <c r="DP108">
        <v>1308.1612500000001</v>
      </c>
      <c r="DQ108">
        <v>-21.907374999999998</v>
      </c>
      <c r="DR108">
        <v>607.86187500000005</v>
      </c>
      <c r="DS108">
        <v>629.02562499999999</v>
      </c>
      <c r="DT108">
        <v>2.3156775000000001</v>
      </c>
      <c r="DU108">
        <v>609.29324999999994</v>
      </c>
      <c r="DV108">
        <v>31.369362500000001</v>
      </c>
      <c r="DW108">
        <v>3.4074887500000002</v>
      </c>
      <c r="DX108">
        <v>3.1732399999999998</v>
      </c>
      <c r="DY108">
        <v>26.165712500000001</v>
      </c>
      <c r="DZ108">
        <v>24.966012500000001</v>
      </c>
      <c r="EA108">
        <v>1199.98125</v>
      </c>
      <c r="EB108">
        <v>0.95800174999999999</v>
      </c>
      <c r="EC108">
        <v>4.1998387499999998E-2</v>
      </c>
      <c r="ED108">
        <v>0</v>
      </c>
      <c r="EE108">
        <v>620.75624999999991</v>
      </c>
      <c r="EF108">
        <v>5.0001600000000002</v>
      </c>
      <c r="EG108">
        <v>9418.5275000000001</v>
      </c>
      <c r="EH108">
        <v>9515.0349999999999</v>
      </c>
      <c r="EI108">
        <v>49.593499999999999</v>
      </c>
      <c r="EJ108">
        <v>51.75</v>
      </c>
      <c r="EK108">
        <v>50.75</v>
      </c>
      <c r="EL108">
        <v>50.476125000000003</v>
      </c>
      <c r="EM108">
        <v>51.186999999999998</v>
      </c>
      <c r="EN108">
        <v>1144.7950000000001</v>
      </c>
      <c r="EO108">
        <v>50.186250000000001</v>
      </c>
      <c r="EP108">
        <v>0</v>
      </c>
      <c r="EQ108">
        <v>764646.60000014305</v>
      </c>
      <c r="ER108">
        <v>0</v>
      </c>
      <c r="ES108">
        <v>618.35473076923086</v>
      </c>
      <c r="ET108">
        <v>26.45699144828858</v>
      </c>
      <c r="EU108">
        <v>306.40649569613811</v>
      </c>
      <c r="EV108">
        <v>9391.4880769230767</v>
      </c>
      <c r="EW108">
        <v>15</v>
      </c>
      <c r="EX108">
        <v>1658316094</v>
      </c>
      <c r="EY108" t="s">
        <v>416</v>
      </c>
      <c r="EZ108">
        <v>1658316090.5</v>
      </c>
      <c r="FA108">
        <v>1658316094</v>
      </c>
      <c r="FB108">
        <v>11</v>
      </c>
      <c r="FC108">
        <v>-0.13300000000000001</v>
      </c>
      <c r="FD108">
        <v>0.107</v>
      </c>
      <c r="FE108">
        <v>-1.72</v>
      </c>
      <c r="FF108">
        <v>0.44</v>
      </c>
      <c r="FG108">
        <v>415</v>
      </c>
      <c r="FH108">
        <v>29</v>
      </c>
      <c r="FI108">
        <v>0.15</v>
      </c>
      <c r="FJ108">
        <v>0.28000000000000003</v>
      </c>
      <c r="FK108">
        <v>-21.630446341463411</v>
      </c>
      <c r="FL108">
        <v>-1.965397212543563</v>
      </c>
      <c r="FM108">
        <v>0.2005468062847312</v>
      </c>
      <c r="FN108">
        <v>0</v>
      </c>
      <c r="FO108">
        <v>616.77294117647068</v>
      </c>
      <c r="FP108">
        <v>26.27275784100549</v>
      </c>
      <c r="FQ108">
        <v>2.5889588975127298</v>
      </c>
      <c r="FR108">
        <v>0</v>
      </c>
      <c r="FS108">
        <v>2.3057956097560979</v>
      </c>
      <c r="FT108">
        <v>0.14822466898954831</v>
      </c>
      <c r="FU108">
        <v>1.7270737277013191E-2</v>
      </c>
      <c r="FV108">
        <v>0</v>
      </c>
      <c r="FW108">
        <v>0</v>
      </c>
      <c r="FX108">
        <v>3</v>
      </c>
      <c r="FY108" t="s">
        <v>429</v>
      </c>
      <c r="FZ108">
        <v>3.3719199999999998</v>
      </c>
      <c r="GA108">
        <v>2.89358</v>
      </c>
      <c r="GB108">
        <v>0.12778700000000001</v>
      </c>
      <c r="GC108">
        <v>0.13276499999999999</v>
      </c>
      <c r="GD108">
        <v>0.14016700000000001</v>
      </c>
      <c r="GE108">
        <v>0.13660800000000001</v>
      </c>
      <c r="GF108">
        <v>30279.9</v>
      </c>
      <c r="GG108">
        <v>26172.2</v>
      </c>
      <c r="GH108">
        <v>31018.2</v>
      </c>
      <c r="GI108">
        <v>28114.400000000001</v>
      </c>
      <c r="GJ108">
        <v>35120.6</v>
      </c>
      <c r="GK108">
        <v>34241.9</v>
      </c>
      <c r="GL108">
        <v>40421.800000000003</v>
      </c>
      <c r="GM108">
        <v>39178.300000000003</v>
      </c>
      <c r="GN108">
        <v>2.3661300000000001</v>
      </c>
      <c r="GO108">
        <v>1.6793499999999999</v>
      </c>
      <c r="GP108">
        <v>0</v>
      </c>
      <c r="GQ108">
        <v>6.8083400000000002E-2</v>
      </c>
      <c r="GR108">
        <v>999.9</v>
      </c>
      <c r="GS108">
        <v>32.247399999999999</v>
      </c>
      <c r="GT108">
        <v>67.5</v>
      </c>
      <c r="GU108">
        <v>32.700000000000003</v>
      </c>
      <c r="GV108">
        <v>33.148699999999998</v>
      </c>
      <c r="GW108">
        <v>50.511800000000001</v>
      </c>
      <c r="GX108">
        <v>41.366199999999999</v>
      </c>
      <c r="GY108">
        <v>1</v>
      </c>
      <c r="GZ108">
        <v>0.41929899999999998</v>
      </c>
      <c r="HA108">
        <v>1.12443</v>
      </c>
      <c r="HB108">
        <v>20.205400000000001</v>
      </c>
      <c r="HC108">
        <v>5.21624</v>
      </c>
      <c r="HD108">
        <v>11.9688</v>
      </c>
      <c r="HE108">
        <v>4.9912000000000001</v>
      </c>
      <c r="HF108">
        <v>3.2926000000000002</v>
      </c>
      <c r="HG108">
        <v>8250.9</v>
      </c>
      <c r="HH108">
        <v>9999</v>
      </c>
      <c r="HI108">
        <v>9999</v>
      </c>
      <c r="HJ108">
        <v>969.4</v>
      </c>
      <c r="HK108">
        <v>4.9712199999999998</v>
      </c>
      <c r="HL108">
        <v>1.87378</v>
      </c>
      <c r="HM108">
        <v>1.87008</v>
      </c>
      <c r="HN108">
        <v>1.86951</v>
      </c>
      <c r="HO108">
        <v>1.87439</v>
      </c>
      <c r="HP108">
        <v>1.871</v>
      </c>
      <c r="HQ108">
        <v>1.86646</v>
      </c>
      <c r="HR108">
        <v>1.8775900000000001</v>
      </c>
      <c r="HS108">
        <v>0</v>
      </c>
      <c r="HT108">
        <v>0</v>
      </c>
      <c r="HU108">
        <v>0</v>
      </c>
      <c r="HV108">
        <v>0</v>
      </c>
      <c r="HW108" t="s">
        <v>418</v>
      </c>
      <c r="HX108" t="s">
        <v>419</v>
      </c>
      <c r="HY108" t="s">
        <v>420</v>
      </c>
      <c r="HZ108" t="s">
        <v>420</v>
      </c>
      <c r="IA108" t="s">
        <v>420</v>
      </c>
      <c r="IB108" t="s">
        <v>420</v>
      </c>
      <c r="IC108">
        <v>0</v>
      </c>
      <c r="ID108">
        <v>100</v>
      </c>
      <c r="IE108">
        <v>100</v>
      </c>
      <c r="IF108">
        <v>-1.98</v>
      </c>
      <c r="IG108">
        <v>0.57450000000000001</v>
      </c>
      <c r="IH108">
        <v>-1.4143203888967211</v>
      </c>
      <c r="II108">
        <v>1.7196870422270779E-5</v>
      </c>
      <c r="IJ108">
        <v>-2.1741833173098589E-6</v>
      </c>
      <c r="IK108">
        <v>9.0595066644434051E-10</v>
      </c>
      <c r="IL108">
        <v>-5.0132855213330413E-2</v>
      </c>
      <c r="IM108">
        <v>-1.2435942757381079E-3</v>
      </c>
      <c r="IN108">
        <v>8.3241555849602686E-4</v>
      </c>
      <c r="IO108">
        <v>-6.8006265696850886E-6</v>
      </c>
      <c r="IP108">
        <v>17</v>
      </c>
      <c r="IQ108">
        <v>2050</v>
      </c>
      <c r="IR108">
        <v>3</v>
      </c>
      <c r="IS108">
        <v>34</v>
      </c>
      <c r="IT108">
        <v>100.8</v>
      </c>
      <c r="IU108">
        <v>100.7</v>
      </c>
      <c r="IV108">
        <v>1.4526399999999999</v>
      </c>
      <c r="IW108">
        <v>2.52197</v>
      </c>
      <c r="IX108">
        <v>1.49902</v>
      </c>
      <c r="IY108">
        <v>2.3059099999999999</v>
      </c>
      <c r="IZ108">
        <v>1.69678</v>
      </c>
      <c r="JA108">
        <v>2.3803700000000001</v>
      </c>
      <c r="JB108">
        <v>37.747</v>
      </c>
      <c r="JC108">
        <v>14.7712</v>
      </c>
      <c r="JD108">
        <v>18</v>
      </c>
      <c r="JE108">
        <v>707.04300000000001</v>
      </c>
      <c r="JF108">
        <v>326.89800000000002</v>
      </c>
      <c r="JG108">
        <v>30.003599999999999</v>
      </c>
      <c r="JH108">
        <v>32.969799999999999</v>
      </c>
      <c r="JI108">
        <v>30.001300000000001</v>
      </c>
      <c r="JJ108">
        <v>32.4358</v>
      </c>
      <c r="JK108">
        <v>32.415300000000002</v>
      </c>
      <c r="JL108">
        <v>29.171399999999998</v>
      </c>
      <c r="JM108">
        <v>12.700799999999999</v>
      </c>
      <c r="JN108">
        <v>100</v>
      </c>
      <c r="JO108">
        <v>30</v>
      </c>
      <c r="JP108">
        <v>624.93299999999999</v>
      </c>
      <c r="JQ108">
        <v>31.3111</v>
      </c>
      <c r="JR108">
        <v>98.833500000000001</v>
      </c>
      <c r="JS108">
        <v>98.678700000000006</v>
      </c>
    </row>
    <row r="109" spans="1:279" x14ac:dyDescent="0.2">
      <c r="A109">
        <v>94</v>
      </c>
      <c r="B109">
        <v>1658322139.5</v>
      </c>
      <c r="C109">
        <v>370.90000009536737</v>
      </c>
      <c r="D109" t="s">
        <v>606</v>
      </c>
      <c r="E109" t="s">
        <v>607</v>
      </c>
      <c r="F109">
        <v>4</v>
      </c>
      <c r="G109">
        <v>1658322137.5</v>
      </c>
      <c r="H109">
        <f t="shared" si="50"/>
        <v>2.6006623057949966E-3</v>
      </c>
      <c r="I109">
        <f t="shared" si="51"/>
        <v>2.6006623057949967</v>
      </c>
      <c r="J109">
        <f t="shared" si="52"/>
        <v>12.663634551630187</v>
      </c>
      <c r="K109">
        <f t="shared" si="53"/>
        <v>594.49914285714294</v>
      </c>
      <c r="L109">
        <f t="shared" si="54"/>
        <v>440.50459599435635</v>
      </c>
      <c r="M109">
        <f t="shared" si="55"/>
        <v>44.604107190497615</v>
      </c>
      <c r="N109">
        <f t="shared" si="56"/>
        <v>60.19710970960832</v>
      </c>
      <c r="O109">
        <f t="shared" si="57"/>
        <v>0.14928867347485072</v>
      </c>
      <c r="P109">
        <f t="shared" si="58"/>
        <v>2.7653771687752098</v>
      </c>
      <c r="Q109">
        <f t="shared" si="59"/>
        <v>0.1449515280454981</v>
      </c>
      <c r="R109">
        <f t="shared" si="60"/>
        <v>9.0973884738314928E-2</v>
      </c>
      <c r="S109">
        <f t="shared" si="61"/>
        <v>194.43501561247308</v>
      </c>
      <c r="T109">
        <f t="shared" si="62"/>
        <v>34.229353836233543</v>
      </c>
      <c r="U109">
        <f t="shared" si="63"/>
        <v>33.346128571428572</v>
      </c>
      <c r="V109">
        <f t="shared" si="64"/>
        <v>5.1511972404379831</v>
      </c>
      <c r="W109">
        <f t="shared" si="65"/>
        <v>64.795392333691211</v>
      </c>
      <c r="X109">
        <f t="shared" si="66"/>
        <v>3.4112998340230214</v>
      </c>
      <c r="Y109">
        <f t="shared" si="67"/>
        <v>5.2647259491154763</v>
      </c>
      <c r="Z109">
        <f t="shared" si="68"/>
        <v>1.7398974064149617</v>
      </c>
      <c r="AA109">
        <f t="shared" si="69"/>
        <v>-114.68920768555935</v>
      </c>
      <c r="AB109">
        <f t="shared" si="70"/>
        <v>58.071521737496468</v>
      </c>
      <c r="AC109">
        <f t="shared" si="71"/>
        <v>4.8348771172318497</v>
      </c>
      <c r="AD109">
        <f t="shared" si="72"/>
        <v>142.65220678164206</v>
      </c>
      <c r="AE109">
        <f t="shared" si="73"/>
        <v>22.367612164212979</v>
      </c>
      <c r="AF109">
        <f t="shared" si="74"/>
        <v>2.5956887710758276</v>
      </c>
      <c r="AG109">
        <f t="shared" si="75"/>
        <v>12.663634551630187</v>
      </c>
      <c r="AH109">
        <v>636.45781512104281</v>
      </c>
      <c r="AI109">
        <v>617.80167272727238</v>
      </c>
      <c r="AJ109">
        <v>1.7170908011712029</v>
      </c>
      <c r="AK109">
        <v>62.966845710574418</v>
      </c>
      <c r="AL109">
        <f t="shared" si="76"/>
        <v>2.6006623057949967</v>
      </c>
      <c r="AM109">
        <v>31.374061320954389</v>
      </c>
      <c r="AN109">
        <v>33.692719393939392</v>
      </c>
      <c r="AO109">
        <v>4.0762276475085983E-5</v>
      </c>
      <c r="AP109">
        <v>91.007338470613973</v>
      </c>
      <c r="AQ109">
        <v>2</v>
      </c>
      <c r="AR109">
        <v>0</v>
      </c>
      <c r="AS109">
        <f t="shared" si="77"/>
        <v>1</v>
      </c>
      <c r="AT109">
        <f t="shared" si="78"/>
        <v>0</v>
      </c>
      <c r="AU109">
        <f t="shared" si="79"/>
        <v>47161.476108258939</v>
      </c>
      <c r="AV109" t="s">
        <v>413</v>
      </c>
      <c r="AW109" t="s">
        <v>413</v>
      </c>
      <c r="AX109">
        <v>0</v>
      </c>
      <c r="AY109">
        <v>0</v>
      </c>
      <c r="AZ109" t="e">
        <f t="shared" si="80"/>
        <v>#DIV/0!</v>
      </c>
      <c r="BA109">
        <v>0</v>
      </c>
      <c r="BB109" t="s">
        <v>413</v>
      </c>
      <c r="BC109" t="s">
        <v>413</v>
      </c>
      <c r="BD109">
        <v>0</v>
      </c>
      <c r="BE109">
        <v>0</v>
      </c>
      <c r="BF109" t="e">
        <f t="shared" si="81"/>
        <v>#DIV/0!</v>
      </c>
      <c r="BG109">
        <v>0.5</v>
      </c>
      <c r="BH109">
        <f t="shared" si="82"/>
        <v>1009.5503997992085</v>
      </c>
      <c r="BI109">
        <f t="shared" si="83"/>
        <v>12.663634551630187</v>
      </c>
      <c r="BJ109" t="e">
        <f t="shared" si="84"/>
        <v>#DIV/0!</v>
      </c>
      <c r="BK109">
        <f t="shared" si="85"/>
        <v>1.2543835903733862E-2</v>
      </c>
      <c r="BL109" t="e">
        <f t="shared" si="86"/>
        <v>#DIV/0!</v>
      </c>
      <c r="BM109" t="e">
        <f t="shared" si="87"/>
        <v>#DIV/0!</v>
      </c>
      <c r="BN109" t="s">
        <v>413</v>
      </c>
      <c r="BO109">
        <v>0</v>
      </c>
      <c r="BP109" t="e">
        <f t="shared" si="88"/>
        <v>#DIV/0!</v>
      </c>
      <c r="BQ109" t="e">
        <f t="shared" si="89"/>
        <v>#DIV/0!</v>
      </c>
      <c r="BR109" t="e">
        <f t="shared" si="90"/>
        <v>#DIV/0!</v>
      </c>
      <c r="BS109" t="e">
        <f t="shared" si="91"/>
        <v>#DIV/0!</v>
      </c>
      <c r="BT109" t="e">
        <f t="shared" si="92"/>
        <v>#DIV/0!</v>
      </c>
      <c r="BU109" t="e">
        <f t="shared" si="93"/>
        <v>#DIV/0!</v>
      </c>
      <c r="BV109" t="e">
        <f t="shared" si="94"/>
        <v>#DIV/0!</v>
      </c>
      <c r="BW109" t="e">
        <f t="shared" si="95"/>
        <v>#DIV/0!</v>
      </c>
      <c r="BX109" t="s">
        <v>413</v>
      </c>
      <c r="BY109" t="s">
        <v>413</v>
      </c>
      <c r="BZ109" t="s">
        <v>413</v>
      </c>
      <c r="CA109" t="s">
        <v>413</v>
      </c>
      <c r="CB109" t="s">
        <v>413</v>
      </c>
      <c r="CC109" t="s">
        <v>413</v>
      </c>
      <c r="CD109" t="s">
        <v>413</v>
      </c>
      <c r="CE109" t="s">
        <v>413</v>
      </c>
      <c r="CF109">
        <v>253</v>
      </c>
      <c r="CG109">
        <v>1000</v>
      </c>
      <c r="CH109" t="s">
        <v>414</v>
      </c>
      <c r="CI109">
        <v>1110.1500000000001</v>
      </c>
      <c r="CJ109">
        <v>1175.8634999999999</v>
      </c>
      <c r="CK109">
        <v>1152.67</v>
      </c>
      <c r="CL109">
        <v>1.3005735999999999E-4</v>
      </c>
      <c r="CM109">
        <v>6.5004835999999994E-4</v>
      </c>
      <c r="CN109">
        <v>4.7597999359999997E-2</v>
      </c>
      <c r="CO109">
        <v>5.5000000000000003E-4</v>
      </c>
      <c r="CP109">
        <f t="shared" si="96"/>
        <v>1200.052857142857</v>
      </c>
      <c r="CQ109">
        <f t="shared" si="97"/>
        <v>1009.5503997992085</v>
      </c>
      <c r="CR109">
        <f t="shared" si="98"/>
        <v>0.84125494455535421</v>
      </c>
      <c r="CS109">
        <f t="shared" si="99"/>
        <v>0.1620220429918339</v>
      </c>
      <c r="CT109">
        <v>6</v>
      </c>
      <c r="CU109">
        <v>0.5</v>
      </c>
      <c r="CV109" t="s">
        <v>415</v>
      </c>
      <c r="CW109">
        <v>2</v>
      </c>
      <c r="CX109" t="b">
        <v>1</v>
      </c>
      <c r="CY109">
        <v>1658322137.5</v>
      </c>
      <c r="CZ109">
        <v>594.49914285714294</v>
      </c>
      <c r="DA109">
        <v>616.56257142857146</v>
      </c>
      <c r="DB109">
        <v>33.689571428571433</v>
      </c>
      <c r="DC109">
        <v>31.37511428571429</v>
      </c>
      <c r="DD109">
        <v>596.48457142857137</v>
      </c>
      <c r="DE109">
        <v>33.115028571428567</v>
      </c>
      <c r="DF109">
        <v>650.23657142857144</v>
      </c>
      <c r="DG109">
        <v>101.15685714285711</v>
      </c>
      <c r="DH109">
        <v>9.9991471428571427E-2</v>
      </c>
      <c r="DI109">
        <v>33.735642857142857</v>
      </c>
      <c r="DJ109">
        <v>999.89999999999986</v>
      </c>
      <c r="DK109">
        <v>33.346128571428572</v>
      </c>
      <c r="DL109">
        <v>0</v>
      </c>
      <c r="DM109">
        <v>0</v>
      </c>
      <c r="DN109">
        <v>8988.2142857142862</v>
      </c>
      <c r="DO109">
        <v>0</v>
      </c>
      <c r="DP109">
        <v>1308.4257142857141</v>
      </c>
      <c r="DQ109">
        <v>-22.06344285714286</v>
      </c>
      <c r="DR109">
        <v>615.22599999999989</v>
      </c>
      <c r="DS109">
        <v>636.53399999999988</v>
      </c>
      <c r="DT109">
        <v>2.31447</v>
      </c>
      <c r="DU109">
        <v>616.56257142857146</v>
      </c>
      <c r="DV109">
        <v>31.37511428571429</v>
      </c>
      <c r="DW109">
        <v>3.4079357142857138</v>
      </c>
      <c r="DX109">
        <v>3.1738085714285709</v>
      </c>
      <c r="DY109">
        <v>26.167928571428568</v>
      </c>
      <c r="DZ109">
        <v>24.969014285714291</v>
      </c>
      <c r="EA109">
        <v>1200.052857142857</v>
      </c>
      <c r="EB109">
        <v>0.95799514285714282</v>
      </c>
      <c r="EC109">
        <v>4.2005171428571422E-2</v>
      </c>
      <c r="ED109">
        <v>0</v>
      </c>
      <c r="EE109">
        <v>622.2195714285715</v>
      </c>
      <c r="EF109">
        <v>5.0001600000000002</v>
      </c>
      <c r="EG109">
        <v>9439.0385714285712</v>
      </c>
      <c r="EH109">
        <v>9515.5785714285721</v>
      </c>
      <c r="EI109">
        <v>49.58</v>
      </c>
      <c r="EJ109">
        <v>51.75</v>
      </c>
      <c r="EK109">
        <v>50.732000000000014</v>
      </c>
      <c r="EL109">
        <v>50.517714285714291</v>
      </c>
      <c r="EM109">
        <v>51.125</v>
      </c>
      <c r="EN109">
        <v>1144.8528571428569</v>
      </c>
      <c r="EO109">
        <v>50.2</v>
      </c>
      <c r="EP109">
        <v>0</v>
      </c>
      <c r="EQ109">
        <v>764650.79999995232</v>
      </c>
      <c r="ER109">
        <v>0</v>
      </c>
      <c r="ES109">
        <v>620.22788000000003</v>
      </c>
      <c r="ET109">
        <v>24.624307729990871</v>
      </c>
      <c r="EU109">
        <v>292.31307734364151</v>
      </c>
      <c r="EV109">
        <v>9414.0655999999999</v>
      </c>
      <c r="EW109">
        <v>15</v>
      </c>
      <c r="EX109">
        <v>1658316094</v>
      </c>
      <c r="EY109" t="s">
        <v>416</v>
      </c>
      <c r="EZ109">
        <v>1658316090.5</v>
      </c>
      <c r="FA109">
        <v>1658316094</v>
      </c>
      <c r="FB109">
        <v>11</v>
      </c>
      <c r="FC109">
        <v>-0.13300000000000001</v>
      </c>
      <c r="FD109">
        <v>0.107</v>
      </c>
      <c r="FE109">
        <v>-1.72</v>
      </c>
      <c r="FF109">
        <v>0.44</v>
      </c>
      <c r="FG109">
        <v>415</v>
      </c>
      <c r="FH109">
        <v>29</v>
      </c>
      <c r="FI109">
        <v>0.15</v>
      </c>
      <c r="FJ109">
        <v>0.28000000000000003</v>
      </c>
      <c r="FK109">
        <v>-21.7913</v>
      </c>
      <c r="FL109">
        <v>-1.729663789868618</v>
      </c>
      <c r="FM109">
        <v>0.17217853669955499</v>
      </c>
      <c r="FN109">
        <v>0</v>
      </c>
      <c r="FO109">
        <v>618.57326470588237</v>
      </c>
      <c r="FP109">
        <v>25.655263540005571</v>
      </c>
      <c r="FQ109">
        <v>2.528889739052246</v>
      </c>
      <c r="FR109">
        <v>0</v>
      </c>
      <c r="FS109">
        <v>2.3136917499999998</v>
      </c>
      <c r="FT109">
        <v>5.1325215759854881E-2</v>
      </c>
      <c r="FU109">
        <v>1.0773433734770931E-2</v>
      </c>
      <c r="FV109">
        <v>1</v>
      </c>
      <c r="FW109">
        <v>1</v>
      </c>
      <c r="FX109">
        <v>3</v>
      </c>
      <c r="FY109" t="s">
        <v>417</v>
      </c>
      <c r="FZ109">
        <v>3.37201</v>
      </c>
      <c r="GA109">
        <v>2.8937499999999998</v>
      </c>
      <c r="GB109">
        <v>0.12879499999999999</v>
      </c>
      <c r="GC109">
        <v>0.13378200000000001</v>
      </c>
      <c r="GD109">
        <v>0.140181</v>
      </c>
      <c r="GE109">
        <v>0.13661499999999999</v>
      </c>
      <c r="GF109">
        <v>30243.7</v>
      </c>
      <c r="GG109">
        <v>26141</v>
      </c>
      <c r="GH109">
        <v>31017.200000000001</v>
      </c>
      <c r="GI109">
        <v>28113.9</v>
      </c>
      <c r="GJ109">
        <v>35118.800000000003</v>
      </c>
      <c r="GK109">
        <v>34240.6</v>
      </c>
      <c r="GL109">
        <v>40420.199999999997</v>
      </c>
      <c r="GM109">
        <v>39177.1</v>
      </c>
      <c r="GN109">
        <v>2.3663500000000002</v>
      </c>
      <c r="GO109">
        <v>1.6790799999999999</v>
      </c>
      <c r="GP109">
        <v>0</v>
      </c>
      <c r="GQ109">
        <v>6.7017999999999994E-2</v>
      </c>
      <c r="GR109">
        <v>999.9</v>
      </c>
      <c r="GS109">
        <v>32.257300000000001</v>
      </c>
      <c r="GT109">
        <v>67.5</v>
      </c>
      <c r="GU109">
        <v>32.700000000000003</v>
      </c>
      <c r="GV109">
        <v>33.146599999999999</v>
      </c>
      <c r="GW109">
        <v>50.691800000000001</v>
      </c>
      <c r="GX109">
        <v>40.781199999999998</v>
      </c>
      <c r="GY109">
        <v>1</v>
      </c>
      <c r="GZ109">
        <v>0.42039399999999999</v>
      </c>
      <c r="HA109">
        <v>1.13717</v>
      </c>
      <c r="HB109">
        <v>20.2056</v>
      </c>
      <c r="HC109">
        <v>5.2166899999999998</v>
      </c>
      <c r="HD109">
        <v>11.969099999999999</v>
      </c>
      <c r="HE109">
        <v>4.9913999999999996</v>
      </c>
      <c r="HF109">
        <v>3.2926500000000001</v>
      </c>
      <c r="HG109">
        <v>8250.9</v>
      </c>
      <c r="HH109">
        <v>9999</v>
      </c>
      <c r="HI109">
        <v>9999</v>
      </c>
      <c r="HJ109">
        <v>969.4</v>
      </c>
      <c r="HK109">
        <v>4.9712100000000001</v>
      </c>
      <c r="HL109">
        <v>1.87378</v>
      </c>
      <c r="HM109">
        <v>1.8701099999999999</v>
      </c>
      <c r="HN109">
        <v>1.86951</v>
      </c>
      <c r="HO109">
        <v>1.87439</v>
      </c>
      <c r="HP109">
        <v>1.8710100000000001</v>
      </c>
      <c r="HQ109">
        <v>1.86646</v>
      </c>
      <c r="HR109">
        <v>1.8775900000000001</v>
      </c>
      <c r="HS109">
        <v>0</v>
      </c>
      <c r="HT109">
        <v>0</v>
      </c>
      <c r="HU109">
        <v>0</v>
      </c>
      <c r="HV109">
        <v>0</v>
      </c>
      <c r="HW109" t="s">
        <v>418</v>
      </c>
      <c r="HX109" t="s">
        <v>419</v>
      </c>
      <c r="HY109" t="s">
        <v>420</v>
      </c>
      <c r="HZ109" t="s">
        <v>420</v>
      </c>
      <c r="IA109" t="s">
        <v>420</v>
      </c>
      <c r="IB109" t="s">
        <v>420</v>
      </c>
      <c r="IC109">
        <v>0</v>
      </c>
      <c r="ID109">
        <v>100</v>
      </c>
      <c r="IE109">
        <v>100</v>
      </c>
      <c r="IF109">
        <v>-1.99</v>
      </c>
      <c r="IG109">
        <v>0.57469999999999999</v>
      </c>
      <c r="IH109">
        <v>-1.4143203888967211</v>
      </c>
      <c r="II109">
        <v>1.7196870422270779E-5</v>
      </c>
      <c r="IJ109">
        <v>-2.1741833173098589E-6</v>
      </c>
      <c r="IK109">
        <v>9.0595066644434051E-10</v>
      </c>
      <c r="IL109">
        <v>-5.0132855213330413E-2</v>
      </c>
      <c r="IM109">
        <v>-1.2435942757381079E-3</v>
      </c>
      <c r="IN109">
        <v>8.3241555849602686E-4</v>
      </c>
      <c r="IO109">
        <v>-6.8006265696850886E-6</v>
      </c>
      <c r="IP109">
        <v>17</v>
      </c>
      <c r="IQ109">
        <v>2050</v>
      </c>
      <c r="IR109">
        <v>3</v>
      </c>
      <c r="IS109">
        <v>34</v>
      </c>
      <c r="IT109">
        <v>100.8</v>
      </c>
      <c r="IU109">
        <v>100.8</v>
      </c>
      <c r="IV109">
        <v>1.4648399999999999</v>
      </c>
      <c r="IW109">
        <v>2.5317400000000001</v>
      </c>
      <c r="IX109">
        <v>1.49902</v>
      </c>
      <c r="IY109">
        <v>2.3059099999999999</v>
      </c>
      <c r="IZ109">
        <v>1.69678</v>
      </c>
      <c r="JA109">
        <v>2.3864700000000001</v>
      </c>
      <c r="JB109">
        <v>37.747</v>
      </c>
      <c r="JC109">
        <v>14.7712</v>
      </c>
      <c r="JD109">
        <v>18</v>
      </c>
      <c r="JE109">
        <v>707.39800000000002</v>
      </c>
      <c r="JF109">
        <v>326.83</v>
      </c>
      <c r="JG109">
        <v>30.003599999999999</v>
      </c>
      <c r="JH109">
        <v>32.984499999999997</v>
      </c>
      <c r="JI109">
        <v>30.001300000000001</v>
      </c>
      <c r="JJ109">
        <v>32.450099999999999</v>
      </c>
      <c r="JK109">
        <v>32.429099999999998</v>
      </c>
      <c r="JL109">
        <v>29.421199999999999</v>
      </c>
      <c r="JM109">
        <v>12.700799999999999</v>
      </c>
      <c r="JN109">
        <v>100</v>
      </c>
      <c r="JO109">
        <v>30</v>
      </c>
      <c r="JP109">
        <v>631.61199999999997</v>
      </c>
      <c r="JQ109">
        <v>31.304300000000001</v>
      </c>
      <c r="JR109">
        <v>98.829899999999995</v>
      </c>
      <c r="JS109">
        <v>98.676199999999994</v>
      </c>
    </row>
    <row r="110" spans="1:279" x14ac:dyDescent="0.2">
      <c r="A110">
        <v>95</v>
      </c>
      <c r="B110">
        <v>1658322143.5</v>
      </c>
      <c r="C110">
        <v>374.90000009536737</v>
      </c>
      <c r="D110" t="s">
        <v>608</v>
      </c>
      <c r="E110" t="s">
        <v>609</v>
      </c>
      <c r="F110">
        <v>4</v>
      </c>
      <c r="G110">
        <v>1658322141.1875</v>
      </c>
      <c r="H110">
        <f t="shared" si="50"/>
        <v>2.5996501576150671E-3</v>
      </c>
      <c r="I110">
        <f t="shared" si="51"/>
        <v>2.5996501576150672</v>
      </c>
      <c r="J110">
        <f t="shared" si="52"/>
        <v>12.807111309719906</v>
      </c>
      <c r="K110">
        <f t="shared" si="53"/>
        <v>600.56387500000005</v>
      </c>
      <c r="L110">
        <f t="shared" si="54"/>
        <v>444.83540700499384</v>
      </c>
      <c r="M110">
        <f t="shared" si="55"/>
        <v>45.043046890810643</v>
      </c>
      <c r="N110">
        <f t="shared" si="56"/>
        <v>60.811766232107182</v>
      </c>
      <c r="O110">
        <f t="shared" si="57"/>
        <v>0.14927167739168146</v>
      </c>
      <c r="P110">
        <f t="shared" si="58"/>
        <v>2.7677002302218523</v>
      </c>
      <c r="Q110">
        <f t="shared" si="59"/>
        <v>0.14493902982598586</v>
      </c>
      <c r="R110">
        <f t="shared" si="60"/>
        <v>9.0965689807541467E-2</v>
      </c>
      <c r="S110">
        <f t="shared" si="61"/>
        <v>194.41573611255168</v>
      </c>
      <c r="T110">
        <f t="shared" si="62"/>
        <v>34.234345887302851</v>
      </c>
      <c r="U110">
        <f t="shared" si="63"/>
        <v>33.346375000000002</v>
      </c>
      <c r="V110">
        <f t="shared" si="64"/>
        <v>5.1512683863283959</v>
      </c>
      <c r="W110">
        <f t="shared" si="65"/>
        <v>64.787649232777099</v>
      </c>
      <c r="X110">
        <f t="shared" si="66"/>
        <v>3.4118873099489062</v>
      </c>
      <c r="Y110">
        <f t="shared" si="67"/>
        <v>5.2662619347250192</v>
      </c>
      <c r="Z110">
        <f t="shared" si="68"/>
        <v>1.7393810763794897</v>
      </c>
      <c r="AA110">
        <f t="shared" si="69"/>
        <v>-114.64457195082446</v>
      </c>
      <c r="AB110">
        <f t="shared" si="70"/>
        <v>58.86236937003811</v>
      </c>
      <c r="AC110">
        <f t="shared" si="71"/>
        <v>4.8967385583534844</v>
      </c>
      <c r="AD110">
        <f t="shared" si="72"/>
        <v>143.53027209011884</v>
      </c>
      <c r="AE110">
        <f t="shared" si="73"/>
        <v>22.419871511097252</v>
      </c>
      <c r="AF110">
        <f t="shared" si="74"/>
        <v>2.5965501358541774</v>
      </c>
      <c r="AG110">
        <f t="shared" si="75"/>
        <v>12.807111309719906</v>
      </c>
      <c r="AH110">
        <v>643.31129678166303</v>
      </c>
      <c r="AI110">
        <v>624.58627878787831</v>
      </c>
      <c r="AJ110">
        <v>1.6992696307343109</v>
      </c>
      <c r="AK110">
        <v>62.966845710574418</v>
      </c>
      <c r="AL110">
        <f t="shared" si="76"/>
        <v>2.5996501576150672</v>
      </c>
      <c r="AM110">
        <v>31.37871866193105</v>
      </c>
      <c r="AN110">
        <v>33.696497575757569</v>
      </c>
      <c r="AO110">
        <v>4.8542054151090029E-5</v>
      </c>
      <c r="AP110">
        <v>91.007338470613973</v>
      </c>
      <c r="AQ110">
        <v>3</v>
      </c>
      <c r="AR110">
        <v>0</v>
      </c>
      <c r="AS110">
        <f t="shared" si="77"/>
        <v>1</v>
      </c>
      <c r="AT110">
        <f t="shared" si="78"/>
        <v>0</v>
      </c>
      <c r="AU110">
        <f t="shared" si="79"/>
        <v>47224.423042905437</v>
      </c>
      <c r="AV110" t="s">
        <v>413</v>
      </c>
      <c r="AW110" t="s">
        <v>413</v>
      </c>
      <c r="AX110">
        <v>0</v>
      </c>
      <c r="AY110">
        <v>0</v>
      </c>
      <c r="AZ110" t="e">
        <f t="shared" si="80"/>
        <v>#DIV/0!</v>
      </c>
      <c r="BA110">
        <v>0</v>
      </c>
      <c r="BB110" t="s">
        <v>413</v>
      </c>
      <c r="BC110" t="s">
        <v>413</v>
      </c>
      <c r="BD110">
        <v>0</v>
      </c>
      <c r="BE110">
        <v>0</v>
      </c>
      <c r="BF110" t="e">
        <f t="shared" si="81"/>
        <v>#DIV/0!</v>
      </c>
      <c r="BG110">
        <v>0.5</v>
      </c>
      <c r="BH110">
        <f t="shared" si="82"/>
        <v>1009.4530497992495</v>
      </c>
      <c r="BI110">
        <f t="shared" si="83"/>
        <v>12.807111309719906</v>
      </c>
      <c r="BJ110" t="e">
        <f t="shared" si="84"/>
        <v>#DIV/0!</v>
      </c>
      <c r="BK110">
        <f t="shared" si="85"/>
        <v>1.268717877692961E-2</v>
      </c>
      <c r="BL110" t="e">
        <f t="shared" si="86"/>
        <v>#DIV/0!</v>
      </c>
      <c r="BM110" t="e">
        <f t="shared" si="87"/>
        <v>#DIV/0!</v>
      </c>
      <c r="BN110" t="s">
        <v>413</v>
      </c>
      <c r="BO110">
        <v>0</v>
      </c>
      <c r="BP110" t="e">
        <f t="shared" si="88"/>
        <v>#DIV/0!</v>
      </c>
      <c r="BQ110" t="e">
        <f t="shared" si="89"/>
        <v>#DIV/0!</v>
      </c>
      <c r="BR110" t="e">
        <f t="shared" si="90"/>
        <v>#DIV/0!</v>
      </c>
      <c r="BS110" t="e">
        <f t="shared" si="91"/>
        <v>#DIV/0!</v>
      </c>
      <c r="BT110" t="e">
        <f t="shared" si="92"/>
        <v>#DIV/0!</v>
      </c>
      <c r="BU110" t="e">
        <f t="shared" si="93"/>
        <v>#DIV/0!</v>
      </c>
      <c r="BV110" t="e">
        <f t="shared" si="94"/>
        <v>#DIV/0!</v>
      </c>
      <c r="BW110" t="e">
        <f t="shared" si="95"/>
        <v>#DIV/0!</v>
      </c>
      <c r="BX110" t="s">
        <v>413</v>
      </c>
      <c r="BY110" t="s">
        <v>413</v>
      </c>
      <c r="BZ110" t="s">
        <v>413</v>
      </c>
      <c r="CA110" t="s">
        <v>413</v>
      </c>
      <c r="CB110" t="s">
        <v>413</v>
      </c>
      <c r="CC110" t="s">
        <v>413</v>
      </c>
      <c r="CD110" t="s">
        <v>413</v>
      </c>
      <c r="CE110" t="s">
        <v>413</v>
      </c>
      <c r="CF110">
        <v>253</v>
      </c>
      <c r="CG110">
        <v>1000</v>
      </c>
      <c r="CH110" t="s">
        <v>414</v>
      </c>
      <c r="CI110">
        <v>1110.1500000000001</v>
      </c>
      <c r="CJ110">
        <v>1175.8634999999999</v>
      </c>
      <c r="CK110">
        <v>1152.67</v>
      </c>
      <c r="CL110">
        <v>1.3005735999999999E-4</v>
      </c>
      <c r="CM110">
        <v>6.5004835999999994E-4</v>
      </c>
      <c r="CN110">
        <v>4.7597999359999997E-2</v>
      </c>
      <c r="CO110">
        <v>5.5000000000000003E-4</v>
      </c>
      <c r="CP110">
        <f t="shared" si="96"/>
        <v>1199.9375</v>
      </c>
      <c r="CQ110">
        <f t="shared" si="97"/>
        <v>1009.4530497992495</v>
      </c>
      <c r="CR110">
        <f t="shared" si="98"/>
        <v>0.84125469018115484</v>
      </c>
      <c r="CS110">
        <f t="shared" si="99"/>
        <v>0.16202155204962898</v>
      </c>
      <c r="CT110">
        <v>6</v>
      </c>
      <c r="CU110">
        <v>0.5</v>
      </c>
      <c r="CV110" t="s">
        <v>415</v>
      </c>
      <c r="CW110">
        <v>2</v>
      </c>
      <c r="CX110" t="b">
        <v>1</v>
      </c>
      <c r="CY110">
        <v>1658322141.1875</v>
      </c>
      <c r="CZ110">
        <v>600.56387500000005</v>
      </c>
      <c r="DA110">
        <v>622.69124999999997</v>
      </c>
      <c r="DB110">
        <v>33.695062499999999</v>
      </c>
      <c r="DC110">
        <v>31.379774999999999</v>
      </c>
      <c r="DD110">
        <v>602.55899999999997</v>
      </c>
      <c r="DE110">
        <v>33.120362499999999</v>
      </c>
      <c r="DF110">
        <v>650.21537499999999</v>
      </c>
      <c r="DG110">
        <v>101.15774999999999</v>
      </c>
      <c r="DH110">
        <v>0.1000325</v>
      </c>
      <c r="DI110">
        <v>33.740862499999999</v>
      </c>
      <c r="DJ110">
        <v>999.9</v>
      </c>
      <c r="DK110">
        <v>33.346375000000002</v>
      </c>
      <c r="DL110">
        <v>0</v>
      </c>
      <c r="DM110">
        <v>0</v>
      </c>
      <c r="DN110">
        <v>9000.46875</v>
      </c>
      <c r="DO110">
        <v>0</v>
      </c>
      <c r="DP110">
        <v>1309.1412499999999</v>
      </c>
      <c r="DQ110">
        <v>-22.127375000000001</v>
      </c>
      <c r="DR110">
        <v>621.50562500000001</v>
      </c>
      <c r="DS110">
        <v>642.86424999999997</v>
      </c>
      <c r="DT110">
        <v>2.3152949999999999</v>
      </c>
      <c r="DU110">
        <v>622.69124999999997</v>
      </c>
      <c r="DV110">
        <v>31.379774999999999</v>
      </c>
      <c r="DW110">
        <v>3.40851375</v>
      </c>
      <c r="DX110">
        <v>3.17430375</v>
      </c>
      <c r="DY110">
        <v>26.1708125</v>
      </c>
      <c r="DZ110">
        <v>24.971625</v>
      </c>
      <c r="EA110">
        <v>1199.9375</v>
      </c>
      <c r="EB110">
        <v>0.95800187499999989</v>
      </c>
      <c r="EC110">
        <v>4.1998450000000007E-2</v>
      </c>
      <c r="ED110">
        <v>0</v>
      </c>
      <c r="EE110">
        <v>623.72912499999995</v>
      </c>
      <c r="EF110">
        <v>5.0001600000000002</v>
      </c>
      <c r="EG110">
        <v>9453.15625</v>
      </c>
      <c r="EH110">
        <v>9514.6949999999997</v>
      </c>
      <c r="EI110">
        <v>49.561999999999998</v>
      </c>
      <c r="EJ110">
        <v>51.75</v>
      </c>
      <c r="EK110">
        <v>50.710624999999993</v>
      </c>
      <c r="EL110">
        <v>50.484250000000003</v>
      </c>
      <c r="EM110">
        <v>51.125</v>
      </c>
      <c r="EN110">
        <v>1144.7525000000001</v>
      </c>
      <c r="EO110">
        <v>50.185000000000002</v>
      </c>
      <c r="EP110">
        <v>0</v>
      </c>
      <c r="EQ110">
        <v>764655</v>
      </c>
      <c r="ER110">
        <v>0</v>
      </c>
      <c r="ES110">
        <v>621.81511538461541</v>
      </c>
      <c r="ET110">
        <v>24.517504304827181</v>
      </c>
      <c r="EU110">
        <v>269.33196603209109</v>
      </c>
      <c r="EV110">
        <v>9432.3446153846144</v>
      </c>
      <c r="EW110">
        <v>15</v>
      </c>
      <c r="EX110">
        <v>1658316094</v>
      </c>
      <c r="EY110" t="s">
        <v>416</v>
      </c>
      <c r="EZ110">
        <v>1658316090.5</v>
      </c>
      <c r="FA110">
        <v>1658316094</v>
      </c>
      <c r="FB110">
        <v>11</v>
      </c>
      <c r="FC110">
        <v>-0.13300000000000001</v>
      </c>
      <c r="FD110">
        <v>0.107</v>
      </c>
      <c r="FE110">
        <v>-1.72</v>
      </c>
      <c r="FF110">
        <v>0.44</v>
      </c>
      <c r="FG110">
        <v>415</v>
      </c>
      <c r="FH110">
        <v>29</v>
      </c>
      <c r="FI110">
        <v>0.15</v>
      </c>
      <c r="FJ110">
        <v>0.28000000000000003</v>
      </c>
      <c r="FK110">
        <v>-21.901820000000001</v>
      </c>
      <c r="FL110">
        <v>-1.6988082551594901</v>
      </c>
      <c r="FM110">
        <v>0.16851112455858791</v>
      </c>
      <c r="FN110">
        <v>0</v>
      </c>
      <c r="FO110">
        <v>620.31420588235301</v>
      </c>
      <c r="FP110">
        <v>24.789075645717119</v>
      </c>
      <c r="FQ110">
        <v>2.446150923382572</v>
      </c>
      <c r="FR110">
        <v>0</v>
      </c>
      <c r="FS110">
        <v>2.3178377499999998</v>
      </c>
      <c r="FT110">
        <v>-2.8169718574107449E-2</v>
      </c>
      <c r="FU110">
        <v>3.4687522882874992E-3</v>
      </c>
      <c r="FV110">
        <v>1</v>
      </c>
      <c r="FW110">
        <v>1</v>
      </c>
      <c r="FX110">
        <v>3</v>
      </c>
      <c r="FY110" t="s">
        <v>417</v>
      </c>
      <c r="FZ110">
        <v>3.37202</v>
      </c>
      <c r="GA110">
        <v>2.8938199999999998</v>
      </c>
      <c r="GB110">
        <v>0.12979199999999999</v>
      </c>
      <c r="GC110">
        <v>0.13477900000000001</v>
      </c>
      <c r="GD110">
        <v>0.14018700000000001</v>
      </c>
      <c r="GE110">
        <v>0.13663500000000001</v>
      </c>
      <c r="GF110">
        <v>30208.6</v>
      </c>
      <c r="GG110">
        <v>26109.9</v>
      </c>
      <c r="GH110">
        <v>31016.799999999999</v>
      </c>
      <c r="GI110">
        <v>28113.1</v>
      </c>
      <c r="GJ110">
        <v>35118.1</v>
      </c>
      <c r="GK110">
        <v>34238.9</v>
      </c>
      <c r="GL110">
        <v>40419.699999999997</v>
      </c>
      <c r="GM110">
        <v>39176</v>
      </c>
      <c r="GN110">
        <v>2.36578</v>
      </c>
      <c r="GO110">
        <v>1.67913</v>
      </c>
      <c r="GP110">
        <v>0</v>
      </c>
      <c r="GQ110">
        <v>6.7211699999999999E-2</v>
      </c>
      <c r="GR110">
        <v>999.9</v>
      </c>
      <c r="GS110">
        <v>32.266300000000001</v>
      </c>
      <c r="GT110">
        <v>67.5</v>
      </c>
      <c r="GU110">
        <v>32.700000000000003</v>
      </c>
      <c r="GV110">
        <v>33.148099999999999</v>
      </c>
      <c r="GW110">
        <v>50.421799999999998</v>
      </c>
      <c r="GX110">
        <v>40.524799999999999</v>
      </c>
      <c r="GY110">
        <v>1</v>
      </c>
      <c r="GZ110">
        <v>0.42138199999999998</v>
      </c>
      <c r="HA110">
        <v>1.15004</v>
      </c>
      <c r="HB110">
        <v>20.2057</v>
      </c>
      <c r="HC110">
        <v>5.2151899999999998</v>
      </c>
      <c r="HD110">
        <v>11.9688</v>
      </c>
      <c r="HE110">
        <v>4.99085</v>
      </c>
      <c r="HF110">
        <v>3.2925</v>
      </c>
      <c r="HG110">
        <v>8251.1</v>
      </c>
      <c r="HH110">
        <v>9999</v>
      </c>
      <c r="HI110">
        <v>9999</v>
      </c>
      <c r="HJ110">
        <v>969.4</v>
      </c>
      <c r="HK110">
        <v>4.9712100000000001</v>
      </c>
      <c r="HL110">
        <v>1.87378</v>
      </c>
      <c r="HM110">
        <v>1.8701000000000001</v>
      </c>
      <c r="HN110">
        <v>1.86951</v>
      </c>
      <c r="HO110">
        <v>1.87439</v>
      </c>
      <c r="HP110">
        <v>1.871</v>
      </c>
      <c r="HQ110">
        <v>1.86646</v>
      </c>
      <c r="HR110">
        <v>1.8775900000000001</v>
      </c>
      <c r="HS110">
        <v>0</v>
      </c>
      <c r="HT110">
        <v>0</v>
      </c>
      <c r="HU110">
        <v>0</v>
      </c>
      <c r="HV110">
        <v>0</v>
      </c>
      <c r="HW110" t="s">
        <v>418</v>
      </c>
      <c r="HX110" t="s">
        <v>419</v>
      </c>
      <c r="HY110" t="s">
        <v>420</v>
      </c>
      <c r="HZ110" t="s">
        <v>420</v>
      </c>
      <c r="IA110" t="s">
        <v>420</v>
      </c>
      <c r="IB110" t="s">
        <v>420</v>
      </c>
      <c r="IC110">
        <v>0</v>
      </c>
      <c r="ID110">
        <v>100</v>
      </c>
      <c r="IE110">
        <v>100</v>
      </c>
      <c r="IF110">
        <v>-2.0019999999999998</v>
      </c>
      <c r="IG110">
        <v>0.57469999999999999</v>
      </c>
      <c r="IH110">
        <v>-1.4143203888967211</v>
      </c>
      <c r="II110">
        <v>1.7196870422270779E-5</v>
      </c>
      <c r="IJ110">
        <v>-2.1741833173098589E-6</v>
      </c>
      <c r="IK110">
        <v>9.0595066644434051E-10</v>
      </c>
      <c r="IL110">
        <v>-5.0132855213330413E-2</v>
      </c>
      <c r="IM110">
        <v>-1.2435942757381079E-3</v>
      </c>
      <c r="IN110">
        <v>8.3241555849602686E-4</v>
      </c>
      <c r="IO110">
        <v>-6.8006265696850886E-6</v>
      </c>
      <c r="IP110">
        <v>17</v>
      </c>
      <c r="IQ110">
        <v>2050</v>
      </c>
      <c r="IR110">
        <v>3</v>
      </c>
      <c r="IS110">
        <v>34</v>
      </c>
      <c r="IT110">
        <v>100.9</v>
      </c>
      <c r="IU110">
        <v>100.8</v>
      </c>
      <c r="IV110">
        <v>1.47827</v>
      </c>
      <c r="IW110">
        <v>2.5317400000000001</v>
      </c>
      <c r="IX110">
        <v>1.49902</v>
      </c>
      <c r="IY110">
        <v>2.3059099999999999</v>
      </c>
      <c r="IZ110">
        <v>1.69678</v>
      </c>
      <c r="JA110">
        <v>2.2997999999999998</v>
      </c>
      <c r="JB110">
        <v>37.771099999999997</v>
      </c>
      <c r="JC110">
        <v>14.7537</v>
      </c>
      <c r="JD110">
        <v>18</v>
      </c>
      <c r="JE110">
        <v>707.08699999999999</v>
      </c>
      <c r="JF110">
        <v>326.935</v>
      </c>
      <c r="JG110">
        <v>30.003599999999999</v>
      </c>
      <c r="JH110">
        <v>32.997700000000002</v>
      </c>
      <c r="JI110">
        <v>30.001300000000001</v>
      </c>
      <c r="JJ110">
        <v>32.463799999999999</v>
      </c>
      <c r="JK110">
        <v>32.443199999999997</v>
      </c>
      <c r="JL110">
        <v>29.6783</v>
      </c>
      <c r="JM110">
        <v>12.700799999999999</v>
      </c>
      <c r="JN110">
        <v>100</v>
      </c>
      <c r="JO110">
        <v>30</v>
      </c>
      <c r="JP110">
        <v>638.36199999999997</v>
      </c>
      <c r="JQ110">
        <v>31.301200000000001</v>
      </c>
      <c r="JR110">
        <v>98.828699999999998</v>
      </c>
      <c r="JS110">
        <v>98.673299999999998</v>
      </c>
    </row>
    <row r="111" spans="1:279" x14ac:dyDescent="0.2">
      <c r="A111">
        <v>96</v>
      </c>
      <c r="B111">
        <v>1658322147.5</v>
      </c>
      <c r="C111">
        <v>378.90000009536737</v>
      </c>
      <c r="D111" t="s">
        <v>610</v>
      </c>
      <c r="E111" t="s">
        <v>611</v>
      </c>
      <c r="F111">
        <v>4</v>
      </c>
      <c r="G111">
        <v>1658322145.5</v>
      </c>
      <c r="H111">
        <f t="shared" si="50"/>
        <v>2.5926678487411584E-3</v>
      </c>
      <c r="I111">
        <f t="shared" si="51"/>
        <v>2.5926678487411583</v>
      </c>
      <c r="J111">
        <f t="shared" si="52"/>
        <v>12.824298130123083</v>
      </c>
      <c r="K111">
        <f t="shared" si="53"/>
        <v>607.67642857142857</v>
      </c>
      <c r="L111">
        <f t="shared" si="54"/>
        <v>450.92936024009208</v>
      </c>
      <c r="M111">
        <f t="shared" si="55"/>
        <v>45.65947346832764</v>
      </c>
      <c r="N111">
        <f t="shared" si="56"/>
        <v>61.531113771150558</v>
      </c>
      <c r="O111">
        <f t="shared" si="57"/>
        <v>0.14860445098405814</v>
      </c>
      <c r="P111">
        <f t="shared" si="58"/>
        <v>2.768900769129945</v>
      </c>
      <c r="Q111">
        <f t="shared" si="59"/>
        <v>0.14431165392079304</v>
      </c>
      <c r="R111">
        <f t="shared" si="60"/>
        <v>9.0570145125045243E-2</v>
      </c>
      <c r="S111">
        <f t="shared" si="61"/>
        <v>194.43371018392139</v>
      </c>
      <c r="T111">
        <f t="shared" si="62"/>
        <v>34.2359012262663</v>
      </c>
      <c r="U111">
        <f t="shared" si="63"/>
        <v>33.356928571428583</v>
      </c>
      <c r="V111">
        <f t="shared" si="64"/>
        <v>5.1543160887220205</v>
      </c>
      <c r="W111">
        <f t="shared" si="65"/>
        <v>64.79301912299313</v>
      </c>
      <c r="X111">
        <f t="shared" si="66"/>
        <v>3.4121200464262804</v>
      </c>
      <c r="Y111">
        <f t="shared" si="67"/>
        <v>5.2661846794779468</v>
      </c>
      <c r="Z111">
        <f t="shared" si="68"/>
        <v>1.7421960422957401</v>
      </c>
      <c r="AA111">
        <f t="shared" si="69"/>
        <v>-114.33665212948509</v>
      </c>
      <c r="AB111">
        <f t="shared" si="70"/>
        <v>57.27331150388612</v>
      </c>
      <c r="AC111">
        <f t="shared" si="71"/>
        <v>4.7627193386358568</v>
      </c>
      <c r="AD111">
        <f t="shared" si="72"/>
        <v>142.13308889695827</v>
      </c>
      <c r="AE111">
        <f t="shared" si="73"/>
        <v>22.47714996604784</v>
      </c>
      <c r="AF111">
        <f t="shared" si="74"/>
        <v>2.5888998219991746</v>
      </c>
      <c r="AG111">
        <f t="shared" si="75"/>
        <v>12.824298130123083</v>
      </c>
      <c r="AH111">
        <v>650.19063482472268</v>
      </c>
      <c r="AI111">
        <v>631.42512727272708</v>
      </c>
      <c r="AJ111">
        <v>1.7057561556770759</v>
      </c>
      <c r="AK111">
        <v>62.966845710574418</v>
      </c>
      <c r="AL111">
        <f t="shared" si="76"/>
        <v>2.5926678487411583</v>
      </c>
      <c r="AM111">
        <v>31.387491882402639</v>
      </c>
      <c r="AN111">
        <v>33.69918787878786</v>
      </c>
      <c r="AO111">
        <v>3.1725904327887651E-6</v>
      </c>
      <c r="AP111">
        <v>91.007338470613973</v>
      </c>
      <c r="AQ111">
        <v>3</v>
      </c>
      <c r="AR111">
        <v>0</v>
      </c>
      <c r="AS111">
        <f t="shared" si="77"/>
        <v>1</v>
      </c>
      <c r="AT111">
        <f t="shared" si="78"/>
        <v>0</v>
      </c>
      <c r="AU111">
        <f t="shared" si="79"/>
        <v>47257.40688261421</v>
      </c>
      <c r="AV111" t="s">
        <v>413</v>
      </c>
      <c r="AW111" t="s">
        <v>413</v>
      </c>
      <c r="AX111">
        <v>0</v>
      </c>
      <c r="AY111">
        <v>0</v>
      </c>
      <c r="AZ111" t="e">
        <f t="shared" si="80"/>
        <v>#DIV/0!</v>
      </c>
      <c r="BA111">
        <v>0</v>
      </c>
      <c r="BB111" t="s">
        <v>413</v>
      </c>
      <c r="BC111" t="s">
        <v>413</v>
      </c>
      <c r="BD111">
        <v>0</v>
      </c>
      <c r="BE111">
        <v>0</v>
      </c>
      <c r="BF111" t="e">
        <f t="shared" si="81"/>
        <v>#DIV/0!</v>
      </c>
      <c r="BG111">
        <v>0.5</v>
      </c>
      <c r="BH111">
        <f t="shared" si="82"/>
        <v>1009.544314084933</v>
      </c>
      <c r="BI111">
        <f t="shared" si="83"/>
        <v>12.824298130123083</v>
      </c>
      <c r="BJ111" t="e">
        <f t="shared" si="84"/>
        <v>#DIV/0!</v>
      </c>
      <c r="BK111">
        <f t="shared" si="85"/>
        <v>1.2703056172177275E-2</v>
      </c>
      <c r="BL111" t="e">
        <f t="shared" si="86"/>
        <v>#DIV/0!</v>
      </c>
      <c r="BM111" t="e">
        <f t="shared" si="87"/>
        <v>#DIV/0!</v>
      </c>
      <c r="BN111" t="s">
        <v>413</v>
      </c>
      <c r="BO111">
        <v>0</v>
      </c>
      <c r="BP111" t="e">
        <f t="shared" si="88"/>
        <v>#DIV/0!</v>
      </c>
      <c r="BQ111" t="e">
        <f t="shared" si="89"/>
        <v>#DIV/0!</v>
      </c>
      <c r="BR111" t="e">
        <f t="shared" si="90"/>
        <v>#DIV/0!</v>
      </c>
      <c r="BS111" t="e">
        <f t="shared" si="91"/>
        <v>#DIV/0!</v>
      </c>
      <c r="BT111" t="e">
        <f t="shared" si="92"/>
        <v>#DIV/0!</v>
      </c>
      <c r="BU111" t="e">
        <f t="shared" si="93"/>
        <v>#DIV/0!</v>
      </c>
      <c r="BV111" t="e">
        <f t="shared" si="94"/>
        <v>#DIV/0!</v>
      </c>
      <c r="BW111" t="e">
        <f t="shared" si="95"/>
        <v>#DIV/0!</v>
      </c>
      <c r="BX111" t="s">
        <v>413</v>
      </c>
      <c r="BY111" t="s">
        <v>413</v>
      </c>
      <c r="BZ111" t="s">
        <v>413</v>
      </c>
      <c r="CA111" t="s">
        <v>413</v>
      </c>
      <c r="CB111" t="s">
        <v>413</v>
      </c>
      <c r="CC111" t="s">
        <v>413</v>
      </c>
      <c r="CD111" t="s">
        <v>413</v>
      </c>
      <c r="CE111" t="s">
        <v>413</v>
      </c>
      <c r="CF111">
        <v>253</v>
      </c>
      <c r="CG111">
        <v>1000</v>
      </c>
      <c r="CH111" t="s">
        <v>414</v>
      </c>
      <c r="CI111">
        <v>1110.1500000000001</v>
      </c>
      <c r="CJ111">
        <v>1175.8634999999999</v>
      </c>
      <c r="CK111">
        <v>1152.67</v>
      </c>
      <c r="CL111">
        <v>1.3005735999999999E-4</v>
      </c>
      <c r="CM111">
        <v>6.5004835999999994E-4</v>
      </c>
      <c r="CN111">
        <v>4.7597999359999997E-2</v>
      </c>
      <c r="CO111">
        <v>5.5000000000000003E-4</v>
      </c>
      <c r="CP111">
        <f t="shared" si="96"/>
        <v>1200.045714285714</v>
      </c>
      <c r="CQ111">
        <f t="shared" si="97"/>
        <v>1009.544314084933</v>
      </c>
      <c r="CR111">
        <f t="shared" si="98"/>
        <v>0.84125488059913589</v>
      </c>
      <c r="CS111">
        <f t="shared" si="99"/>
        <v>0.16202191955633238</v>
      </c>
      <c r="CT111">
        <v>6</v>
      </c>
      <c r="CU111">
        <v>0.5</v>
      </c>
      <c r="CV111" t="s">
        <v>415</v>
      </c>
      <c r="CW111">
        <v>2</v>
      </c>
      <c r="CX111" t="b">
        <v>1</v>
      </c>
      <c r="CY111">
        <v>1658322145.5</v>
      </c>
      <c r="CZ111">
        <v>607.67642857142857</v>
      </c>
      <c r="DA111">
        <v>629.86842857142858</v>
      </c>
      <c r="DB111">
        <v>33.697828571428573</v>
      </c>
      <c r="DC111">
        <v>31.389471428571429</v>
      </c>
      <c r="DD111">
        <v>609.68285714285707</v>
      </c>
      <c r="DE111">
        <v>33.123014285714277</v>
      </c>
      <c r="DF111">
        <v>650.24414285714283</v>
      </c>
      <c r="DG111">
        <v>101.15642857142861</v>
      </c>
      <c r="DH111">
        <v>9.994879999999999E-2</v>
      </c>
      <c r="DI111">
        <v>33.740600000000008</v>
      </c>
      <c r="DJ111">
        <v>999.89999999999986</v>
      </c>
      <c r="DK111">
        <v>33.356928571428583</v>
      </c>
      <c r="DL111">
        <v>0</v>
      </c>
      <c r="DM111">
        <v>0</v>
      </c>
      <c r="DN111">
        <v>9006.9642857142862</v>
      </c>
      <c r="DO111">
        <v>0</v>
      </c>
      <c r="DP111">
        <v>1308.8900000000001</v>
      </c>
      <c r="DQ111">
        <v>-22.192214285714289</v>
      </c>
      <c r="DR111">
        <v>628.86757142857152</v>
      </c>
      <c r="DS111">
        <v>650.2802857142857</v>
      </c>
      <c r="DT111">
        <v>2.3083300000000002</v>
      </c>
      <c r="DU111">
        <v>629.86842857142858</v>
      </c>
      <c r="DV111">
        <v>31.389471428571429</v>
      </c>
      <c r="DW111">
        <v>3.4087457142857138</v>
      </c>
      <c r="DX111">
        <v>3.175245714285714</v>
      </c>
      <c r="DY111">
        <v>26.171971428571432</v>
      </c>
      <c r="DZ111">
        <v>24.976585714285712</v>
      </c>
      <c r="EA111">
        <v>1200.045714285714</v>
      </c>
      <c r="EB111">
        <v>0.95799600000000018</v>
      </c>
      <c r="EC111">
        <v>4.2004242857142861E-2</v>
      </c>
      <c r="ED111">
        <v>0</v>
      </c>
      <c r="EE111">
        <v>625.40271428571418</v>
      </c>
      <c r="EF111">
        <v>5.0001600000000002</v>
      </c>
      <c r="EG111">
        <v>9476.312857142857</v>
      </c>
      <c r="EH111">
        <v>9515.5314285714285</v>
      </c>
      <c r="EI111">
        <v>49.561999999999998</v>
      </c>
      <c r="EJ111">
        <v>51.686999999999998</v>
      </c>
      <c r="EK111">
        <v>50.669285714285706</v>
      </c>
      <c r="EL111">
        <v>50.454999999999998</v>
      </c>
      <c r="EM111">
        <v>51.125</v>
      </c>
      <c r="EN111">
        <v>1144.8485714285709</v>
      </c>
      <c r="EO111">
        <v>50.197142857142858</v>
      </c>
      <c r="EP111">
        <v>0</v>
      </c>
      <c r="EQ111">
        <v>764658.60000014305</v>
      </c>
      <c r="ER111">
        <v>0</v>
      </c>
      <c r="ES111">
        <v>623.26984615384617</v>
      </c>
      <c r="ET111">
        <v>23.04943592140781</v>
      </c>
      <c r="EU111">
        <v>279.70905995381099</v>
      </c>
      <c r="EV111">
        <v>9449.168846153847</v>
      </c>
      <c r="EW111">
        <v>15</v>
      </c>
      <c r="EX111">
        <v>1658316094</v>
      </c>
      <c r="EY111" t="s">
        <v>416</v>
      </c>
      <c r="EZ111">
        <v>1658316090.5</v>
      </c>
      <c r="FA111">
        <v>1658316094</v>
      </c>
      <c r="FB111">
        <v>11</v>
      </c>
      <c r="FC111">
        <v>-0.13300000000000001</v>
      </c>
      <c r="FD111">
        <v>0.107</v>
      </c>
      <c r="FE111">
        <v>-1.72</v>
      </c>
      <c r="FF111">
        <v>0.44</v>
      </c>
      <c r="FG111">
        <v>415</v>
      </c>
      <c r="FH111">
        <v>29</v>
      </c>
      <c r="FI111">
        <v>0.15</v>
      </c>
      <c r="FJ111">
        <v>0.28000000000000003</v>
      </c>
      <c r="FK111">
        <v>-21.999012499999999</v>
      </c>
      <c r="FL111">
        <v>-1.5847891181988729</v>
      </c>
      <c r="FM111">
        <v>0.15761116106973491</v>
      </c>
      <c r="FN111">
        <v>0</v>
      </c>
      <c r="FO111">
        <v>622.04402941176465</v>
      </c>
      <c r="FP111">
        <v>23.731046607391612</v>
      </c>
      <c r="FQ111">
        <v>2.3406152344213988</v>
      </c>
      <c r="FR111">
        <v>0</v>
      </c>
      <c r="FS111">
        <v>2.3154062500000001</v>
      </c>
      <c r="FT111">
        <v>-3.5887992495312063E-2</v>
      </c>
      <c r="FU111">
        <v>3.9270839610963098E-3</v>
      </c>
      <c r="FV111">
        <v>1</v>
      </c>
      <c r="FW111">
        <v>1</v>
      </c>
      <c r="FX111">
        <v>3</v>
      </c>
      <c r="FY111" t="s">
        <v>417</v>
      </c>
      <c r="FZ111">
        <v>3.3717299999999999</v>
      </c>
      <c r="GA111">
        <v>2.8936700000000002</v>
      </c>
      <c r="GB111">
        <v>0.13078500000000001</v>
      </c>
      <c r="GC111">
        <v>0.13578299999999999</v>
      </c>
      <c r="GD111">
        <v>0.14018700000000001</v>
      </c>
      <c r="GE111">
        <v>0.136654</v>
      </c>
      <c r="GF111">
        <v>30173.200000000001</v>
      </c>
      <c r="GG111">
        <v>26079.1</v>
      </c>
      <c r="GH111">
        <v>31015.9</v>
      </c>
      <c r="GI111">
        <v>28112.6</v>
      </c>
      <c r="GJ111">
        <v>35117.300000000003</v>
      </c>
      <c r="GK111">
        <v>34237.9</v>
      </c>
      <c r="GL111">
        <v>40418.699999999997</v>
      </c>
      <c r="GM111">
        <v>39175.699999999997</v>
      </c>
      <c r="GN111">
        <v>2.3656199999999998</v>
      </c>
      <c r="GO111">
        <v>1.6787300000000001</v>
      </c>
      <c r="GP111">
        <v>0</v>
      </c>
      <c r="GQ111">
        <v>6.6690100000000002E-2</v>
      </c>
      <c r="GR111">
        <v>999.9</v>
      </c>
      <c r="GS111">
        <v>32.276600000000002</v>
      </c>
      <c r="GT111">
        <v>67.5</v>
      </c>
      <c r="GU111">
        <v>32.700000000000003</v>
      </c>
      <c r="GV111">
        <v>33.147300000000001</v>
      </c>
      <c r="GW111">
        <v>50.601799999999997</v>
      </c>
      <c r="GX111">
        <v>41.045699999999997</v>
      </c>
      <c r="GY111">
        <v>1</v>
      </c>
      <c r="GZ111">
        <v>0.42250799999999999</v>
      </c>
      <c r="HA111">
        <v>1.1631499999999999</v>
      </c>
      <c r="HB111">
        <v>20.2057</v>
      </c>
      <c r="HC111">
        <v>5.2157900000000001</v>
      </c>
      <c r="HD111">
        <v>11.9689</v>
      </c>
      <c r="HE111">
        <v>4.9911000000000003</v>
      </c>
      <c r="HF111">
        <v>3.2925300000000002</v>
      </c>
      <c r="HG111">
        <v>8251.1</v>
      </c>
      <c r="HH111">
        <v>9999</v>
      </c>
      <c r="HI111">
        <v>9999</v>
      </c>
      <c r="HJ111">
        <v>969.4</v>
      </c>
      <c r="HK111">
        <v>4.9712300000000003</v>
      </c>
      <c r="HL111">
        <v>1.87378</v>
      </c>
      <c r="HM111">
        <v>1.8700600000000001</v>
      </c>
      <c r="HN111">
        <v>1.86951</v>
      </c>
      <c r="HO111">
        <v>1.87439</v>
      </c>
      <c r="HP111">
        <v>1.8710100000000001</v>
      </c>
      <c r="HQ111">
        <v>1.86646</v>
      </c>
      <c r="HR111">
        <v>1.8775900000000001</v>
      </c>
      <c r="HS111">
        <v>0</v>
      </c>
      <c r="HT111">
        <v>0</v>
      </c>
      <c r="HU111">
        <v>0</v>
      </c>
      <c r="HV111">
        <v>0</v>
      </c>
      <c r="HW111" t="s">
        <v>418</v>
      </c>
      <c r="HX111" t="s">
        <v>419</v>
      </c>
      <c r="HY111" t="s">
        <v>420</v>
      </c>
      <c r="HZ111" t="s">
        <v>420</v>
      </c>
      <c r="IA111" t="s">
        <v>420</v>
      </c>
      <c r="IB111" t="s">
        <v>420</v>
      </c>
      <c r="IC111">
        <v>0</v>
      </c>
      <c r="ID111">
        <v>100</v>
      </c>
      <c r="IE111">
        <v>100</v>
      </c>
      <c r="IF111">
        <v>-2.012</v>
      </c>
      <c r="IG111">
        <v>0.57479999999999998</v>
      </c>
      <c r="IH111">
        <v>-1.4143203888967211</v>
      </c>
      <c r="II111">
        <v>1.7196870422270779E-5</v>
      </c>
      <c r="IJ111">
        <v>-2.1741833173098589E-6</v>
      </c>
      <c r="IK111">
        <v>9.0595066644434051E-10</v>
      </c>
      <c r="IL111">
        <v>-5.0132855213330413E-2</v>
      </c>
      <c r="IM111">
        <v>-1.2435942757381079E-3</v>
      </c>
      <c r="IN111">
        <v>8.3241555849602686E-4</v>
      </c>
      <c r="IO111">
        <v>-6.8006265696850886E-6</v>
      </c>
      <c r="IP111">
        <v>17</v>
      </c>
      <c r="IQ111">
        <v>2050</v>
      </c>
      <c r="IR111">
        <v>3</v>
      </c>
      <c r="IS111">
        <v>34</v>
      </c>
      <c r="IT111">
        <v>101</v>
      </c>
      <c r="IU111">
        <v>100.9</v>
      </c>
      <c r="IV111">
        <v>1.49048</v>
      </c>
      <c r="IW111">
        <v>2.5268600000000001</v>
      </c>
      <c r="IX111">
        <v>1.49902</v>
      </c>
      <c r="IY111">
        <v>2.3059099999999999</v>
      </c>
      <c r="IZ111">
        <v>1.69678</v>
      </c>
      <c r="JA111">
        <v>2.2595200000000002</v>
      </c>
      <c r="JB111">
        <v>37.771099999999997</v>
      </c>
      <c r="JC111">
        <v>14.762499999999999</v>
      </c>
      <c r="JD111">
        <v>18</v>
      </c>
      <c r="JE111">
        <v>707.13400000000001</v>
      </c>
      <c r="JF111">
        <v>326.80200000000002</v>
      </c>
      <c r="JG111">
        <v>30.003699999999998</v>
      </c>
      <c r="JH111">
        <v>33.010899999999999</v>
      </c>
      <c r="JI111">
        <v>30.001300000000001</v>
      </c>
      <c r="JJ111">
        <v>32.478099999999998</v>
      </c>
      <c r="JK111">
        <v>32.457500000000003</v>
      </c>
      <c r="JL111">
        <v>29.931699999999999</v>
      </c>
      <c r="JM111">
        <v>13.0078</v>
      </c>
      <c r="JN111">
        <v>100</v>
      </c>
      <c r="JO111">
        <v>30</v>
      </c>
      <c r="JP111">
        <v>645.04399999999998</v>
      </c>
      <c r="JQ111">
        <v>31.293399999999998</v>
      </c>
      <c r="JR111">
        <v>98.825999999999993</v>
      </c>
      <c r="JS111">
        <v>98.672200000000004</v>
      </c>
    </row>
    <row r="112" spans="1:279" x14ac:dyDescent="0.2">
      <c r="A112">
        <v>97</v>
      </c>
      <c r="B112">
        <v>1658322151.5</v>
      </c>
      <c r="C112">
        <v>382.90000009536737</v>
      </c>
      <c r="D112" t="s">
        <v>612</v>
      </c>
      <c r="E112" t="s">
        <v>613</v>
      </c>
      <c r="F112">
        <v>4</v>
      </c>
      <c r="G112">
        <v>1658322149.1875</v>
      </c>
      <c r="H112">
        <f t="shared" si="50"/>
        <v>2.5963383563762832E-3</v>
      </c>
      <c r="I112">
        <f t="shared" si="51"/>
        <v>2.5963383563762834</v>
      </c>
      <c r="J112">
        <f t="shared" si="52"/>
        <v>12.98445695681243</v>
      </c>
      <c r="K112">
        <f t="shared" si="53"/>
        <v>613.75637500000005</v>
      </c>
      <c r="L112">
        <f t="shared" si="54"/>
        <v>455.30133370593614</v>
      </c>
      <c r="M112">
        <f t="shared" si="55"/>
        <v>46.101667164655936</v>
      </c>
      <c r="N112">
        <f t="shared" si="56"/>
        <v>62.146077829657038</v>
      </c>
      <c r="O112">
        <f t="shared" si="57"/>
        <v>0.14882843010799385</v>
      </c>
      <c r="P112">
        <f t="shared" si="58"/>
        <v>2.7680111040010678</v>
      </c>
      <c r="Q112">
        <f t="shared" si="59"/>
        <v>0.14452154404898357</v>
      </c>
      <c r="R112">
        <f t="shared" si="60"/>
        <v>9.0702540017559799E-2</v>
      </c>
      <c r="S112">
        <f t="shared" si="61"/>
        <v>194.42327998751793</v>
      </c>
      <c r="T112">
        <f t="shared" si="62"/>
        <v>34.239343275441463</v>
      </c>
      <c r="U112">
        <f t="shared" si="63"/>
        <v>33.357812499999987</v>
      </c>
      <c r="V112">
        <f t="shared" si="64"/>
        <v>5.1545714243116532</v>
      </c>
      <c r="W112">
        <f t="shared" si="65"/>
        <v>64.783824867447066</v>
      </c>
      <c r="X112">
        <f t="shared" si="66"/>
        <v>3.4124677079499413</v>
      </c>
      <c r="Y112">
        <f t="shared" si="67"/>
        <v>5.2674687160446689</v>
      </c>
      <c r="Z112">
        <f t="shared" si="68"/>
        <v>1.7421037163617119</v>
      </c>
      <c r="AA112">
        <f t="shared" si="69"/>
        <v>-114.49852151619409</v>
      </c>
      <c r="AB112">
        <f t="shared" si="70"/>
        <v>57.774013017454159</v>
      </c>
      <c r="AC112">
        <f t="shared" si="71"/>
        <v>4.8060241237223629</v>
      </c>
      <c r="AD112">
        <f t="shared" si="72"/>
        <v>142.50479561250035</v>
      </c>
      <c r="AE112">
        <f t="shared" si="73"/>
        <v>22.564493807474594</v>
      </c>
      <c r="AF112">
        <f t="shared" si="74"/>
        <v>2.6087692461499588</v>
      </c>
      <c r="AG112">
        <f t="shared" si="75"/>
        <v>12.98445695681243</v>
      </c>
      <c r="AH112">
        <v>657.12523277792047</v>
      </c>
      <c r="AI112">
        <v>638.23863636363615</v>
      </c>
      <c r="AJ112">
        <v>1.6977550387977649</v>
      </c>
      <c r="AK112">
        <v>62.966845710574418</v>
      </c>
      <c r="AL112">
        <f t="shared" si="76"/>
        <v>2.5963383563762834</v>
      </c>
      <c r="AM112">
        <v>31.386643067954161</v>
      </c>
      <c r="AN112">
        <v>33.701142424242427</v>
      </c>
      <c r="AO112">
        <v>7.7634299071076913E-5</v>
      </c>
      <c r="AP112">
        <v>91.007338470613973</v>
      </c>
      <c r="AQ112">
        <v>2</v>
      </c>
      <c r="AR112">
        <v>0</v>
      </c>
      <c r="AS112">
        <f t="shared" si="77"/>
        <v>1</v>
      </c>
      <c r="AT112">
        <f t="shared" si="78"/>
        <v>0</v>
      </c>
      <c r="AU112">
        <f t="shared" si="79"/>
        <v>47232.306220616447</v>
      </c>
      <c r="AV112" t="s">
        <v>413</v>
      </c>
      <c r="AW112" t="s">
        <v>413</v>
      </c>
      <c r="AX112">
        <v>0</v>
      </c>
      <c r="AY112">
        <v>0</v>
      </c>
      <c r="AZ112" t="e">
        <f t="shared" si="80"/>
        <v>#DIV/0!</v>
      </c>
      <c r="BA112">
        <v>0</v>
      </c>
      <c r="BB112" t="s">
        <v>413</v>
      </c>
      <c r="BC112" t="s">
        <v>413</v>
      </c>
      <c r="BD112">
        <v>0</v>
      </c>
      <c r="BE112">
        <v>0</v>
      </c>
      <c r="BF112" t="e">
        <f t="shared" si="81"/>
        <v>#DIV/0!</v>
      </c>
      <c r="BG112">
        <v>0.5</v>
      </c>
      <c r="BH112">
        <f t="shared" si="82"/>
        <v>1009.4910372992321</v>
      </c>
      <c r="BI112">
        <f t="shared" si="83"/>
        <v>12.98445695681243</v>
      </c>
      <c r="BJ112" t="e">
        <f t="shared" si="84"/>
        <v>#DIV/0!</v>
      </c>
      <c r="BK112">
        <f t="shared" si="85"/>
        <v>1.2862379631968533E-2</v>
      </c>
      <c r="BL112" t="e">
        <f t="shared" si="86"/>
        <v>#DIV/0!</v>
      </c>
      <c r="BM112" t="e">
        <f t="shared" si="87"/>
        <v>#DIV/0!</v>
      </c>
      <c r="BN112" t="s">
        <v>413</v>
      </c>
      <c r="BO112">
        <v>0</v>
      </c>
      <c r="BP112" t="e">
        <f t="shared" si="88"/>
        <v>#DIV/0!</v>
      </c>
      <c r="BQ112" t="e">
        <f t="shared" si="89"/>
        <v>#DIV/0!</v>
      </c>
      <c r="BR112" t="e">
        <f t="shared" si="90"/>
        <v>#DIV/0!</v>
      </c>
      <c r="BS112" t="e">
        <f t="shared" si="91"/>
        <v>#DIV/0!</v>
      </c>
      <c r="BT112" t="e">
        <f t="shared" si="92"/>
        <v>#DIV/0!</v>
      </c>
      <c r="BU112" t="e">
        <f t="shared" si="93"/>
        <v>#DIV/0!</v>
      </c>
      <c r="BV112" t="e">
        <f t="shared" si="94"/>
        <v>#DIV/0!</v>
      </c>
      <c r="BW112" t="e">
        <f t="shared" si="95"/>
        <v>#DIV/0!</v>
      </c>
      <c r="BX112" t="s">
        <v>413</v>
      </c>
      <c r="BY112" t="s">
        <v>413</v>
      </c>
      <c r="BZ112" t="s">
        <v>413</v>
      </c>
      <c r="CA112" t="s">
        <v>413</v>
      </c>
      <c r="CB112" t="s">
        <v>413</v>
      </c>
      <c r="CC112" t="s">
        <v>413</v>
      </c>
      <c r="CD112" t="s">
        <v>413</v>
      </c>
      <c r="CE112" t="s">
        <v>413</v>
      </c>
      <c r="CF112">
        <v>253</v>
      </c>
      <c r="CG112">
        <v>1000</v>
      </c>
      <c r="CH112" t="s">
        <v>414</v>
      </c>
      <c r="CI112">
        <v>1110.1500000000001</v>
      </c>
      <c r="CJ112">
        <v>1175.8634999999999</v>
      </c>
      <c r="CK112">
        <v>1152.67</v>
      </c>
      <c r="CL112">
        <v>1.3005735999999999E-4</v>
      </c>
      <c r="CM112">
        <v>6.5004835999999994E-4</v>
      </c>
      <c r="CN112">
        <v>4.7597999359999997E-2</v>
      </c>
      <c r="CO112">
        <v>5.5000000000000003E-4</v>
      </c>
      <c r="CP112">
        <f t="shared" si="96"/>
        <v>1199.9825000000001</v>
      </c>
      <c r="CQ112">
        <f t="shared" si="97"/>
        <v>1009.4910372992321</v>
      </c>
      <c r="CR112">
        <f t="shared" si="98"/>
        <v>0.84125479938185099</v>
      </c>
      <c r="CS112">
        <f t="shared" si="99"/>
        <v>0.16202176280697253</v>
      </c>
      <c r="CT112">
        <v>6</v>
      </c>
      <c r="CU112">
        <v>0.5</v>
      </c>
      <c r="CV112" t="s">
        <v>415</v>
      </c>
      <c r="CW112">
        <v>2</v>
      </c>
      <c r="CX112" t="b">
        <v>1</v>
      </c>
      <c r="CY112">
        <v>1658322149.1875</v>
      </c>
      <c r="CZ112">
        <v>613.75637500000005</v>
      </c>
      <c r="DA112">
        <v>636.05425000000002</v>
      </c>
      <c r="DB112">
        <v>33.701624999999993</v>
      </c>
      <c r="DC112">
        <v>31.375612499999999</v>
      </c>
      <c r="DD112">
        <v>615.77312499999994</v>
      </c>
      <c r="DE112">
        <v>33.126687500000003</v>
      </c>
      <c r="DF112">
        <v>650.25862499999994</v>
      </c>
      <c r="DG112">
        <v>101.15525</v>
      </c>
      <c r="DH112">
        <v>0.1000368875</v>
      </c>
      <c r="DI112">
        <v>33.7449625</v>
      </c>
      <c r="DJ112">
        <v>999.9</v>
      </c>
      <c r="DK112">
        <v>33.357812499999987</v>
      </c>
      <c r="DL112">
        <v>0</v>
      </c>
      <c r="DM112">
        <v>0</v>
      </c>
      <c r="DN112">
        <v>9002.3424999999988</v>
      </c>
      <c r="DO112">
        <v>0</v>
      </c>
      <c r="DP112">
        <v>1309.7862500000001</v>
      </c>
      <c r="DQ112">
        <v>-22.297812499999999</v>
      </c>
      <c r="DR112">
        <v>635.16249999999991</v>
      </c>
      <c r="DS112">
        <v>656.657375</v>
      </c>
      <c r="DT112">
        <v>2.3259962500000002</v>
      </c>
      <c r="DU112">
        <v>636.05425000000002</v>
      </c>
      <c r="DV112">
        <v>31.375612499999999</v>
      </c>
      <c r="DW112">
        <v>3.4090975000000001</v>
      </c>
      <c r="DX112">
        <v>3.17381</v>
      </c>
      <c r="DY112">
        <v>26.1737</v>
      </c>
      <c r="DZ112">
        <v>24.969024999999998</v>
      </c>
      <c r="EA112">
        <v>1199.9825000000001</v>
      </c>
      <c r="EB112">
        <v>0.95799862499999999</v>
      </c>
      <c r="EC112">
        <v>4.2001687500000003E-2</v>
      </c>
      <c r="ED112">
        <v>0</v>
      </c>
      <c r="EE112">
        <v>626.90724999999998</v>
      </c>
      <c r="EF112">
        <v>5.0001600000000002</v>
      </c>
      <c r="EG112">
        <v>9493.3674999999985</v>
      </c>
      <c r="EH112">
        <v>9515.0249999999978</v>
      </c>
      <c r="EI112">
        <v>49.561999999999998</v>
      </c>
      <c r="EJ112">
        <v>51.702749999999988</v>
      </c>
      <c r="EK112">
        <v>50.679250000000003</v>
      </c>
      <c r="EL112">
        <v>50.436999999999998</v>
      </c>
      <c r="EM112">
        <v>51.109250000000003</v>
      </c>
      <c r="EN112">
        <v>1144.79125</v>
      </c>
      <c r="EO112">
        <v>50.191249999999997</v>
      </c>
      <c r="EP112">
        <v>0</v>
      </c>
      <c r="EQ112">
        <v>764662.79999995232</v>
      </c>
      <c r="ER112">
        <v>0</v>
      </c>
      <c r="ES112">
        <v>625.0265599999999</v>
      </c>
      <c r="ET112">
        <v>23.74053851126569</v>
      </c>
      <c r="EU112">
        <v>280.56384668028682</v>
      </c>
      <c r="EV112">
        <v>9470.0008000000016</v>
      </c>
      <c r="EW112">
        <v>15</v>
      </c>
      <c r="EX112">
        <v>1658316094</v>
      </c>
      <c r="EY112" t="s">
        <v>416</v>
      </c>
      <c r="EZ112">
        <v>1658316090.5</v>
      </c>
      <c r="FA112">
        <v>1658316094</v>
      </c>
      <c r="FB112">
        <v>11</v>
      </c>
      <c r="FC112">
        <v>-0.13300000000000001</v>
      </c>
      <c r="FD112">
        <v>0.107</v>
      </c>
      <c r="FE112">
        <v>-1.72</v>
      </c>
      <c r="FF112">
        <v>0.44</v>
      </c>
      <c r="FG112">
        <v>415</v>
      </c>
      <c r="FH112">
        <v>29</v>
      </c>
      <c r="FI112">
        <v>0.15</v>
      </c>
      <c r="FJ112">
        <v>0.28000000000000003</v>
      </c>
      <c r="FK112">
        <v>-22.103684999999999</v>
      </c>
      <c r="FL112">
        <v>-1.373162476547757</v>
      </c>
      <c r="FM112">
        <v>0.13450445076279061</v>
      </c>
      <c r="FN112">
        <v>0</v>
      </c>
      <c r="FO112">
        <v>623.50338235294123</v>
      </c>
      <c r="FP112">
        <v>23.354728789914041</v>
      </c>
      <c r="FQ112">
        <v>2.3004583432656109</v>
      </c>
      <c r="FR112">
        <v>0</v>
      </c>
      <c r="FS112">
        <v>2.3151324999999998</v>
      </c>
      <c r="FT112">
        <v>8.4601125703497697E-3</v>
      </c>
      <c r="FU112">
        <v>7.1911573303606721E-3</v>
      </c>
      <c r="FV112">
        <v>1</v>
      </c>
      <c r="FW112">
        <v>1</v>
      </c>
      <c r="FX112">
        <v>3</v>
      </c>
      <c r="FY112" t="s">
        <v>417</v>
      </c>
      <c r="FZ112">
        <v>3.37182</v>
      </c>
      <c r="GA112">
        <v>2.8937599999999999</v>
      </c>
      <c r="GB112">
        <v>0.131773</v>
      </c>
      <c r="GC112">
        <v>0.13677800000000001</v>
      </c>
      <c r="GD112">
        <v>0.140184</v>
      </c>
      <c r="GE112">
        <v>0.13647999999999999</v>
      </c>
      <c r="GF112">
        <v>30138.7</v>
      </c>
      <c r="GG112">
        <v>26048.2</v>
      </c>
      <c r="GH112">
        <v>31015.8</v>
      </c>
      <c r="GI112">
        <v>28111.8</v>
      </c>
      <c r="GJ112">
        <v>35117.300000000003</v>
      </c>
      <c r="GK112">
        <v>34243.800000000003</v>
      </c>
      <c r="GL112">
        <v>40418.5</v>
      </c>
      <c r="GM112">
        <v>39174.6</v>
      </c>
      <c r="GN112">
        <v>2.3656999999999999</v>
      </c>
      <c r="GO112">
        <v>1.67838</v>
      </c>
      <c r="GP112">
        <v>0</v>
      </c>
      <c r="GQ112">
        <v>6.5960000000000005E-2</v>
      </c>
      <c r="GR112">
        <v>999.9</v>
      </c>
      <c r="GS112">
        <v>32.285200000000003</v>
      </c>
      <c r="GT112">
        <v>67.5</v>
      </c>
      <c r="GU112">
        <v>32.799999999999997</v>
      </c>
      <c r="GV112">
        <v>33.3354</v>
      </c>
      <c r="GW112">
        <v>50.571800000000003</v>
      </c>
      <c r="GX112">
        <v>41.450299999999999</v>
      </c>
      <c r="GY112">
        <v>1</v>
      </c>
      <c r="GZ112">
        <v>0.42360300000000001</v>
      </c>
      <c r="HA112">
        <v>1.17624</v>
      </c>
      <c r="HB112">
        <v>20.205500000000001</v>
      </c>
      <c r="HC112">
        <v>5.2151899999999998</v>
      </c>
      <c r="HD112">
        <v>11.97</v>
      </c>
      <c r="HE112">
        <v>4.9908999999999999</v>
      </c>
      <c r="HF112">
        <v>3.2925300000000002</v>
      </c>
      <c r="HG112">
        <v>8251.1</v>
      </c>
      <c r="HH112">
        <v>9999</v>
      </c>
      <c r="HI112">
        <v>9999</v>
      </c>
      <c r="HJ112">
        <v>969.4</v>
      </c>
      <c r="HK112">
        <v>4.9712199999999998</v>
      </c>
      <c r="HL112">
        <v>1.87378</v>
      </c>
      <c r="HM112">
        <v>1.87008</v>
      </c>
      <c r="HN112">
        <v>1.8695200000000001</v>
      </c>
      <c r="HO112">
        <v>1.8743799999999999</v>
      </c>
      <c r="HP112">
        <v>1.8710199999999999</v>
      </c>
      <c r="HQ112">
        <v>1.86646</v>
      </c>
      <c r="HR112">
        <v>1.8775900000000001</v>
      </c>
      <c r="HS112">
        <v>0</v>
      </c>
      <c r="HT112">
        <v>0</v>
      </c>
      <c r="HU112">
        <v>0</v>
      </c>
      <c r="HV112">
        <v>0</v>
      </c>
      <c r="HW112" t="s">
        <v>418</v>
      </c>
      <c r="HX112" t="s">
        <v>419</v>
      </c>
      <c r="HY112" t="s">
        <v>420</v>
      </c>
      <c r="HZ112" t="s">
        <v>420</v>
      </c>
      <c r="IA112" t="s">
        <v>420</v>
      </c>
      <c r="IB112" t="s">
        <v>420</v>
      </c>
      <c r="IC112">
        <v>0</v>
      </c>
      <c r="ID112">
        <v>100</v>
      </c>
      <c r="IE112">
        <v>100</v>
      </c>
      <c r="IF112">
        <v>-2.0230000000000001</v>
      </c>
      <c r="IG112">
        <v>0.57489999999999997</v>
      </c>
      <c r="IH112">
        <v>-1.4143203888967211</v>
      </c>
      <c r="II112">
        <v>1.7196870422270779E-5</v>
      </c>
      <c r="IJ112">
        <v>-2.1741833173098589E-6</v>
      </c>
      <c r="IK112">
        <v>9.0595066644434051E-10</v>
      </c>
      <c r="IL112">
        <v>-5.0132855213330413E-2</v>
      </c>
      <c r="IM112">
        <v>-1.2435942757381079E-3</v>
      </c>
      <c r="IN112">
        <v>8.3241555849602686E-4</v>
      </c>
      <c r="IO112">
        <v>-6.8006265696850886E-6</v>
      </c>
      <c r="IP112">
        <v>17</v>
      </c>
      <c r="IQ112">
        <v>2050</v>
      </c>
      <c r="IR112">
        <v>3</v>
      </c>
      <c r="IS112">
        <v>34</v>
      </c>
      <c r="IT112">
        <v>101</v>
      </c>
      <c r="IU112">
        <v>101</v>
      </c>
      <c r="IV112">
        <v>1.5026900000000001</v>
      </c>
      <c r="IW112">
        <v>2.52319</v>
      </c>
      <c r="IX112">
        <v>1.49902</v>
      </c>
      <c r="IY112">
        <v>2.3059099999999999</v>
      </c>
      <c r="IZ112">
        <v>1.69678</v>
      </c>
      <c r="JA112">
        <v>2.3706100000000001</v>
      </c>
      <c r="JB112">
        <v>37.771099999999997</v>
      </c>
      <c r="JC112">
        <v>14.7712</v>
      </c>
      <c r="JD112">
        <v>18</v>
      </c>
      <c r="JE112">
        <v>707.35900000000004</v>
      </c>
      <c r="JF112">
        <v>326.697</v>
      </c>
      <c r="JG112">
        <v>30.003699999999998</v>
      </c>
      <c r="JH112">
        <v>33.024900000000002</v>
      </c>
      <c r="JI112">
        <v>30.0014</v>
      </c>
      <c r="JJ112">
        <v>32.491900000000001</v>
      </c>
      <c r="JK112">
        <v>32.471800000000002</v>
      </c>
      <c r="JL112">
        <v>30.189299999999999</v>
      </c>
      <c r="JM112">
        <v>13.0078</v>
      </c>
      <c r="JN112">
        <v>100</v>
      </c>
      <c r="JO112">
        <v>30</v>
      </c>
      <c r="JP112">
        <v>651.72500000000002</v>
      </c>
      <c r="JQ112">
        <v>31.2988</v>
      </c>
      <c r="JR112">
        <v>98.825599999999994</v>
      </c>
      <c r="JS112">
        <v>98.669399999999996</v>
      </c>
    </row>
    <row r="113" spans="1:279" x14ac:dyDescent="0.2">
      <c r="A113">
        <v>98</v>
      </c>
      <c r="B113">
        <v>1658322155.5</v>
      </c>
      <c r="C113">
        <v>386.90000009536737</v>
      </c>
      <c r="D113" t="s">
        <v>614</v>
      </c>
      <c r="E113" t="s">
        <v>615</v>
      </c>
      <c r="F113">
        <v>4</v>
      </c>
      <c r="G113">
        <v>1658322153.5</v>
      </c>
      <c r="H113">
        <f t="shared" si="50"/>
        <v>2.6439895858219832E-3</v>
      </c>
      <c r="I113">
        <f t="shared" si="51"/>
        <v>2.6439895858219833</v>
      </c>
      <c r="J113">
        <f t="shared" si="52"/>
        <v>13.033703433389697</v>
      </c>
      <c r="K113">
        <f t="shared" si="53"/>
        <v>620.83057142857149</v>
      </c>
      <c r="L113">
        <f t="shared" si="54"/>
        <v>464.24775926824077</v>
      </c>
      <c r="M113">
        <f t="shared" si="55"/>
        <v>47.008804781030008</v>
      </c>
      <c r="N113">
        <f t="shared" si="56"/>
        <v>62.864068919540685</v>
      </c>
      <c r="O113">
        <f t="shared" si="57"/>
        <v>0.15167925270965241</v>
      </c>
      <c r="P113">
        <f t="shared" si="58"/>
        <v>2.7721536257364527</v>
      </c>
      <c r="Q113">
        <f t="shared" si="59"/>
        <v>0.14721492610381307</v>
      </c>
      <c r="R113">
        <f t="shared" si="60"/>
        <v>9.239948584942359E-2</v>
      </c>
      <c r="S113">
        <f t="shared" si="61"/>
        <v>194.42670475535817</v>
      </c>
      <c r="T113">
        <f t="shared" si="62"/>
        <v>34.225125280906369</v>
      </c>
      <c r="U113">
        <f t="shared" si="63"/>
        <v>33.35192857142858</v>
      </c>
      <c r="V113">
        <f t="shared" si="64"/>
        <v>5.152871973330643</v>
      </c>
      <c r="W113">
        <f t="shared" si="65"/>
        <v>64.761408650095319</v>
      </c>
      <c r="X113">
        <f t="shared" si="66"/>
        <v>3.4111769862945405</v>
      </c>
      <c r="Y113">
        <f t="shared" si="67"/>
        <v>5.2672989321851631</v>
      </c>
      <c r="Z113">
        <f t="shared" si="68"/>
        <v>1.7416949870361025</v>
      </c>
      <c r="AA113">
        <f t="shared" si="69"/>
        <v>-116.59994073474945</v>
      </c>
      <c r="AB113">
        <f t="shared" si="70"/>
        <v>58.653640810695187</v>
      </c>
      <c r="AC113">
        <f t="shared" si="71"/>
        <v>4.8717522665398096</v>
      </c>
      <c r="AD113">
        <f t="shared" si="72"/>
        <v>141.3521570978437</v>
      </c>
      <c r="AE113">
        <f t="shared" si="73"/>
        <v>22.686285655362653</v>
      </c>
      <c r="AF113">
        <f t="shared" si="74"/>
        <v>2.6590522409191628</v>
      </c>
      <c r="AG113">
        <f t="shared" si="75"/>
        <v>13.033703433389697</v>
      </c>
      <c r="AH113">
        <v>663.99097658304959</v>
      </c>
      <c r="AI113">
        <v>645.0344727272726</v>
      </c>
      <c r="AJ113">
        <v>1.703844742508615</v>
      </c>
      <c r="AK113">
        <v>62.966845710574418</v>
      </c>
      <c r="AL113">
        <f t="shared" si="76"/>
        <v>2.6439895858219833</v>
      </c>
      <c r="AM113">
        <v>31.31997060961654</v>
      </c>
      <c r="AN113">
        <v>33.678203636363627</v>
      </c>
      <c r="AO113">
        <v>-1.3328457223834911E-4</v>
      </c>
      <c r="AP113">
        <v>91.007338470613973</v>
      </c>
      <c r="AQ113">
        <v>3</v>
      </c>
      <c r="AR113">
        <v>0</v>
      </c>
      <c r="AS113">
        <f t="shared" si="77"/>
        <v>1</v>
      </c>
      <c r="AT113">
        <f t="shared" si="78"/>
        <v>0</v>
      </c>
      <c r="AU113">
        <f t="shared" si="79"/>
        <v>47346.158108538606</v>
      </c>
      <c r="AV113" t="s">
        <v>413</v>
      </c>
      <c r="AW113" t="s">
        <v>413</v>
      </c>
      <c r="AX113">
        <v>0</v>
      </c>
      <c r="AY113">
        <v>0</v>
      </c>
      <c r="AZ113" t="e">
        <f t="shared" si="80"/>
        <v>#DIV/0!</v>
      </c>
      <c r="BA113">
        <v>0</v>
      </c>
      <c r="BB113" t="s">
        <v>413</v>
      </c>
      <c r="BC113" t="s">
        <v>413</v>
      </c>
      <c r="BD113">
        <v>0</v>
      </c>
      <c r="BE113">
        <v>0</v>
      </c>
      <c r="BF113" t="e">
        <f t="shared" si="81"/>
        <v>#DIV/0!</v>
      </c>
      <c r="BG113">
        <v>0.5</v>
      </c>
      <c r="BH113">
        <f t="shared" si="82"/>
        <v>1009.5082283706518</v>
      </c>
      <c r="BI113">
        <f t="shared" si="83"/>
        <v>13.033703433389697</v>
      </c>
      <c r="BJ113" t="e">
        <f t="shared" si="84"/>
        <v>#DIV/0!</v>
      </c>
      <c r="BK113">
        <f t="shared" si="85"/>
        <v>1.2910943236615435E-2</v>
      </c>
      <c r="BL113" t="e">
        <f t="shared" si="86"/>
        <v>#DIV/0!</v>
      </c>
      <c r="BM113" t="e">
        <f t="shared" si="87"/>
        <v>#DIV/0!</v>
      </c>
      <c r="BN113" t="s">
        <v>413</v>
      </c>
      <c r="BO113">
        <v>0</v>
      </c>
      <c r="BP113" t="e">
        <f t="shared" si="88"/>
        <v>#DIV/0!</v>
      </c>
      <c r="BQ113" t="e">
        <f t="shared" si="89"/>
        <v>#DIV/0!</v>
      </c>
      <c r="BR113" t="e">
        <f t="shared" si="90"/>
        <v>#DIV/0!</v>
      </c>
      <c r="BS113" t="e">
        <f t="shared" si="91"/>
        <v>#DIV/0!</v>
      </c>
      <c r="BT113" t="e">
        <f t="shared" si="92"/>
        <v>#DIV/0!</v>
      </c>
      <c r="BU113" t="e">
        <f t="shared" si="93"/>
        <v>#DIV/0!</v>
      </c>
      <c r="BV113" t="e">
        <f t="shared" si="94"/>
        <v>#DIV/0!</v>
      </c>
      <c r="BW113" t="e">
        <f t="shared" si="95"/>
        <v>#DIV/0!</v>
      </c>
      <c r="BX113" t="s">
        <v>413</v>
      </c>
      <c r="BY113" t="s">
        <v>413</v>
      </c>
      <c r="BZ113" t="s">
        <v>413</v>
      </c>
      <c r="CA113" t="s">
        <v>413</v>
      </c>
      <c r="CB113" t="s">
        <v>413</v>
      </c>
      <c r="CC113" t="s">
        <v>413</v>
      </c>
      <c r="CD113" t="s">
        <v>413</v>
      </c>
      <c r="CE113" t="s">
        <v>413</v>
      </c>
      <c r="CF113">
        <v>253</v>
      </c>
      <c r="CG113">
        <v>1000</v>
      </c>
      <c r="CH113" t="s">
        <v>414</v>
      </c>
      <c r="CI113">
        <v>1110.1500000000001</v>
      </c>
      <c r="CJ113">
        <v>1175.8634999999999</v>
      </c>
      <c r="CK113">
        <v>1152.67</v>
      </c>
      <c r="CL113">
        <v>1.3005735999999999E-4</v>
      </c>
      <c r="CM113">
        <v>6.5004835999999994E-4</v>
      </c>
      <c r="CN113">
        <v>4.7597999359999997E-2</v>
      </c>
      <c r="CO113">
        <v>5.5000000000000003E-4</v>
      </c>
      <c r="CP113">
        <f t="shared" si="96"/>
        <v>1200.002857142857</v>
      </c>
      <c r="CQ113">
        <f t="shared" si="97"/>
        <v>1009.5082283706518</v>
      </c>
      <c r="CR113">
        <f t="shared" si="98"/>
        <v>0.84125485398779565</v>
      </c>
      <c r="CS113">
        <f t="shared" si="99"/>
        <v>0.16202186819644565</v>
      </c>
      <c r="CT113">
        <v>6</v>
      </c>
      <c r="CU113">
        <v>0.5</v>
      </c>
      <c r="CV113" t="s">
        <v>415</v>
      </c>
      <c r="CW113">
        <v>2</v>
      </c>
      <c r="CX113" t="b">
        <v>1</v>
      </c>
      <c r="CY113">
        <v>1658322153.5</v>
      </c>
      <c r="CZ113">
        <v>620.83057142857149</v>
      </c>
      <c r="DA113">
        <v>643.28685714285712</v>
      </c>
      <c r="DB113">
        <v>33.68797142857143</v>
      </c>
      <c r="DC113">
        <v>31.317071428571431</v>
      </c>
      <c r="DD113">
        <v>622.85871428571431</v>
      </c>
      <c r="DE113">
        <v>33.113457142857143</v>
      </c>
      <c r="DF113">
        <v>650.25285714285724</v>
      </c>
      <c r="DG113">
        <v>101.15814285714291</v>
      </c>
      <c r="DH113">
        <v>9.9868285714285715E-2</v>
      </c>
      <c r="DI113">
        <v>33.744385714285713</v>
      </c>
      <c r="DJ113">
        <v>999.89999999999986</v>
      </c>
      <c r="DK113">
        <v>33.35192857142858</v>
      </c>
      <c r="DL113">
        <v>0</v>
      </c>
      <c r="DM113">
        <v>0</v>
      </c>
      <c r="DN113">
        <v>9024.1057142857153</v>
      </c>
      <c r="DO113">
        <v>0</v>
      </c>
      <c r="DP113">
        <v>1310.8757142857139</v>
      </c>
      <c r="DQ113">
        <v>-22.456299999999999</v>
      </c>
      <c r="DR113">
        <v>642.47414285714297</v>
      </c>
      <c r="DS113">
        <v>664.08414285714287</v>
      </c>
      <c r="DT113">
        <v>2.3708828571428571</v>
      </c>
      <c r="DU113">
        <v>643.28685714285712</v>
      </c>
      <c r="DV113">
        <v>31.317071428571431</v>
      </c>
      <c r="DW113">
        <v>3.4078085714285722</v>
      </c>
      <c r="DX113">
        <v>3.1679757142857139</v>
      </c>
      <c r="DY113">
        <v>26.167314285714291</v>
      </c>
      <c r="DZ113">
        <v>24.93815714285714</v>
      </c>
      <c r="EA113">
        <v>1200.002857142857</v>
      </c>
      <c r="EB113">
        <v>0.95799742857142867</v>
      </c>
      <c r="EC113">
        <v>4.2002928571428573E-2</v>
      </c>
      <c r="ED113">
        <v>0</v>
      </c>
      <c r="EE113">
        <v>628.63285714285701</v>
      </c>
      <c r="EF113">
        <v>5.0001600000000002</v>
      </c>
      <c r="EG113">
        <v>9511.1885714285727</v>
      </c>
      <c r="EH113">
        <v>9515.1828571428578</v>
      </c>
      <c r="EI113">
        <v>49.553142857142859</v>
      </c>
      <c r="EJ113">
        <v>51.686999999999998</v>
      </c>
      <c r="EK113">
        <v>50.686999999999998</v>
      </c>
      <c r="EL113">
        <v>50.436999999999998</v>
      </c>
      <c r="EM113">
        <v>51.116</v>
      </c>
      <c r="EN113">
        <v>1144.8085714285719</v>
      </c>
      <c r="EO113">
        <v>50.194285714285719</v>
      </c>
      <c r="EP113">
        <v>0</v>
      </c>
      <c r="EQ113">
        <v>764667</v>
      </c>
      <c r="ER113">
        <v>0</v>
      </c>
      <c r="ES113">
        <v>626.54080769230779</v>
      </c>
      <c r="ET113">
        <v>23.89500856534578</v>
      </c>
      <c r="EU113">
        <v>274.8649574921352</v>
      </c>
      <c r="EV113">
        <v>9487.4161538461522</v>
      </c>
      <c r="EW113">
        <v>15</v>
      </c>
      <c r="EX113">
        <v>1658316094</v>
      </c>
      <c r="EY113" t="s">
        <v>416</v>
      </c>
      <c r="EZ113">
        <v>1658316090.5</v>
      </c>
      <c r="FA113">
        <v>1658316094</v>
      </c>
      <c r="FB113">
        <v>11</v>
      </c>
      <c r="FC113">
        <v>-0.13300000000000001</v>
      </c>
      <c r="FD113">
        <v>0.107</v>
      </c>
      <c r="FE113">
        <v>-1.72</v>
      </c>
      <c r="FF113">
        <v>0.44</v>
      </c>
      <c r="FG113">
        <v>415</v>
      </c>
      <c r="FH113">
        <v>29</v>
      </c>
      <c r="FI113">
        <v>0.15</v>
      </c>
      <c r="FJ113">
        <v>0.28000000000000003</v>
      </c>
      <c r="FK113">
        <v>-22.209007499999998</v>
      </c>
      <c r="FL113">
        <v>-1.4148168855534531</v>
      </c>
      <c r="FM113">
        <v>0.13928560296653081</v>
      </c>
      <c r="FN113">
        <v>0</v>
      </c>
      <c r="FO113">
        <v>625.14817647058817</v>
      </c>
      <c r="FP113">
        <v>23.67141330880521</v>
      </c>
      <c r="FQ113">
        <v>2.3311528638723931</v>
      </c>
      <c r="FR113">
        <v>0</v>
      </c>
      <c r="FS113">
        <v>2.3256044999999999</v>
      </c>
      <c r="FT113">
        <v>0.16848472795496849</v>
      </c>
      <c r="FU113">
        <v>2.274907162391468E-2</v>
      </c>
      <c r="FV113">
        <v>0</v>
      </c>
      <c r="FW113">
        <v>0</v>
      </c>
      <c r="FX113">
        <v>3</v>
      </c>
      <c r="FY113" t="s">
        <v>429</v>
      </c>
      <c r="FZ113">
        <v>3.37188</v>
      </c>
      <c r="GA113">
        <v>2.8938799999999998</v>
      </c>
      <c r="GB113">
        <v>0.13275700000000001</v>
      </c>
      <c r="GC113">
        <v>0.13778099999999999</v>
      </c>
      <c r="GD113">
        <v>0.14011499999999999</v>
      </c>
      <c r="GE113">
        <v>0.136408</v>
      </c>
      <c r="GF113">
        <v>30103.9</v>
      </c>
      <c r="GG113">
        <v>26017.8</v>
      </c>
      <c r="GH113">
        <v>31015.3</v>
      </c>
      <c r="GI113">
        <v>28111.7</v>
      </c>
      <c r="GJ113">
        <v>35119.800000000003</v>
      </c>
      <c r="GK113">
        <v>34246</v>
      </c>
      <c r="GL113">
        <v>40418</v>
      </c>
      <c r="GM113">
        <v>39173.800000000003</v>
      </c>
      <c r="GN113">
        <v>2.3653</v>
      </c>
      <c r="GO113">
        <v>1.67838</v>
      </c>
      <c r="GP113">
        <v>0</v>
      </c>
      <c r="GQ113">
        <v>6.5237299999999998E-2</v>
      </c>
      <c r="GR113">
        <v>999.9</v>
      </c>
      <c r="GS113">
        <v>32.293799999999997</v>
      </c>
      <c r="GT113">
        <v>67.400000000000006</v>
      </c>
      <c r="GU113">
        <v>32.799999999999997</v>
      </c>
      <c r="GV113">
        <v>33.2836</v>
      </c>
      <c r="GW113">
        <v>50.451799999999999</v>
      </c>
      <c r="GX113">
        <v>40.941499999999998</v>
      </c>
      <c r="GY113">
        <v>1</v>
      </c>
      <c r="GZ113">
        <v>0.42467199999999999</v>
      </c>
      <c r="HA113">
        <v>1.1883900000000001</v>
      </c>
      <c r="HB113">
        <v>20.205100000000002</v>
      </c>
      <c r="HC113">
        <v>5.2156399999999996</v>
      </c>
      <c r="HD113">
        <v>11.9695</v>
      </c>
      <c r="HE113">
        <v>4.9911000000000003</v>
      </c>
      <c r="HF113">
        <v>3.2925300000000002</v>
      </c>
      <c r="HG113">
        <v>8251.2999999999993</v>
      </c>
      <c r="HH113">
        <v>9999</v>
      </c>
      <c r="HI113">
        <v>9999</v>
      </c>
      <c r="HJ113">
        <v>969.4</v>
      </c>
      <c r="HK113">
        <v>4.9712300000000003</v>
      </c>
      <c r="HL113">
        <v>1.87378</v>
      </c>
      <c r="HM113">
        <v>1.87009</v>
      </c>
      <c r="HN113">
        <v>1.86951</v>
      </c>
      <c r="HO113">
        <v>1.8743799999999999</v>
      </c>
      <c r="HP113">
        <v>1.871</v>
      </c>
      <c r="HQ113">
        <v>1.86646</v>
      </c>
      <c r="HR113">
        <v>1.8775900000000001</v>
      </c>
      <c r="HS113">
        <v>0</v>
      </c>
      <c r="HT113">
        <v>0</v>
      </c>
      <c r="HU113">
        <v>0</v>
      </c>
      <c r="HV113">
        <v>0</v>
      </c>
      <c r="HW113" t="s">
        <v>418</v>
      </c>
      <c r="HX113" t="s">
        <v>419</v>
      </c>
      <c r="HY113" t="s">
        <v>420</v>
      </c>
      <c r="HZ113" t="s">
        <v>420</v>
      </c>
      <c r="IA113" t="s">
        <v>420</v>
      </c>
      <c r="IB113" t="s">
        <v>420</v>
      </c>
      <c r="IC113">
        <v>0</v>
      </c>
      <c r="ID113">
        <v>100</v>
      </c>
      <c r="IE113">
        <v>100</v>
      </c>
      <c r="IF113">
        <v>-2.0339999999999998</v>
      </c>
      <c r="IG113">
        <v>0.57410000000000005</v>
      </c>
      <c r="IH113">
        <v>-1.4143203888967211</v>
      </c>
      <c r="II113">
        <v>1.7196870422270779E-5</v>
      </c>
      <c r="IJ113">
        <v>-2.1741833173098589E-6</v>
      </c>
      <c r="IK113">
        <v>9.0595066644434051E-10</v>
      </c>
      <c r="IL113">
        <v>-5.0132855213330413E-2</v>
      </c>
      <c r="IM113">
        <v>-1.2435942757381079E-3</v>
      </c>
      <c r="IN113">
        <v>8.3241555849602686E-4</v>
      </c>
      <c r="IO113">
        <v>-6.8006265696850886E-6</v>
      </c>
      <c r="IP113">
        <v>17</v>
      </c>
      <c r="IQ113">
        <v>2050</v>
      </c>
      <c r="IR113">
        <v>3</v>
      </c>
      <c r="IS113">
        <v>34</v>
      </c>
      <c r="IT113">
        <v>101.1</v>
      </c>
      <c r="IU113">
        <v>101</v>
      </c>
      <c r="IV113">
        <v>1.5161100000000001</v>
      </c>
      <c r="IW113">
        <v>2.5268600000000001</v>
      </c>
      <c r="IX113">
        <v>1.49902</v>
      </c>
      <c r="IY113">
        <v>2.3059099999999999</v>
      </c>
      <c r="IZ113">
        <v>1.69678</v>
      </c>
      <c r="JA113">
        <v>2.3803700000000001</v>
      </c>
      <c r="JB113">
        <v>37.771099999999997</v>
      </c>
      <c r="JC113">
        <v>14.7712</v>
      </c>
      <c r="JD113">
        <v>18</v>
      </c>
      <c r="JE113">
        <v>707.19899999999996</v>
      </c>
      <c r="JF113">
        <v>326.77300000000002</v>
      </c>
      <c r="JG113">
        <v>30.003599999999999</v>
      </c>
      <c r="JH113">
        <v>33.038200000000003</v>
      </c>
      <c r="JI113">
        <v>30.001300000000001</v>
      </c>
      <c r="JJ113">
        <v>32.5062</v>
      </c>
      <c r="JK113">
        <v>32.485399999999998</v>
      </c>
      <c r="JL113">
        <v>30.441600000000001</v>
      </c>
      <c r="JM113">
        <v>13.0078</v>
      </c>
      <c r="JN113">
        <v>100</v>
      </c>
      <c r="JO113">
        <v>30</v>
      </c>
      <c r="JP113">
        <v>658.40599999999995</v>
      </c>
      <c r="JQ113">
        <v>31.300799999999999</v>
      </c>
      <c r="JR113">
        <v>98.824299999999994</v>
      </c>
      <c r="JS113">
        <v>98.668099999999995</v>
      </c>
    </row>
    <row r="114" spans="1:279" x14ac:dyDescent="0.2">
      <c r="A114">
        <v>99</v>
      </c>
      <c r="B114">
        <v>1658322159.5</v>
      </c>
      <c r="C114">
        <v>390.90000009536737</v>
      </c>
      <c r="D114" t="s">
        <v>616</v>
      </c>
      <c r="E114" t="s">
        <v>617</v>
      </c>
      <c r="F114">
        <v>4</v>
      </c>
      <c r="G114">
        <v>1658322157.1875</v>
      </c>
      <c r="H114">
        <f t="shared" si="50"/>
        <v>2.5903752924232907E-3</v>
      </c>
      <c r="I114">
        <f t="shared" si="51"/>
        <v>2.5903752924232908</v>
      </c>
      <c r="J114">
        <f t="shared" si="52"/>
        <v>13.221539849728652</v>
      </c>
      <c r="K114">
        <f t="shared" si="53"/>
        <v>626.90625</v>
      </c>
      <c r="L114">
        <f t="shared" si="54"/>
        <v>464.97913404816342</v>
      </c>
      <c r="M114">
        <f t="shared" si="55"/>
        <v>47.083356572100101</v>
      </c>
      <c r="N114">
        <f t="shared" si="56"/>
        <v>63.479946398994144</v>
      </c>
      <c r="O114">
        <f t="shared" si="57"/>
        <v>0.1482903722984035</v>
      </c>
      <c r="P114">
        <f t="shared" si="58"/>
        <v>2.7704557474334504</v>
      </c>
      <c r="Q114">
        <f t="shared" si="59"/>
        <v>0.1440177458546916</v>
      </c>
      <c r="R114">
        <f t="shared" si="60"/>
        <v>9.0384715519667008E-2</v>
      </c>
      <c r="S114">
        <f t="shared" si="61"/>
        <v>194.42275386250708</v>
      </c>
      <c r="T114">
        <f t="shared" si="62"/>
        <v>34.235526997086872</v>
      </c>
      <c r="U114">
        <f t="shared" si="63"/>
        <v>33.353425000000001</v>
      </c>
      <c r="V114">
        <f t="shared" si="64"/>
        <v>5.1533041395257966</v>
      </c>
      <c r="W114">
        <f t="shared" si="65"/>
        <v>64.736418835472193</v>
      </c>
      <c r="X114">
        <f t="shared" si="66"/>
        <v>3.4090107706797887</v>
      </c>
      <c r="Y114">
        <f t="shared" si="67"/>
        <v>5.2659860276543871</v>
      </c>
      <c r="Z114">
        <f t="shared" si="68"/>
        <v>1.7442933688460078</v>
      </c>
      <c r="AA114">
        <f t="shared" si="69"/>
        <v>-114.23555039586712</v>
      </c>
      <c r="AB114">
        <f t="shared" si="70"/>
        <v>57.727953163801544</v>
      </c>
      <c r="AC114">
        <f t="shared" si="71"/>
        <v>4.7977338432273253</v>
      </c>
      <c r="AD114">
        <f t="shared" si="72"/>
        <v>142.71289047366884</v>
      </c>
      <c r="AE114">
        <f t="shared" si="73"/>
        <v>22.811173390370506</v>
      </c>
      <c r="AF114">
        <f t="shared" si="74"/>
        <v>2.6391849422086064</v>
      </c>
      <c r="AG114">
        <f t="shared" si="75"/>
        <v>13.221539849728652</v>
      </c>
      <c r="AH114">
        <v>670.91917523576262</v>
      </c>
      <c r="AI114">
        <v>651.81813333333332</v>
      </c>
      <c r="AJ114">
        <v>1.6946015074424059</v>
      </c>
      <c r="AK114">
        <v>62.966845710574418</v>
      </c>
      <c r="AL114">
        <f t="shared" si="76"/>
        <v>2.5903752924232908</v>
      </c>
      <c r="AM114">
        <v>31.312561373027609</v>
      </c>
      <c r="AN114">
        <v>33.657971515151502</v>
      </c>
      <c r="AO114">
        <v>-6.40662157974781E-3</v>
      </c>
      <c r="AP114">
        <v>91.007338470613973</v>
      </c>
      <c r="AQ114">
        <v>3</v>
      </c>
      <c r="AR114">
        <v>0</v>
      </c>
      <c r="AS114">
        <f t="shared" si="77"/>
        <v>1</v>
      </c>
      <c r="AT114">
        <f t="shared" si="78"/>
        <v>0</v>
      </c>
      <c r="AU114">
        <f t="shared" si="79"/>
        <v>47300.222312717917</v>
      </c>
      <c r="AV114" t="s">
        <v>413</v>
      </c>
      <c r="AW114" t="s">
        <v>413</v>
      </c>
      <c r="AX114">
        <v>0</v>
      </c>
      <c r="AY114">
        <v>0</v>
      </c>
      <c r="AZ114" t="e">
        <f t="shared" si="80"/>
        <v>#DIV/0!</v>
      </c>
      <c r="BA114">
        <v>0</v>
      </c>
      <c r="BB114" t="s">
        <v>413</v>
      </c>
      <c r="BC114" t="s">
        <v>413</v>
      </c>
      <c r="BD114">
        <v>0</v>
      </c>
      <c r="BE114">
        <v>0</v>
      </c>
      <c r="BF114" t="e">
        <f t="shared" si="81"/>
        <v>#DIV/0!</v>
      </c>
      <c r="BG114">
        <v>0.5</v>
      </c>
      <c r="BH114">
        <f t="shared" si="82"/>
        <v>1009.4879247992263</v>
      </c>
      <c r="BI114">
        <f t="shared" si="83"/>
        <v>13.221539849728652</v>
      </c>
      <c r="BJ114" t="e">
        <f t="shared" si="84"/>
        <v>#DIV/0!</v>
      </c>
      <c r="BK114">
        <f t="shared" si="85"/>
        <v>1.309727389989161E-2</v>
      </c>
      <c r="BL114" t="e">
        <f t="shared" si="86"/>
        <v>#DIV/0!</v>
      </c>
      <c r="BM114" t="e">
        <f t="shared" si="87"/>
        <v>#DIV/0!</v>
      </c>
      <c r="BN114" t="s">
        <v>413</v>
      </c>
      <c r="BO114">
        <v>0</v>
      </c>
      <c r="BP114" t="e">
        <f t="shared" si="88"/>
        <v>#DIV/0!</v>
      </c>
      <c r="BQ114" t="e">
        <f t="shared" si="89"/>
        <v>#DIV/0!</v>
      </c>
      <c r="BR114" t="e">
        <f t="shared" si="90"/>
        <v>#DIV/0!</v>
      </c>
      <c r="BS114" t="e">
        <f t="shared" si="91"/>
        <v>#DIV/0!</v>
      </c>
      <c r="BT114" t="e">
        <f t="shared" si="92"/>
        <v>#DIV/0!</v>
      </c>
      <c r="BU114" t="e">
        <f t="shared" si="93"/>
        <v>#DIV/0!</v>
      </c>
      <c r="BV114" t="e">
        <f t="shared" si="94"/>
        <v>#DIV/0!</v>
      </c>
      <c r="BW114" t="e">
        <f t="shared" si="95"/>
        <v>#DIV/0!</v>
      </c>
      <c r="BX114" t="s">
        <v>413</v>
      </c>
      <c r="BY114" t="s">
        <v>413</v>
      </c>
      <c r="BZ114" t="s">
        <v>413</v>
      </c>
      <c r="CA114" t="s">
        <v>413</v>
      </c>
      <c r="CB114" t="s">
        <v>413</v>
      </c>
      <c r="CC114" t="s">
        <v>413</v>
      </c>
      <c r="CD114" t="s">
        <v>413</v>
      </c>
      <c r="CE114" t="s">
        <v>413</v>
      </c>
      <c r="CF114">
        <v>253</v>
      </c>
      <c r="CG114">
        <v>1000</v>
      </c>
      <c r="CH114" t="s">
        <v>414</v>
      </c>
      <c r="CI114">
        <v>1110.1500000000001</v>
      </c>
      <c r="CJ114">
        <v>1175.8634999999999</v>
      </c>
      <c r="CK114">
        <v>1152.67</v>
      </c>
      <c r="CL114">
        <v>1.3005735999999999E-4</v>
      </c>
      <c r="CM114">
        <v>6.5004835999999994E-4</v>
      </c>
      <c r="CN114">
        <v>4.7597999359999997E-2</v>
      </c>
      <c r="CO114">
        <v>5.5000000000000003E-4</v>
      </c>
      <c r="CP114">
        <f t="shared" si="96"/>
        <v>1199.97875</v>
      </c>
      <c r="CQ114">
        <f t="shared" si="97"/>
        <v>1009.4879247992263</v>
      </c>
      <c r="CR114">
        <f t="shared" si="98"/>
        <v>0.84125483455371719</v>
      </c>
      <c r="CS114">
        <f t="shared" si="99"/>
        <v>0.16202183068867435</v>
      </c>
      <c r="CT114">
        <v>6</v>
      </c>
      <c r="CU114">
        <v>0.5</v>
      </c>
      <c r="CV114" t="s">
        <v>415</v>
      </c>
      <c r="CW114">
        <v>2</v>
      </c>
      <c r="CX114" t="b">
        <v>1</v>
      </c>
      <c r="CY114">
        <v>1658322157.1875</v>
      </c>
      <c r="CZ114">
        <v>626.90625</v>
      </c>
      <c r="DA114">
        <v>649.48237500000005</v>
      </c>
      <c r="DB114">
        <v>33.666224999999997</v>
      </c>
      <c r="DC114">
        <v>31.312862500000001</v>
      </c>
      <c r="DD114">
        <v>628.94437500000004</v>
      </c>
      <c r="DE114">
        <v>33.0923625</v>
      </c>
      <c r="DF114">
        <v>650.21862499999997</v>
      </c>
      <c r="DG114">
        <v>101.15900000000001</v>
      </c>
      <c r="DH114">
        <v>0.10007406250000001</v>
      </c>
      <c r="DI114">
        <v>33.739924999999999</v>
      </c>
      <c r="DJ114">
        <v>999.9</v>
      </c>
      <c r="DK114">
        <v>33.353425000000001</v>
      </c>
      <c r="DL114">
        <v>0</v>
      </c>
      <c r="DM114">
        <v>0</v>
      </c>
      <c r="DN114">
        <v>9015</v>
      </c>
      <c r="DO114">
        <v>0</v>
      </c>
      <c r="DP114">
        <v>1312.29</v>
      </c>
      <c r="DQ114">
        <v>-22.576287499999999</v>
      </c>
      <c r="DR114">
        <v>648.74700000000007</v>
      </c>
      <c r="DS114">
        <v>670.47687500000006</v>
      </c>
      <c r="DT114">
        <v>2.3533537500000001</v>
      </c>
      <c r="DU114">
        <v>649.48237500000005</v>
      </c>
      <c r="DV114">
        <v>31.312862500000001</v>
      </c>
      <c r="DW114">
        <v>3.40564125</v>
      </c>
      <c r="DX114">
        <v>3.1675787500000001</v>
      </c>
      <c r="DY114">
        <v>26.156537499999999</v>
      </c>
      <c r="DZ114">
        <v>24.936074999999999</v>
      </c>
      <c r="EA114">
        <v>1199.97875</v>
      </c>
      <c r="EB114">
        <v>0.95799737500000004</v>
      </c>
      <c r="EC114">
        <v>4.2003012500000013E-2</v>
      </c>
      <c r="ED114">
        <v>0</v>
      </c>
      <c r="EE114">
        <v>629.94462500000009</v>
      </c>
      <c r="EF114">
        <v>5.0001600000000002</v>
      </c>
      <c r="EG114">
        <v>9526.9412499999999</v>
      </c>
      <c r="EH114">
        <v>9515.0087500000009</v>
      </c>
      <c r="EI114">
        <v>49.554250000000003</v>
      </c>
      <c r="EJ114">
        <v>51.686999999999998</v>
      </c>
      <c r="EK114">
        <v>50.66375</v>
      </c>
      <c r="EL114">
        <v>50.436999999999998</v>
      </c>
      <c r="EM114">
        <v>51.093499999999999</v>
      </c>
      <c r="EN114">
        <v>1144.7862500000001</v>
      </c>
      <c r="EO114">
        <v>50.192500000000003</v>
      </c>
      <c r="EP114">
        <v>0</v>
      </c>
      <c r="EQ114">
        <v>764670.60000014305</v>
      </c>
      <c r="ER114">
        <v>0</v>
      </c>
      <c r="ES114">
        <v>627.95011538461529</v>
      </c>
      <c r="ET114">
        <v>23.446598290968801</v>
      </c>
      <c r="EU114">
        <v>260.87418795937202</v>
      </c>
      <c r="EV114">
        <v>9504.0250000000015</v>
      </c>
      <c r="EW114">
        <v>15</v>
      </c>
      <c r="EX114">
        <v>1658316094</v>
      </c>
      <c r="EY114" t="s">
        <v>416</v>
      </c>
      <c r="EZ114">
        <v>1658316090.5</v>
      </c>
      <c r="FA114">
        <v>1658316094</v>
      </c>
      <c r="FB114">
        <v>11</v>
      </c>
      <c r="FC114">
        <v>-0.13300000000000001</v>
      </c>
      <c r="FD114">
        <v>0.107</v>
      </c>
      <c r="FE114">
        <v>-1.72</v>
      </c>
      <c r="FF114">
        <v>0.44</v>
      </c>
      <c r="FG114">
        <v>415</v>
      </c>
      <c r="FH114">
        <v>29</v>
      </c>
      <c r="FI114">
        <v>0.15</v>
      </c>
      <c r="FJ114">
        <v>0.28000000000000003</v>
      </c>
      <c r="FK114">
        <v>-22.312684999999998</v>
      </c>
      <c r="FL114">
        <v>-1.684754971857342</v>
      </c>
      <c r="FM114">
        <v>0.16483198347104849</v>
      </c>
      <c r="FN114">
        <v>0</v>
      </c>
      <c r="FO114">
        <v>626.7805588235293</v>
      </c>
      <c r="FP114">
        <v>23.47860962985353</v>
      </c>
      <c r="FQ114">
        <v>2.3123882382045768</v>
      </c>
      <c r="FR114">
        <v>0</v>
      </c>
      <c r="FS114">
        <v>2.3338865000000002</v>
      </c>
      <c r="FT114">
        <v>0.2035618761726021</v>
      </c>
      <c r="FU114">
        <v>2.4761426508785791E-2</v>
      </c>
      <c r="FV114">
        <v>0</v>
      </c>
      <c r="FW114">
        <v>0</v>
      </c>
      <c r="FX114">
        <v>3</v>
      </c>
      <c r="FY114" t="s">
        <v>429</v>
      </c>
      <c r="FZ114">
        <v>3.3719899999999998</v>
      </c>
      <c r="GA114">
        <v>2.8937900000000001</v>
      </c>
      <c r="GB114">
        <v>0.13373099999999999</v>
      </c>
      <c r="GC114">
        <v>0.13877500000000001</v>
      </c>
      <c r="GD114">
        <v>0.14005899999999999</v>
      </c>
      <c r="GE114">
        <v>0.136411</v>
      </c>
      <c r="GF114">
        <v>30068.5</v>
      </c>
      <c r="GG114">
        <v>25986.7</v>
      </c>
      <c r="GH114">
        <v>31013.8</v>
      </c>
      <c r="GI114">
        <v>28110.7</v>
      </c>
      <c r="GJ114">
        <v>35120.5</v>
      </c>
      <c r="GK114">
        <v>34244.9</v>
      </c>
      <c r="GL114">
        <v>40416.199999999997</v>
      </c>
      <c r="GM114">
        <v>39172.6</v>
      </c>
      <c r="GN114">
        <v>2.3651</v>
      </c>
      <c r="GO114">
        <v>1.6778999999999999</v>
      </c>
      <c r="GP114">
        <v>0</v>
      </c>
      <c r="GQ114">
        <v>6.5110600000000005E-2</v>
      </c>
      <c r="GR114">
        <v>999.9</v>
      </c>
      <c r="GS114">
        <v>32.299399999999999</v>
      </c>
      <c r="GT114">
        <v>67.400000000000006</v>
      </c>
      <c r="GU114">
        <v>32.799999999999997</v>
      </c>
      <c r="GV114">
        <v>33.286200000000001</v>
      </c>
      <c r="GW114">
        <v>50.571800000000003</v>
      </c>
      <c r="GX114">
        <v>40.568899999999999</v>
      </c>
      <c r="GY114">
        <v>1</v>
      </c>
      <c r="GZ114">
        <v>0.42587900000000001</v>
      </c>
      <c r="HA114">
        <v>1.2020200000000001</v>
      </c>
      <c r="HB114">
        <v>20.204999999999998</v>
      </c>
      <c r="HC114">
        <v>5.2156399999999996</v>
      </c>
      <c r="HD114">
        <v>11.9694</v>
      </c>
      <c r="HE114">
        <v>4.9908000000000001</v>
      </c>
      <c r="HF114">
        <v>3.29243</v>
      </c>
      <c r="HG114">
        <v>8251.2999999999993</v>
      </c>
      <c r="HH114">
        <v>9999</v>
      </c>
      <c r="HI114">
        <v>9999</v>
      </c>
      <c r="HJ114">
        <v>969.4</v>
      </c>
      <c r="HK114">
        <v>4.9711800000000004</v>
      </c>
      <c r="HL114">
        <v>1.87378</v>
      </c>
      <c r="HM114">
        <v>1.8700600000000001</v>
      </c>
      <c r="HN114">
        <v>1.86951</v>
      </c>
      <c r="HO114">
        <v>1.87439</v>
      </c>
      <c r="HP114">
        <v>1.871</v>
      </c>
      <c r="HQ114">
        <v>1.86646</v>
      </c>
      <c r="HR114">
        <v>1.8775900000000001</v>
      </c>
      <c r="HS114">
        <v>0</v>
      </c>
      <c r="HT114">
        <v>0</v>
      </c>
      <c r="HU114">
        <v>0</v>
      </c>
      <c r="HV114">
        <v>0</v>
      </c>
      <c r="HW114" t="s">
        <v>418</v>
      </c>
      <c r="HX114" t="s">
        <v>419</v>
      </c>
      <c r="HY114" t="s">
        <v>420</v>
      </c>
      <c r="HZ114" t="s">
        <v>420</v>
      </c>
      <c r="IA114" t="s">
        <v>420</v>
      </c>
      <c r="IB114" t="s">
        <v>420</v>
      </c>
      <c r="IC114">
        <v>0</v>
      </c>
      <c r="ID114">
        <v>100</v>
      </c>
      <c r="IE114">
        <v>100</v>
      </c>
      <c r="IF114">
        <v>-2.0449999999999999</v>
      </c>
      <c r="IG114">
        <v>0.57350000000000001</v>
      </c>
      <c r="IH114">
        <v>-1.4143203888967211</v>
      </c>
      <c r="II114">
        <v>1.7196870422270779E-5</v>
      </c>
      <c r="IJ114">
        <v>-2.1741833173098589E-6</v>
      </c>
      <c r="IK114">
        <v>9.0595066644434051E-10</v>
      </c>
      <c r="IL114">
        <v>-5.0132855213330413E-2</v>
      </c>
      <c r="IM114">
        <v>-1.2435942757381079E-3</v>
      </c>
      <c r="IN114">
        <v>8.3241555849602686E-4</v>
      </c>
      <c r="IO114">
        <v>-6.8006265696850886E-6</v>
      </c>
      <c r="IP114">
        <v>17</v>
      </c>
      <c r="IQ114">
        <v>2050</v>
      </c>
      <c r="IR114">
        <v>3</v>
      </c>
      <c r="IS114">
        <v>34</v>
      </c>
      <c r="IT114">
        <v>101.2</v>
      </c>
      <c r="IU114">
        <v>101.1</v>
      </c>
      <c r="IV114">
        <v>1.5283199999999999</v>
      </c>
      <c r="IW114">
        <v>2.5293000000000001</v>
      </c>
      <c r="IX114">
        <v>1.49902</v>
      </c>
      <c r="IY114">
        <v>2.3046899999999999</v>
      </c>
      <c r="IZ114">
        <v>1.69678</v>
      </c>
      <c r="JA114">
        <v>2.323</v>
      </c>
      <c r="JB114">
        <v>37.795299999999997</v>
      </c>
      <c r="JC114">
        <v>14.7537</v>
      </c>
      <c r="JD114">
        <v>18</v>
      </c>
      <c r="JE114">
        <v>707.20399999999995</v>
      </c>
      <c r="JF114">
        <v>326.601</v>
      </c>
      <c r="JG114">
        <v>30.003699999999998</v>
      </c>
      <c r="JH114">
        <v>33.052199999999999</v>
      </c>
      <c r="JI114">
        <v>30.0014</v>
      </c>
      <c r="JJ114">
        <v>32.520499999999998</v>
      </c>
      <c r="JK114">
        <v>32.4998</v>
      </c>
      <c r="JL114">
        <v>30.690799999999999</v>
      </c>
      <c r="JM114">
        <v>13.0078</v>
      </c>
      <c r="JN114">
        <v>100</v>
      </c>
      <c r="JO114">
        <v>30</v>
      </c>
      <c r="JP114">
        <v>665.08699999999999</v>
      </c>
      <c r="JQ114">
        <v>31.300799999999999</v>
      </c>
      <c r="JR114">
        <v>98.819599999999994</v>
      </c>
      <c r="JS114">
        <v>98.664900000000003</v>
      </c>
    </row>
    <row r="115" spans="1:279" x14ac:dyDescent="0.2">
      <c r="A115">
        <v>100</v>
      </c>
      <c r="B115">
        <v>1658322163.5</v>
      </c>
      <c r="C115">
        <v>394.90000009536737</v>
      </c>
      <c r="D115" t="s">
        <v>618</v>
      </c>
      <c r="E115" t="s">
        <v>619</v>
      </c>
      <c r="F115">
        <v>4</v>
      </c>
      <c r="G115">
        <v>1658322161.5</v>
      </c>
      <c r="H115">
        <f t="shared" si="50"/>
        <v>2.6103237155178285E-3</v>
      </c>
      <c r="I115">
        <f t="shared" si="51"/>
        <v>2.6103237155178283</v>
      </c>
      <c r="J115">
        <f t="shared" si="52"/>
        <v>13.0805933434604</v>
      </c>
      <c r="K115">
        <f t="shared" si="53"/>
        <v>634.05914285714277</v>
      </c>
      <c r="L115">
        <f t="shared" si="54"/>
        <v>474.62050717526813</v>
      </c>
      <c r="M115">
        <f t="shared" si="55"/>
        <v>48.05902259430141</v>
      </c>
      <c r="N115">
        <f t="shared" si="56"/>
        <v>64.203426131020493</v>
      </c>
      <c r="O115">
        <f t="shared" si="57"/>
        <v>0.14952599302113012</v>
      </c>
      <c r="P115">
        <f t="shared" si="58"/>
        <v>2.768168066430885</v>
      </c>
      <c r="Q115">
        <f t="shared" si="59"/>
        <v>0.14517951288692116</v>
      </c>
      <c r="R115">
        <f t="shared" si="60"/>
        <v>9.1117185448970461E-2</v>
      </c>
      <c r="S115">
        <f t="shared" si="61"/>
        <v>194.42579275535638</v>
      </c>
      <c r="T115">
        <f t="shared" si="62"/>
        <v>34.217876458379124</v>
      </c>
      <c r="U115">
        <f t="shared" si="63"/>
        <v>33.346200000000003</v>
      </c>
      <c r="V115">
        <f t="shared" si="64"/>
        <v>5.15121786234723</v>
      </c>
      <c r="W115">
        <f t="shared" si="65"/>
        <v>64.754278074120833</v>
      </c>
      <c r="X115">
        <f t="shared" si="66"/>
        <v>3.407548772662242</v>
      </c>
      <c r="Y115">
        <f t="shared" si="67"/>
        <v>5.2622759051715464</v>
      </c>
      <c r="Z115">
        <f t="shared" si="68"/>
        <v>1.743669089684988</v>
      </c>
      <c r="AA115">
        <f t="shared" si="69"/>
        <v>-115.11527585433623</v>
      </c>
      <c r="AB115">
        <f t="shared" si="70"/>
        <v>56.87653437145233</v>
      </c>
      <c r="AC115">
        <f t="shared" si="71"/>
        <v>4.7304202296017595</v>
      </c>
      <c r="AD115">
        <f t="shared" si="72"/>
        <v>140.91747150207422</v>
      </c>
      <c r="AE115">
        <f t="shared" si="73"/>
        <v>22.907196934252127</v>
      </c>
      <c r="AF115">
        <f t="shared" si="74"/>
        <v>2.6195953127028826</v>
      </c>
      <c r="AG115">
        <f t="shared" si="75"/>
        <v>13.0805933434604</v>
      </c>
      <c r="AH115">
        <v>677.87523501707551</v>
      </c>
      <c r="AI115">
        <v>658.74729696969689</v>
      </c>
      <c r="AJ115">
        <v>1.7366652802768781</v>
      </c>
      <c r="AK115">
        <v>62.966845710574418</v>
      </c>
      <c r="AL115">
        <f t="shared" si="76"/>
        <v>2.6103237155178283</v>
      </c>
      <c r="AM115">
        <v>31.31527713480752</v>
      </c>
      <c r="AN115">
        <v>33.649796363636362</v>
      </c>
      <c r="AO115">
        <v>-1.247683673092853E-3</v>
      </c>
      <c r="AP115">
        <v>91.007338470613973</v>
      </c>
      <c r="AQ115">
        <v>2</v>
      </c>
      <c r="AR115">
        <v>0</v>
      </c>
      <c r="AS115">
        <f t="shared" si="77"/>
        <v>1</v>
      </c>
      <c r="AT115">
        <f t="shared" si="78"/>
        <v>0</v>
      </c>
      <c r="AU115">
        <f t="shared" si="79"/>
        <v>47239.350761633963</v>
      </c>
      <c r="AV115" t="s">
        <v>413</v>
      </c>
      <c r="AW115" t="s">
        <v>413</v>
      </c>
      <c r="AX115">
        <v>0</v>
      </c>
      <c r="AY115">
        <v>0</v>
      </c>
      <c r="AZ115" t="e">
        <f t="shared" si="80"/>
        <v>#DIV/0!</v>
      </c>
      <c r="BA115">
        <v>0</v>
      </c>
      <c r="BB115" t="s">
        <v>413</v>
      </c>
      <c r="BC115" t="s">
        <v>413</v>
      </c>
      <c r="BD115">
        <v>0</v>
      </c>
      <c r="BE115">
        <v>0</v>
      </c>
      <c r="BF115" t="e">
        <f t="shared" si="81"/>
        <v>#DIV/0!</v>
      </c>
      <c r="BG115">
        <v>0.5</v>
      </c>
      <c r="BH115">
        <f t="shared" si="82"/>
        <v>1009.5034283706511</v>
      </c>
      <c r="BI115">
        <f t="shared" si="83"/>
        <v>13.0805933434604</v>
      </c>
      <c r="BJ115" t="e">
        <f t="shared" si="84"/>
        <v>#DIV/0!</v>
      </c>
      <c r="BK115">
        <f t="shared" si="85"/>
        <v>1.2957453115907305E-2</v>
      </c>
      <c r="BL115" t="e">
        <f t="shared" si="86"/>
        <v>#DIV/0!</v>
      </c>
      <c r="BM115" t="e">
        <f t="shared" si="87"/>
        <v>#DIV/0!</v>
      </c>
      <c r="BN115" t="s">
        <v>413</v>
      </c>
      <c r="BO115">
        <v>0</v>
      </c>
      <c r="BP115" t="e">
        <f t="shared" si="88"/>
        <v>#DIV/0!</v>
      </c>
      <c r="BQ115" t="e">
        <f t="shared" si="89"/>
        <v>#DIV/0!</v>
      </c>
      <c r="BR115" t="e">
        <f t="shared" si="90"/>
        <v>#DIV/0!</v>
      </c>
      <c r="BS115" t="e">
        <f t="shared" si="91"/>
        <v>#DIV/0!</v>
      </c>
      <c r="BT115" t="e">
        <f t="shared" si="92"/>
        <v>#DIV/0!</v>
      </c>
      <c r="BU115" t="e">
        <f t="shared" si="93"/>
        <v>#DIV/0!</v>
      </c>
      <c r="BV115" t="e">
        <f t="shared" si="94"/>
        <v>#DIV/0!</v>
      </c>
      <c r="BW115" t="e">
        <f t="shared" si="95"/>
        <v>#DIV/0!</v>
      </c>
      <c r="BX115" t="s">
        <v>413</v>
      </c>
      <c r="BY115" t="s">
        <v>413</v>
      </c>
      <c r="BZ115" t="s">
        <v>413</v>
      </c>
      <c r="CA115" t="s">
        <v>413</v>
      </c>
      <c r="CB115" t="s">
        <v>413</v>
      </c>
      <c r="CC115" t="s">
        <v>413</v>
      </c>
      <c r="CD115" t="s">
        <v>413</v>
      </c>
      <c r="CE115" t="s">
        <v>413</v>
      </c>
      <c r="CF115">
        <v>253</v>
      </c>
      <c r="CG115">
        <v>1000</v>
      </c>
      <c r="CH115" t="s">
        <v>414</v>
      </c>
      <c r="CI115">
        <v>1110.1500000000001</v>
      </c>
      <c r="CJ115">
        <v>1175.8634999999999</v>
      </c>
      <c r="CK115">
        <v>1152.67</v>
      </c>
      <c r="CL115">
        <v>1.3005735999999999E-4</v>
      </c>
      <c r="CM115">
        <v>6.5004835999999994E-4</v>
      </c>
      <c r="CN115">
        <v>4.7597999359999997E-2</v>
      </c>
      <c r="CO115">
        <v>5.5000000000000003E-4</v>
      </c>
      <c r="CP115">
        <f t="shared" si="96"/>
        <v>1199.997142857143</v>
      </c>
      <c r="CQ115">
        <f t="shared" si="97"/>
        <v>1009.5034283706511</v>
      </c>
      <c r="CR115">
        <f t="shared" si="98"/>
        <v>0.84125485996330429</v>
      </c>
      <c r="CS115">
        <f t="shared" si="99"/>
        <v>0.16202187972917728</v>
      </c>
      <c r="CT115">
        <v>6</v>
      </c>
      <c r="CU115">
        <v>0.5</v>
      </c>
      <c r="CV115" t="s">
        <v>415</v>
      </c>
      <c r="CW115">
        <v>2</v>
      </c>
      <c r="CX115" t="b">
        <v>1</v>
      </c>
      <c r="CY115">
        <v>1658322161.5</v>
      </c>
      <c r="CZ115">
        <v>634.05914285714277</v>
      </c>
      <c r="DA115">
        <v>656.72914285714285</v>
      </c>
      <c r="DB115">
        <v>33.652214285714287</v>
      </c>
      <c r="DC115">
        <v>31.31635714285715</v>
      </c>
      <c r="DD115">
        <v>636.10885714285723</v>
      </c>
      <c r="DE115">
        <v>33.078785714285708</v>
      </c>
      <c r="DF115">
        <v>650.23842857142859</v>
      </c>
      <c r="DG115">
        <v>101.1578571428572</v>
      </c>
      <c r="DH115">
        <v>9.9930642857142857E-2</v>
      </c>
      <c r="DI115">
        <v>33.727314285714293</v>
      </c>
      <c r="DJ115">
        <v>999.89999999999986</v>
      </c>
      <c r="DK115">
        <v>33.346200000000003</v>
      </c>
      <c r="DL115">
        <v>0</v>
      </c>
      <c r="DM115">
        <v>0</v>
      </c>
      <c r="DN115">
        <v>9002.9442857142876</v>
      </c>
      <c r="DO115">
        <v>0</v>
      </c>
      <c r="DP115">
        <v>1313.9271428571431</v>
      </c>
      <c r="DQ115">
        <v>-22.669928571428571</v>
      </c>
      <c r="DR115">
        <v>656.13942857142865</v>
      </c>
      <c r="DS115">
        <v>677.96028571428565</v>
      </c>
      <c r="DT115">
        <v>2.335855714285715</v>
      </c>
      <c r="DU115">
        <v>656.72914285714285</v>
      </c>
      <c r="DV115">
        <v>31.31635714285715</v>
      </c>
      <c r="DW115">
        <v>3.404181428571428</v>
      </c>
      <c r="DX115">
        <v>3.1678928571428568</v>
      </c>
      <c r="DY115">
        <v>26.14928571428571</v>
      </c>
      <c r="DZ115">
        <v>24.937728571428568</v>
      </c>
      <c r="EA115">
        <v>1199.997142857143</v>
      </c>
      <c r="EB115">
        <v>0.95799742857142856</v>
      </c>
      <c r="EC115">
        <v>4.2002928571428573E-2</v>
      </c>
      <c r="ED115">
        <v>0</v>
      </c>
      <c r="EE115">
        <v>631.44542857142858</v>
      </c>
      <c r="EF115">
        <v>5.0001600000000002</v>
      </c>
      <c r="EG115">
        <v>9548.3142857142848</v>
      </c>
      <c r="EH115">
        <v>9515.1414285714291</v>
      </c>
      <c r="EI115">
        <v>49.553142857142859</v>
      </c>
      <c r="EJ115">
        <v>51.686999999999998</v>
      </c>
      <c r="EK115">
        <v>50.660428571428568</v>
      </c>
      <c r="EL115">
        <v>50.428142857142859</v>
      </c>
      <c r="EM115">
        <v>51.061999999999998</v>
      </c>
      <c r="EN115">
        <v>1144.802857142857</v>
      </c>
      <c r="EO115">
        <v>50.194285714285719</v>
      </c>
      <c r="EP115">
        <v>0</v>
      </c>
      <c r="EQ115">
        <v>764674.79999995232</v>
      </c>
      <c r="ER115">
        <v>0</v>
      </c>
      <c r="ES115">
        <v>629.61896000000002</v>
      </c>
      <c r="ET115">
        <v>21.14600004132544</v>
      </c>
      <c r="EU115">
        <v>275.33384650116051</v>
      </c>
      <c r="EV115">
        <v>9523.9795999999988</v>
      </c>
      <c r="EW115">
        <v>15</v>
      </c>
      <c r="EX115">
        <v>1658316094</v>
      </c>
      <c r="EY115" t="s">
        <v>416</v>
      </c>
      <c r="EZ115">
        <v>1658316090.5</v>
      </c>
      <c r="FA115">
        <v>1658316094</v>
      </c>
      <c r="FB115">
        <v>11</v>
      </c>
      <c r="FC115">
        <v>-0.13300000000000001</v>
      </c>
      <c r="FD115">
        <v>0.107</v>
      </c>
      <c r="FE115">
        <v>-1.72</v>
      </c>
      <c r="FF115">
        <v>0.44</v>
      </c>
      <c r="FG115">
        <v>415</v>
      </c>
      <c r="FH115">
        <v>29</v>
      </c>
      <c r="FI115">
        <v>0.15</v>
      </c>
      <c r="FJ115">
        <v>0.28000000000000003</v>
      </c>
      <c r="FK115">
        <v>-22.423692500000001</v>
      </c>
      <c r="FL115">
        <v>-1.886434896810506</v>
      </c>
      <c r="FM115">
        <v>0.1839176764037378</v>
      </c>
      <c r="FN115">
        <v>0</v>
      </c>
      <c r="FO115">
        <v>628.14623529411767</v>
      </c>
      <c r="FP115">
        <v>22.764522521247478</v>
      </c>
      <c r="FQ115">
        <v>2.2439041876738441</v>
      </c>
      <c r="FR115">
        <v>0</v>
      </c>
      <c r="FS115">
        <v>2.3384235000000002</v>
      </c>
      <c r="FT115">
        <v>0.13625155722326071</v>
      </c>
      <c r="FU115">
        <v>2.3075853998281399E-2</v>
      </c>
      <c r="FV115">
        <v>0</v>
      </c>
      <c r="FW115">
        <v>0</v>
      </c>
      <c r="FX115">
        <v>3</v>
      </c>
      <c r="FY115" t="s">
        <v>429</v>
      </c>
      <c r="FZ115">
        <v>3.3718699999999999</v>
      </c>
      <c r="GA115">
        <v>2.8937300000000001</v>
      </c>
      <c r="GB115">
        <v>0.13471900000000001</v>
      </c>
      <c r="GC115">
        <v>0.13975199999999999</v>
      </c>
      <c r="GD115">
        <v>0.14003099999999999</v>
      </c>
      <c r="GE115">
        <v>0.13642000000000001</v>
      </c>
      <c r="GF115">
        <v>30032.9</v>
      </c>
      <c r="GG115">
        <v>25956.2</v>
      </c>
      <c r="GH115">
        <v>31012.6</v>
      </c>
      <c r="GI115">
        <v>28109.7</v>
      </c>
      <c r="GJ115">
        <v>35120.400000000001</v>
      </c>
      <c r="GK115">
        <v>34243.4</v>
      </c>
      <c r="GL115">
        <v>40414.6</v>
      </c>
      <c r="GM115">
        <v>39171.300000000003</v>
      </c>
      <c r="GN115">
        <v>2.3652299999999999</v>
      </c>
      <c r="GO115">
        <v>1.6777500000000001</v>
      </c>
      <c r="GP115">
        <v>0</v>
      </c>
      <c r="GQ115">
        <v>6.4007900000000006E-2</v>
      </c>
      <c r="GR115">
        <v>999.9</v>
      </c>
      <c r="GS115">
        <v>32.300400000000003</v>
      </c>
      <c r="GT115">
        <v>67.400000000000006</v>
      </c>
      <c r="GU115">
        <v>32.799999999999997</v>
      </c>
      <c r="GV115">
        <v>33.283099999999997</v>
      </c>
      <c r="GW115">
        <v>50.271799999999999</v>
      </c>
      <c r="GX115">
        <v>40.781199999999998</v>
      </c>
      <c r="GY115">
        <v>1</v>
      </c>
      <c r="GZ115">
        <v>0.42696600000000001</v>
      </c>
      <c r="HA115">
        <v>1.2127699999999999</v>
      </c>
      <c r="HB115">
        <v>20.204699999999999</v>
      </c>
      <c r="HC115">
        <v>5.2150400000000001</v>
      </c>
      <c r="HD115">
        <v>11.9689</v>
      </c>
      <c r="HE115">
        <v>4.9905999999999997</v>
      </c>
      <c r="HF115">
        <v>3.2924799999999999</v>
      </c>
      <c r="HG115">
        <v>8251.6</v>
      </c>
      <c r="HH115">
        <v>9999</v>
      </c>
      <c r="HI115">
        <v>9999</v>
      </c>
      <c r="HJ115">
        <v>969.4</v>
      </c>
      <c r="HK115">
        <v>4.9712300000000003</v>
      </c>
      <c r="HL115">
        <v>1.87378</v>
      </c>
      <c r="HM115">
        <v>1.87008</v>
      </c>
      <c r="HN115">
        <v>1.86951</v>
      </c>
      <c r="HO115">
        <v>1.8743799999999999</v>
      </c>
      <c r="HP115">
        <v>1.871</v>
      </c>
      <c r="HQ115">
        <v>1.86646</v>
      </c>
      <c r="HR115">
        <v>1.8775900000000001</v>
      </c>
      <c r="HS115">
        <v>0</v>
      </c>
      <c r="HT115">
        <v>0</v>
      </c>
      <c r="HU115">
        <v>0</v>
      </c>
      <c r="HV115">
        <v>0</v>
      </c>
      <c r="HW115" t="s">
        <v>418</v>
      </c>
      <c r="HX115" t="s">
        <v>419</v>
      </c>
      <c r="HY115" t="s">
        <v>420</v>
      </c>
      <c r="HZ115" t="s">
        <v>420</v>
      </c>
      <c r="IA115" t="s">
        <v>420</v>
      </c>
      <c r="IB115" t="s">
        <v>420</v>
      </c>
      <c r="IC115">
        <v>0</v>
      </c>
      <c r="ID115">
        <v>100</v>
      </c>
      <c r="IE115">
        <v>100</v>
      </c>
      <c r="IF115">
        <v>-2.0550000000000002</v>
      </c>
      <c r="IG115">
        <v>0.57330000000000003</v>
      </c>
      <c r="IH115">
        <v>-1.4143203888967211</v>
      </c>
      <c r="II115">
        <v>1.7196870422270779E-5</v>
      </c>
      <c r="IJ115">
        <v>-2.1741833173098589E-6</v>
      </c>
      <c r="IK115">
        <v>9.0595066644434051E-10</v>
      </c>
      <c r="IL115">
        <v>-5.0132855213330413E-2</v>
      </c>
      <c r="IM115">
        <v>-1.2435942757381079E-3</v>
      </c>
      <c r="IN115">
        <v>8.3241555849602686E-4</v>
      </c>
      <c r="IO115">
        <v>-6.8006265696850886E-6</v>
      </c>
      <c r="IP115">
        <v>17</v>
      </c>
      <c r="IQ115">
        <v>2050</v>
      </c>
      <c r="IR115">
        <v>3</v>
      </c>
      <c r="IS115">
        <v>34</v>
      </c>
      <c r="IT115">
        <v>101.2</v>
      </c>
      <c r="IU115">
        <v>101.2</v>
      </c>
      <c r="IV115">
        <v>1.54053</v>
      </c>
      <c r="IW115">
        <v>2.5329600000000001</v>
      </c>
      <c r="IX115">
        <v>1.49902</v>
      </c>
      <c r="IY115">
        <v>2.3059099999999999</v>
      </c>
      <c r="IZ115">
        <v>1.69678</v>
      </c>
      <c r="JA115">
        <v>2.2168000000000001</v>
      </c>
      <c r="JB115">
        <v>37.795299999999997</v>
      </c>
      <c r="JC115">
        <v>14.7537</v>
      </c>
      <c r="JD115">
        <v>18</v>
      </c>
      <c r="JE115">
        <v>707.476</v>
      </c>
      <c r="JF115">
        <v>326.601</v>
      </c>
      <c r="JG115">
        <v>30.003299999999999</v>
      </c>
      <c r="JH115">
        <v>33.066899999999997</v>
      </c>
      <c r="JI115">
        <v>30.0014</v>
      </c>
      <c r="JJ115">
        <v>32.534999999999997</v>
      </c>
      <c r="JK115">
        <v>32.514099999999999</v>
      </c>
      <c r="JL115">
        <v>30.9421</v>
      </c>
      <c r="JM115">
        <v>13.0078</v>
      </c>
      <c r="JN115">
        <v>100</v>
      </c>
      <c r="JO115">
        <v>30</v>
      </c>
      <c r="JP115">
        <v>671.79300000000001</v>
      </c>
      <c r="JQ115">
        <v>31.300799999999999</v>
      </c>
      <c r="JR115">
        <v>98.815899999999999</v>
      </c>
      <c r="JS115">
        <v>98.661600000000007</v>
      </c>
    </row>
    <row r="116" spans="1:279" x14ac:dyDescent="0.2">
      <c r="A116">
        <v>101</v>
      </c>
      <c r="B116">
        <v>1658322167.5</v>
      </c>
      <c r="C116">
        <v>398.90000009536737</v>
      </c>
      <c r="D116" t="s">
        <v>620</v>
      </c>
      <c r="E116" t="s">
        <v>621</v>
      </c>
      <c r="F116">
        <v>4</v>
      </c>
      <c r="G116">
        <v>1658322165.1875</v>
      </c>
      <c r="H116">
        <f t="shared" si="50"/>
        <v>2.6010148164499723E-3</v>
      </c>
      <c r="I116">
        <f t="shared" si="51"/>
        <v>2.6010148164499722</v>
      </c>
      <c r="J116">
        <f t="shared" si="52"/>
        <v>13.373817711246874</v>
      </c>
      <c r="K116">
        <f t="shared" si="53"/>
        <v>640.18312500000002</v>
      </c>
      <c r="L116">
        <f t="shared" si="54"/>
        <v>477.14069575670658</v>
      </c>
      <c r="M116">
        <f t="shared" si="55"/>
        <v>48.314602058156972</v>
      </c>
      <c r="N116">
        <f t="shared" si="56"/>
        <v>64.824051278354233</v>
      </c>
      <c r="O116">
        <f t="shared" si="57"/>
        <v>0.14922767304384241</v>
      </c>
      <c r="P116">
        <f t="shared" si="58"/>
        <v>2.7669647521571665</v>
      </c>
      <c r="Q116">
        <f t="shared" si="59"/>
        <v>0.14489642467353844</v>
      </c>
      <c r="R116">
        <f t="shared" si="60"/>
        <v>9.0938939552982073E-2</v>
      </c>
      <c r="S116">
        <f t="shared" si="61"/>
        <v>194.42928261250069</v>
      </c>
      <c r="T116">
        <f t="shared" si="62"/>
        <v>34.215585304150864</v>
      </c>
      <c r="U116">
        <f t="shared" si="63"/>
        <v>33.334562499999997</v>
      </c>
      <c r="V116">
        <f t="shared" si="64"/>
        <v>5.147858984953352</v>
      </c>
      <c r="W116">
        <f t="shared" si="65"/>
        <v>64.761439817014249</v>
      </c>
      <c r="X116">
        <f t="shared" si="66"/>
        <v>3.4069635359723662</v>
      </c>
      <c r="Y116">
        <f t="shared" si="67"/>
        <v>5.2607902875520729</v>
      </c>
      <c r="Z116">
        <f t="shared" si="68"/>
        <v>1.7408954489809858</v>
      </c>
      <c r="AA116">
        <f t="shared" si="69"/>
        <v>-114.70475340544378</v>
      </c>
      <c r="AB116">
        <f t="shared" si="70"/>
        <v>57.834218461584172</v>
      </c>
      <c r="AC116">
        <f t="shared" si="71"/>
        <v>4.8117697096763203</v>
      </c>
      <c r="AD116">
        <f t="shared" si="72"/>
        <v>142.3705173783174</v>
      </c>
      <c r="AE116">
        <f t="shared" si="73"/>
        <v>22.988208527469965</v>
      </c>
      <c r="AF116">
        <f t="shared" si="74"/>
        <v>2.6063955207054961</v>
      </c>
      <c r="AG116">
        <f t="shared" si="75"/>
        <v>13.373817711246874</v>
      </c>
      <c r="AH116">
        <v>684.84340369658469</v>
      </c>
      <c r="AI116">
        <v>665.56172121212091</v>
      </c>
      <c r="AJ116">
        <v>1.703983035556186</v>
      </c>
      <c r="AK116">
        <v>62.966845710574418</v>
      </c>
      <c r="AL116">
        <f t="shared" si="76"/>
        <v>2.6010148164499722</v>
      </c>
      <c r="AM116">
        <v>31.321316104255349</v>
      </c>
      <c r="AN116">
        <v>33.642512121212128</v>
      </c>
      <c r="AO116">
        <v>-3.4646423187144408E-4</v>
      </c>
      <c r="AP116">
        <v>91.007338470613973</v>
      </c>
      <c r="AQ116">
        <v>2</v>
      </c>
      <c r="AR116">
        <v>0</v>
      </c>
      <c r="AS116">
        <f t="shared" si="77"/>
        <v>1</v>
      </c>
      <c r="AT116">
        <f t="shared" si="78"/>
        <v>0</v>
      </c>
      <c r="AU116">
        <f t="shared" si="79"/>
        <v>47207.107682760528</v>
      </c>
      <c r="AV116" t="s">
        <v>413</v>
      </c>
      <c r="AW116" t="s">
        <v>413</v>
      </c>
      <c r="AX116">
        <v>0</v>
      </c>
      <c r="AY116">
        <v>0</v>
      </c>
      <c r="AZ116" t="e">
        <f t="shared" si="80"/>
        <v>#DIV/0!</v>
      </c>
      <c r="BA116">
        <v>0</v>
      </c>
      <c r="BB116" t="s">
        <v>413</v>
      </c>
      <c r="BC116" t="s">
        <v>413</v>
      </c>
      <c r="BD116">
        <v>0</v>
      </c>
      <c r="BE116">
        <v>0</v>
      </c>
      <c r="BF116" t="e">
        <f t="shared" si="81"/>
        <v>#DIV/0!</v>
      </c>
      <c r="BG116">
        <v>0.5</v>
      </c>
      <c r="BH116">
        <f t="shared" si="82"/>
        <v>1009.5215997992232</v>
      </c>
      <c r="BI116">
        <f t="shared" si="83"/>
        <v>13.373817711246874</v>
      </c>
      <c r="BJ116" t="e">
        <f t="shared" si="84"/>
        <v>#DIV/0!</v>
      </c>
      <c r="BK116">
        <f t="shared" si="85"/>
        <v>1.3247678617185309E-2</v>
      </c>
      <c r="BL116" t="e">
        <f t="shared" si="86"/>
        <v>#DIV/0!</v>
      </c>
      <c r="BM116" t="e">
        <f t="shared" si="87"/>
        <v>#DIV/0!</v>
      </c>
      <c r="BN116" t="s">
        <v>413</v>
      </c>
      <c r="BO116">
        <v>0</v>
      </c>
      <c r="BP116" t="e">
        <f t="shared" si="88"/>
        <v>#DIV/0!</v>
      </c>
      <c r="BQ116" t="e">
        <f t="shared" si="89"/>
        <v>#DIV/0!</v>
      </c>
      <c r="BR116" t="e">
        <f t="shared" si="90"/>
        <v>#DIV/0!</v>
      </c>
      <c r="BS116" t="e">
        <f t="shared" si="91"/>
        <v>#DIV/0!</v>
      </c>
      <c r="BT116" t="e">
        <f t="shared" si="92"/>
        <v>#DIV/0!</v>
      </c>
      <c r="BU116" t="e">
        <f t="shared" si="93"/>
        <v>#DIV/0!</v>
      </c>
      <c r="BV116" t="e">
        <f t="shared" si="94"/>
        <v>#DIV/0!</v>
      </c>
      <c r="BW116" t="e">
        <f t="shared" si="95"/>
        <v>#DIV/0!</v>
      </c>
      <c r="BX116" t="s">
        <v>413</v>
      </c>
      <c r="BY116" t="s">
        <v>413</v>
      </c>
      <c r="BZ116" t="s">
        <v>413</v>
      </c>
      <c r="CA116" t="s">
        <v>413</v>
      </c>
      <c r="CB116" t="s">
        <v>413</v>
      </c>
      <c r="CC116" t="s">
        <v>413</v>
      </c>
      <c r="CD116" t="s">
        <v>413</v>
      </c>
      <c r="CE116" t="s">
        <v>413</v>
      </c>
      <c r="CF116">
        <v>253</v>
      </c>
      <c r="CG116">
        <v>1000</v>
      </c>
      <c r="CH116" t="s">
        <v>414</v>
      </c>
      <c r="CI116">
        <v>1110.1500000000001</v>
      </c>
      <c r="CJ116">
        <v>1175.8634999999999</v>
      </c>
      <c r="CK116">
        <v>1152.67</v>
      </c>
      <c r="CL116">
        <v>1.3005735999999999E-4</v>
      </c>
      <c r="CM116">
        <v>6.5004835999999994E-4</v>
      </c>
      <c r="CN116">
        <v>4.7597999359999997E-2</v>
      </c>
      <c r="CO116">
        <v>5.5000000000000003E-4</v>
      </c>
      <c r="CP116">
        <f t="shared" si="96"/>
        <v>1200.01875</v>
      </c>
      <c r="CQ116">
        <f t="shared" si="97"/>
        <v>1009.5215997992232</v>
      </c>
      <c r="CR116">
        <f t="shared" si="98"/>
        <v>0.84125485522557308</v>
      </c>
      <c r="CS116">
        <f t="shared" si="99"/>
        <v>0.16202187058535603</v>
      </c>
      <c r="CT116">
        <v>6</v>
      </c>
      <c r="CU116">
        <v>0.5</v>
      </c>
      <c r="CV116" t="s">
        <v>415</v>
      </c>
      <c r="CW116">
        <v>2</v>
      </c>
      <c r="CX116" t="b">
        <v>1</v>
      </c>
      <c r="CY116">
        <v>1658322165.1875</v>
      </c>
      <c r="CZ116">
        <v>640.18312500000002</v>
      </c>
      <c r="DA116">
        <v>662.93450000000007</v>
      </c>
      <c r="DB116">
        <v>33.646162500000003</v>
      </c>
      <c r="DC116">
        <v>31.322099999999999</v>
      </c>
      <c r="DD116">
        <v>642.24300000000005</v>
      </c>
      <c r="DE116">
        <v>33.072937499999988</v>
      </c>
      <c r="DF116">
        <v>650.2493750000001</v>
      </c>
      <c r="DG116">
        <v>101.158625</v>
      </c>
      <c r="DH116">
        <v>9.99817125E-2</v>
      </c>
      <c r="DI116">
        <v>33.722262499999999</v>
      </c>
      <c r="DJ116">
        <v>999.9</v>
      </c>
      <c r="DK116">
        <v>33.334562499999997</v>
      </c>
      <c r="DL116">
        <v>0</v>
      </c>
      <c r="DM116">
        <v>0</v>
      </c>
      <c r="DN116">
        <v>8996.4850000000006</v>
      </c>
      <c r="DO116">
        <v>0</v>
      </c>
      <c r="DP116">
        <v>1315.0862500000001</v>
      </c>
      <c r="DQ116">
        <v>-22.751349999999999</v>
      </c>
      <c r="DR116">
        <v>662.47249999999997</v>
      </c>
      <c r="DS116">
        <v>684.37024999999994</v>
      </c>
      <c r="DT116">
        <v>2.3240612500000002</v>
      </c>
      <c r="DU116">
        <v>662.93450000000007</v>
      </c>
      <c r="DV116">
        <v>31.322099999999999</v>
      </c>
      <c r="DW116">
        <v>3.4036062500000002</v>
      </c>
      <c r="DX116">
        <v>3.1685050000000001</v>
      </c>
      <c r="DY116">
        <v>26.1464125</v>
      </c>
      <c r="DZ116">
        <v>24.940962500000001</v>
      </c>
      <c r="EA116">
        <v>1200.01875</v>
      </c>
      <c r="EB116">
        <v>0.957997875</v>
      </c>
      <c r="EC116">
        <v>4.2002375000000008E-2</v>
      </c>
      <c r="ED116">
        <v>0</v>
      </c>
      <c r="EE116">
        <v>632.84474999999998</v>
      </c>
      <c r="EF116">
        <v>5.0001600000000002</v>
      </c>
      <c r="EG116">
        <v>9563.4037499999995</v>
      </c>
      <c r="EH116">
        <v>9515.3174999999992</v>
      </c>
      <c r="EI116">
        <v>49.515500000000003</v>
      </c>
      <c r="EJ116">
        <v>51.671499999999988</v>
      </c>
      <c r="EK116">
        <v>50.640500000000003</v>
      </c>
      <c r="EL116">
        <v>50.390500000000003</v>
      </c>
      <c r="EM116">
        <v>51.077749999999988</v>
      </c>
      <c r="EN116">
        <v>1144.82375</v>
      </c>
      <c r="EO116">
        <v>50.195</v>
      </c>
      <c r="EP116">
        <v>0</v>
      </c>
      <c r="EQ116">
        <v>764679</v>
      </c>
      <c r="ER116">
        <v>0</v>
      </c>
      <c r="ES116">
        <v>631.03961538461533</v>
      </c>
      <c r="ET116">
        <v>20.956307715572478</v>
      </c>
      <c r="EU116">
        <v>270.68581208189931</v>
      </c>
      <c r="EV116">
        <v>9541.2576923076922</v>
      </c>
      <c r="EW116">
        <v>15</v>
      </c>
      <c r="EX116">
        <v>1658316094</v>
      </c>
      <c r="EY116" t="s">
        <v>416</v>
      </c>
      <c r="EZ116">
        <v>1658316090.5</v>
      </c>
      <c r="FA116">
        <v>1658316094</v>
      </c>
      <c r="FB116">
        <v>11</v>
      </c>
      <c r="FC116">
        <v>-0.13300000000000001</v>
      </c>
      <c r="FD116">
        <v>0.107</v>
      </c>
      <c r="FE116">
        <v>-1.72</v>
      </c>
      <c r="FF116">
        <v>0.44</v>
      </c>
      <c r="FG116">
        <v>415</v>
      </c>
      <c r="FH116">
        <v>29</v>
      </c>
      <c r="FI116">
        <v>0.15</v>
      </c>
      <c r="FJ116">
        <v>0.28000000000000003</v>
      </c>
      <c r="FK116">
        <v>-22.514090243902441</v>
      </c>
      <c r="FL116">
        <v>-1.756743554006996</v>
      </c>
      <c r="FM116">
        <v>0.17685922168510909</v>
      </c>
      <c r="FN116">
        <v>0</v>
      </c>
      <c r="FO116">
        <v>629.487705882353</v>
      </c>
      <c r="FP116">
        <v>22.068785337437021</v>
      </c>
      <c r="FQ116">
        <v>2.175781138017705</v>
      </c>
      <c r="FR116">
        <v>0</v>
      </c>
      <c r="FS116">
        <v>2.340438292682927</v>
      </c>
      <c r="FT116">
        <v>1.4148083623694831E-2</v>
      </c>
      <c r="FU116">
        <v>2.0707385615675599E-2</v>
      </c>
      <c r="FV116">
        <v>1</v>
      </c>
      <c r="FW116">
        <v>1</v>
      </c>
      <c r="FX116">
        <v>3</v>
      </c>
      <c r="FY116" t="s">
        <v>417</v>
      </c>
      <c r="FZ116">
        <v>3.3716599999999999</v>
      </c>
      <c r="GA116">
        <v>2.8936799999999998</v>
      </c>
      <c r="GB116">
        <v>0.13569100000000001</v>
      </c>
      <c r="GC116">
        <v>0.140736</v>
      </c>
      <c r="GD116">
        <v>0.14000799999999999</v>
      </c>
      <c r="GE116">
        <v>0.136434</v>
      </c>
      <c r="GF116">
        <v>29998.9</v>
      </c>
      <c r="GG116">
        <v>25925.3</v>
      </c>
      <c r="GH116">
        <v>31012.400000000001</v>
      </c>
      <c r="GI116">
        <v>28108.5</v>
      </c>
      <c r="GJ116">
        <v>35121.1</v>
      </c>
      <c r="GK116">
        <v>34241.5</v>
      </c>
      <c r="GL116">
        <v>40414.300000000003</v>
      </c>
      <c r="GM116">
        <v>39169.800000000003</v>
      </c>
      <c r="GN116">
        <v>2.3647999999999998</v>
      </c>
      <c r="GO116">
        <v>1.6773800000000001</v>
      </c>
      <c r="GP116">
        <v>0</v>
      </c>
      <c r="GQ116">
        <v>6.3985600000000004E-2</v>
      </c>
      <c r="GR116">
        <v>999.9</v>
      </c>
      <c r="GS116">
        <v>32.300400000000003</v>
      </c>
      <c r="GT116">
        <v>67.400000000000006</v>
      </c>
      <c r="GU116">
        <v>32.799999999999997</v>
      </c>
      <c r="GV116">
        <v>33.283999999999999</v>
      </c>
      <c r="GW116">
        <v>50.751800000000003</v>
      </c>
      <c r="GX116">
        <v>41.442300000000003</v>
      </c>
      <c r="GY116">
        <v>1</v>
      </c>
      <c r="GZ116">
        <v>0.42818600000000001</v>
      </c>
      <c r="HA116">
        <v>1.22221</v>
      </c>
      <c r="HB116">
        <v>20.204899999999999</v>
      </c>
      <c r="HC116">
        <v>5.2159399999999998</v>
      </c>
      <c r="HD116">
        <v>11.969099999999999</v>
      </c>
      <c r="HE116">
        <v>4.9913499999999997</v>
      </c>
      <c r="HF116">
        <v>3.2926500000000001</v>
      </c>
      <c r="HG116">
        <v>8251.6</v>
      </c>
      <c r="HH116">
        <v>9999</v>
      </c>
      <c r="HI116">
        <v>9999</v>
      </c>
      <c r="HJ116">
        <v>969.4</v>
      </c>
      <c r="HK116">
        <v>4.9712199999999998</v>
      </c>
      <c r="HL116">
        <v>1.87378</v>
      </c>
      <c r="HM116">
        <v>1.8701000000000001</v>
      </c>
      <c r="HN116">
        <v>1.8695299999999999</v>
      </c>
      <c r="HO116">
        <v>1.87439</v>
      </c>
      <c r="HP116">
        <v>1.871</v>
      </c>
      <c r="HQ116">
        <v>1.86646</v>
      </c>
      <c r="HR116">
        <v>1.8775900000000001</v>
      </c>
      <c r="HS116">
        <v>0</v>
      </c>
      <c r="HT116">
        <v>0</v>
      </c>
      <c r="HU116">
        <v>0</v>
      </c>
      <c r="HV116">
        <v>0</v>
      </c>
      <c r="HW116" t="s">
        <v>418</v>
      </c>
      <c r="HX116" t="s">
        <v>419</v>
      </c>
      <c r="HY116" t="s">
        <v>420</v>
      </c>
      <c r="HZ116" t="s">
        <v>420</v>
      </c>
      <c r="IA116" t="s">
        <v>420</v>
      </c>
      <c r="IB116" t="s">
        <v>420</v>
      </c>
      <c r="IC116">
        <v>0</v>
      </c>
      <c r="ID116">
        <v>100</v>
      </c>
      <c r="IE116">
        <v>100</v>
      </c>
      <c r="IF116">
        <v>-2.0659999999999998</v>
      </c>
      <c r="IG116">
        <v>0.57310000000000005</v>
      </c>
      <c r="IH116">
        <v>-1.4143203888967211</v>
      </c>
      <c r="II116">
        <v>1.7196870422270779E-5</v>
      </c>
      <c r="IJ116">
        <v>-2.1741833173098589E-6</v>
      </c>
      <c r="IK116">
        <v>9.0595066644434051E-10</v>
      </c>
      <c r="IL116">
        <v>-5.0132855213330413E-2</v>
      </c>
      <c r="IM116">
        <v>-1.2435942757381079E-3</v>
      </c>
      <c r="IN116">
        <v>8.3241555849602686E-4</v>
      </c>
      <c r="IO116">
        <v>-6.8006265696850886E-6</v>
      </c>
      <c r="IP116">
        <v>17</v>
      </c>
      <c r="IQ116">
        <v>2050</v>
      </c>
      <c r="IR116">
        <v>3</v>
      </c>
      <c r="IS116">
        <v>34</v>
      </c>
      <c r="IT116">
        <v>101.3</v>
      </c>
      <c r="IU116">
        <v>101.2</v>
      </c>
      <c r="IV116">
        <v>1.55396</v>
      </c>
      <c r="IW116">
        <v>2.52197</v>
      </c>
      <c r="IX116">
        <v>1.49902</v>
      </c>
      <c r="IY116">
        <v>2.3059099999999999</v>
      </c>
      <c r="IZ116">
        <v>1.69678</v>
      </c>
      <c r="JA116">
        <v>2.34619</v>
      </c>
      <c r="JB116">
        <v>37.819499999999998</v>
      </c>
      <c r="JC116">
        <v>14.7712</v>
      </c>
      <c r="JD116">
        <v>18</v>
      </c>
      <c r="JE116">
        <v>707.29</v>
      </c>
      <c r="JF116">
        <v>326.483</v>
      </c>
      <c r="JG116">
        <v>30.003</v>
      </c>
      <c r="JH116">
        <v>33.080199999999998</v>
      </c>
      <c r="JI116">
        <v>30.0015</v>
      </c>
      <c r="JJ116">
        <v>32.5486</v>
      </c>
      <c r="JK116">
        <v>32.528500000000001</v>
      </c>
      <c r="JL116">
        <v>31.193100000000001</v>
      </c>
      <c r="JM116">
        <v>13.0078</v>
      </c>
      <c r="JN116">
        <v>100</v>
      </c>
      <c r="JO116">
        <v>30</v>
      </c>
      <c r="JP116">
        <v>678.49099999999999</v>
      </c>
      <c r="JQ116">
        <v>31.300799999999999</v>
      </c>
      <c r="JR116">
        <v>98.814999999999998</v>
      </c>
      <c r="JS116">
        <v>98.657499999999999</v>
      </c>
    </row>
    <row r="117" spans="1:279" x14ac:dyDescent="0.2">
      <c r="A117">
        <v>102</v>
      </c>
      <c r="B117">
        <v>1658322171.5</v>
      </c>
      <c r="C117">
        <v>402.90000009536737</v>
      </c>
      <c r="D117" t="s">
        <v>622</v>
      </c>
      <c r="E117" t="s">
        <v>623</v>
      </c>
      <c r="F117">
        <v>4</v>
      </c>
      <c r="G117">
        <v>1658322169.5</v>
      </c>
      <c r="H117">
        <f t="shared" si="50"/>
        <v>2.5929864148587487E-3</v>
      </c>
      <c r="I117">
        <f t="shared" si="51"/>
        <v>2.5929864148587489</v>
      </c>
      <c r="J117">
        <f t="shared" si="52"/>
        <v>13.352380254003672</v>
      </c>
      <c r="K117">
        <f t="shared" si="53"/>
        <v>647.33514285714296</v>
      </c>
      <c r="L117">
        <f t="shared" si="54"/>
        <v>483.70818335699448</v>
      </c>
      <c r="M117">
        <f t="shared" si="55"/>
        <v>48.980119586785278</v>
      </c>
      <c r="N117">
        <f t="shared" si="56"/>
        <v>65.54892764026485</v>
      </c>
      <c r="O117">
        <f t="shared" si="57"/>
        <v>0.14859259704102035</v>
      </c>
      <c r="P117">
        <f t="shared" si="58"/>
        <v>2.7704510606199149</v>
      </c>
      <c r="Q117">
        <f t="shared" si="59"/>
        <v>0.14430280129610809</v>
      </c>
      <c r="R117">
        <f t="shared" si="60"/>
        <v>9.0564356197886678E-2</v>
      </c>
      <c r="S117">
        <f t="shared" si="61"/>
        <v>194.43478761247258</v>
      </c>
      <c r="T117">
        <f t="shared" si="62"/>
        <v>34.211745494143585</v>
      </c>
      <c r="U117">
        <f t="shared" si="63"/>
        <v>33.339085714285709</v>
      </c>
      <c r="V117">
        <f t="shared" si="64"/>
        <v>5.1491642727920723</v>
      </c>
      <c r="W117">
        <f t="shared" si="65"/>
        <v>64.772347234638289</v>
      </c>
      <c r="X117">
        <f t="shared" si="66"/>
        <v>3.406491675330785</v>
      </c>
      <c r="Y117">
        <f t="shared" si="67"/>
        <v>5.2591758995405016</v>
      </c>
      <c r="Z117">
        <f t="shared" si="68"/>
        <v>1.7426725974612873</v>
      </c>
      <c r="AA117">
        <f t="shared" si="69"/>
        <v>-114.35070089527082</v>
      </c>
      <c r="AB117">
        <f t="shared" si="70"/>
        <v>56.411348875768638</v>
      </c>
      <c r="AC117">
        <f t="shared" si="71"/>
        <v>4.6874594671812631</v>
      </c>
      <c r="AD117">
        <f t="shared" si="72"/>
        <v>141.18289506015168</v>
      </c>
      <c r="AE117">
        <f t="shared" si="73"/>
        <v>23.04179368647987</v>
      </c>
      <c r="AF117">
        <f t="shared" si="74"/>
        <v>2.5921415954286178</v>
      </c>
      <c r="AG117">
        <f t="shared" si="75"/>
        <v>13.352380254003672</v>
      </c>
      <c r="AH117">
        <v>691.7319394293055</v>
      </c>
      <c r="AI117">
        <v>672.43533333333323</v>
      </c>
      <c r="AJ117">
        <v>1.7130672759231951</v>
      </c>
      <c r="AK117">
        <v>62.966845710574418</v>
      </c>
      <c r="AL117">
        <f t="shared" si="76"/>
        <v>2.5929864148587489</v>
      </c>
      <c r="AM117">
        <v>31.328356978461471</v>
      </c>
      <c r="AN117">
        <v>33.641350303030308</v>
      </c>
      <c r="AO117">
        <v>-1.5402594238853731E-4</v>
      </c>
      <c r="AP117">
        <v>91.007338470613973</v>
      </c>
      <c r="AQ117">
        <v>2</v>
      </c>
      <c r="AR117">
        <v>0</v>
      </c>
      <c r="AS117">
        <f t="shared" si="77"/>
        <v>1</v>
      </c>
      <c r="AT117">
        <f t="shared" si="78"/>
        <v>0</v>
      </c>
      <c r="AU117">
        <f t="shared" si="79"/>
        <v>47303.669427997433</v>
      </c>
      <c r="AV117" t="s">
        <v>413</v>
      </c>
      <c r="AW117" t="s">
        <v>413</v>
      </c>
      <c r="AX117">
        <v>0</v>
      </c>
      <c r="AY117">
        <v>0</v>
      </c>
      <c r="AZ117" t="e">
        <f t="shared" si="80"/>
        <v>#DIV/0!</v>
      </c>
      <c r="BA117">
        <v>0</v>
      </c>
      <c r="BB117" t="s">
        <v>413</v>
      </c>
      <c r="BC117" t="s">
        <v>413</v>
      </c>
      <c r="BD117">
        <v>0</v>
      </c>
      <c r="BE117">
        <v>0</v>
      </c>
      <c r="BF117" t="e">
        <f t="shared" si="81"/>
        <v>#DIV/0!</v>
      </c>
      <c r="BG117">
        <v>0.5</v>
      </c>
      <c r="BH117">
        <f t="shared" si="82"/>
        <v>1009.5491997992082</v>
      </c>
      <c r="BI117">
        <f t="shared" si="83"/>
        <v>13.352380254003672</v>
      </c>
      <c r="BJ117" t="e">
        <f t="shared" si="84"/>
        <v>#DIV/0!</v>
      </c>
      <c r="BK117">
        <f t="shared" si="85"/>
        <v>1.3226081756747825E-2</v>
      </c>
      <c r="BL117" t="e">
        <f t="shared" si="86"/>
        <v>#DIV/0!</v>
      </c>
      <c r="BM117" t="e">
        <f t="shared" si="87"/>
        <v>#DIV/0!</v>
      </c>
      <c r="BN117" t="s">
        <v>413</v>
      </c>
      <c r="BO117">
        <v>0</v>
      </c>
      <c r="BP117" t="e">
        <f t="shared" si="88"/>
        <v>#DIV/0!</v>
      </c>
      <c r="BQ117" t="e">
        <f t="shared" si="89"/>
        <v>#DIV/0!</v>
      </c>
      <c r="BR117" t="e">
        <f t="shared" si="90"/>
        <v>#DIV/0!</v>
      </c>
      <c r="BS117" t="e">
        <f t="shared" si="91"/>
        <v>#DIV/0!</v>
      </c>
      <c r="BT117" t="e">
        <f t="shared" si="92"/>
        <v>#DIV/0!</v>
      </c>
      <c r="BU117" t="e">
        <f t="shared" si="93"/>
        <v>#DIV/0!</v>
      </c>
      <c r="BV117" t="e">
        <f t="shared" si="94"/>
        <v>#DIV/0!</v>
      </c>
      <c r="BW117" t="e">
        <f t="shared" si="95"/>
        <v>#DIV/0!</v>
      </c>
      <c r="BX117" t="s">
        <v>413</v>
      </c>
      <c r="BY117" t="s">
        <v>413</v>
      </c>
      <c r="BZ117" t="s">
        <v>413</v>
      </c>
      <c r="CA117" t="s">
        <v>413</v>
      </c>
      <c r="CB117" t="s">
        <v>413</v>
      </c>
      <c r="CC117" t="s">
        <v>413</v>
      </c>
      <c r="CD117" t="s">
        <v>413</v>
      </c>
      <c r="CE117" t="s">
        <v>413</v>
      </c>
      <c r="CF117">
        <v>253</v>
      </c>
      <c r="CG117">
        <v>1000</v>
      </c>
      <c r="CH117" t="s">
        <v>414</v>
      </c>
      <c r="CI117">
        <v>1110.1500000000001</v>
      </c>
      <c r="CJ117">
        <v>1175.8634999999999</v>
      </c>
      <c r="CK117">
        <v>1152.67</v>
      </c>
      <c r="CL117">
        <v>1.3005735999999999E-4</v>
      </c>
      <c r="CM117">
        <v>6.5004835999999994E-4</v>
      </c>
      <c r="CN117">
        <v>4.7597999359999997E-2</v>
      </c>
      <c r="CO117">
        <v>5.5000000000000003E-4</v>
      </c>
      <c r="CP117">
        <f t="shared" si="96"/>
        <v>1200.051428571428</v>
      </c>
      <c r="CQ117">
        <f t="shared" si="97"/>
        <v>1009.5491997992082</v>
      </c>
      <c r="CR117">
        <f t="shared" si="98"/>
        <v>0.84125494604927176</v>
      </c>
      <c r="CS117">
        <f t="shared" si="99"/>
        <v>0.16202204587509447</v>
      </c>
      <c r="CT117">
        <v>6</v>
      </c>
      <c r="CU117">
        <v>0.5</v>
      </c>
      <c r="CV117" t="s">
        <v>415</v>
      </c>
      <c r="CW117">
        <v>2</v>
      </c>
      <c r="CX117" t="b">
        <v>1</v>
      </c>
      <c r="CY117">
        <v>1658322169.5</v>
      </c>
      <c r="CZ117">
        <v>647.33514285714296</v>
      </c>
      <c r="DA117">
        <v>670.14485714285718</v>
      </c>
      <c r="DB117">
        <v>33.641157142857139</v>
      </c>
      <c r="DC117">
        <v>31.32977142857143</v>
      </c>
      <c r="DD117">
        <v>649.40714285714296</v>
      </c>
      <c r="DE117">
        <v>33.068071428571429</v>
      </c>
      <c r="DF117">
        <v>650.24342857142858</v>
      </c>
      <c r="DG117">
        <v>101.1597142857143</v>
      </c>
      <c r="DH117">
        <v>9.9932071428571412E-2</v>
      </c>
      <c r="DI117">
        <v>33.716771428571427</v>
      </c>
      <c r="DJ117">
        <v>999.89999999999986</v>
      </c>
      <c r="DK117">
        <v>33.339085714285709</v>
      </c>
      <c r="DL117">
        <v>0</v>
      </c>
      <c r="DM117">
        <v>0</v>
      </c>
      <c r="DN117">
        <v>9014.9114285714277</v>
      </c>
      <c r="DO117">
        <v>0</v>
      </c>
      <c r="DP117">
        <v>1316.001428571429</v>
      </c>
      <c r="DQ117">
        <v>-22.809485714285721</v>
      </c>
      <c r="DR117">
        <v>669.87057142857145</v>
      </c>
      <c r="DS117">
        <v>691.8194285714286</v>
      </c>
      <c r="DT117">
        <v>2.311368571428571</v>
      </c>
      <c r="DU117">
        <v>670.14485714285718</v>
      </c>
      <c r="DV117">
        <v>31.32977142857143</v>
      </c>
      <c r="DW117">
        <v>3.4031314285714278</v>
      </c>
      <c r="DX117">
        <v>3.1693128571428568</v>
      </c>
      <c r="DY117">
        <v>26.14405714285715</v>
      </c>
      <c r="DZ117">
        <v>24.945242857142851</v>
      </c>
      <c r="EA117">
        <v>1200.051428571428</v>
      </c>
      <c r="EB117">
        <v>0.95799514285714282</v>
      </c>
      <c r="EC117">
        <v>4.2005114285714289E-2</v>
      </c>
      <c r="ED117">
        <v>0</v>
      </c>
      <c r="EE117">
        <v>634.07971428571432</v>
      </c>
      <c r="EF117">
        <v>5.0001600000000002</v>
      </c>
      <c r="EG117">
        <v>9582.9942857142869</v>
      </c>
      <c r="EH117">
        <v>9515.5614285714291</v>
      </c>
      <c r="EI117">
        <v>49.535428571428568</v>
      </c>
      <c r="EJ117">
        <v>51.642714285714291</v>
      </c>
      <c r="EK117">
        <v>50.625</v>
      </c>
      <c r="EL117">
        <v>50.375</v>
      </c>
      <c r="EM117">
        <v>51.061999999999998</v>
      </c>
      <c r="EN117">
        <v>1144.8514285714291</v>
      </c>
      <c r="EO117">
        <v>50.2</v>
      </c>
      <c r="EP117">
        <v>0</v>
      </c>
      <c r="EQ117">
        <v>764682.60000014305</v>
      </c>
      <c r="ER117">
        <v>0</v>
      </c>
      <c r="ES117">
        <v>632.26046153846153</v>
      </c>
      <c r="ET117">
        <v>20.019008554084859</v>
      </c>
      <c r="EU117">
        <v>267.91829058439077</v>
      </c>
      <c r="EV117">
        <v>9557.5250000000015</v>
      </c>
      <c r="EW117">
        <v>15</v>
      </c>
      <c r="EX117">
        <v>1658316094</v>
      </c>
      <c r="EY117" t="s">
        <v>416</v>
      </c>
      <c r="EZ117">
        <v>1658316090.5</v>
      </c>
      <c r="FA117">
        <v>1658316094</v>
      </c>
      <c r="FB117">
        <v>11</v>
      </c>
      <c r="FC117">
        <v>-0.13300000000000001</v>
      </c>
      <c r="FD117">
        <v>0.107</v>
      </c>
      <c r="FE117">
        <v>-1.72</v>
      </c>
      <c r="FF117">
        <v>0.44</v>
      </c>
      <c r="FG117">
        <v>415</v>
      </c>
      <c r="FH117">
        <v>29</v>
      </c>
      <c r="FI117">
        <v>0.15</v>
      </c>
      <c r="FJ117">
        <v>0.28000000000000003</v>
      </c>
      <c r="FK117">
        <v>-22.638772500000002</v>
      </c>
      <c r="FL117">
        <v>-1.4044536585365319</v>
      </c>
      <c r="FM117">
        <v>0.14050903883291641</v>
      </c>
      <c r="FN117">
        <v>0</v>
      </c>
      <c r="FO117">
        <v>631.2078529411765</v>
      </c>
      <c r="FP117">
        <v>20.693124524187311</v>
      </c>
      <c r="FQ117">
        <v>2.0416135650416098</v>
      </c>
      <c r="FR117">
        <v>0</v>
      </c>
      <c r="FS117">
        <v>2.3402167500000002</v>
      </c>
      <c r="FT117">
        <v>-0.2082676547842422</v>
      </c>
      <c r="FU117">
        <v>2.055116582915674E-2</v>
      </c>
      <c r="FV117">
        <v>0</v>
      </c>
      <c r="FW117">
        <v>0</v>
      </c>
      <c r="FX117">
        <v>3</v>
      </c>
      <c r="FY117" t="s">
        <v>429</v>
      </c>
      <c r="FZ117">
        <v>3.3719000000000001</v>
      </c>
      <c r="GA117">
        <v>2.8937300000000001</v>
      </c>
      <c r="GB117">
        <v>0.136658</v>
      </c>
      <c r="GC117">
        <v>0.141711</v>
      </c>
      <c r="GD117">
        <v>0.14000299999999999</v>
      </c>
      <c r="GE117">
        <v>0.13645299999999999</v>
      </c>
      <c r="GF117">
        <v>29964.3</v>
      </c>
      <c r="GG117">
        <v>25895.599999999999</v>
      </c>
      <c r="GH117">
        <v>31011.5</v>
      </c>
      <c r="GI117">
        <v>28108.400000000001</v>
      </c>
      <c r="GJ117">
        <v>35120.699999999997</v>
      </c>
      <c r="GK117">
        <v>34240.400000000001</v>
      </c>
      <c r="GL117">
        <v>40413.5</v>
      </c>
      <c r="GM117">
        <v>39169.300000000003</v>
      </c>
      <c r="GN117">
        <v>2.3647999999999998</v>
      </c>
      <c r="GO117">
        <v>1.6772499999999999</v>
      </c>
      <c r="GP117">
        <v>0</v>
      </c>
      <c r="GQ117">
        <v>6.4291100000000004E-2</v>
      </c>
      <c r="GR117">
        <v>999.9</v>
      </c>
      <c r="GS117">
        <v>32.300400000000003</v>
      </c>
      <c r="GT117">
        <v>67.400000000000006</v>
      </c>
      <c r="GU117">
        <v>32.799999999999997</v>
      </c>
      <c r="GV117">
        <v>33.284700000000001</v>
      </c>
      <c r="GW117">
        <v>50.211799999999997</v>
      </c>
      <c r="GX117">
        <v>41.057699999999997</v>
      </c>
      <c r="GY117">
        <v>1</v>
      </c>
      <c r="GZ117">
        <v>0.429286</v>
      </c>
      <c r="HA117">
        <v>1.2331700000000001</v>
      </c>
      <c r="HB117">
        <v>20.204899999999999</v>
      </c>
      <c r="HC117">
        <v>5.2157900000000001</v>
      </c>
      <c r="HD117">
        <v>11.9688</v>
      </c>
      <c r="HE117">
        <v>4.9909499999999998</v>
      </c>
      <c r="HF117">
        <v>3.2925499999999999</v>
      </c>
      <c r="HG117">
        <v>8251.6</v>
      </c>
      <c r="HH117">
        <v>9999</v>
      </c>
      <c r="HI117">
        <v>9999</v>
      </c>
      <c r="HJ117">
        <v>969.4</v>
      </c>
      <c r="HK117">
        <v>4.9712500000000004</v>
      </c>
      <c r="HL117">
        <v>1.87378</v>
      </c>
      <c r="HM117">
        <v>1.8701099999999999</v>
      </c>
      <c r="HN117">
        <v>1.8695200000000001</v>
      </c>
      <c r="HO117">
        <v>1.87439</v>
      </c>
      <c r="HP117">
        <v>1.87103</v>
      </c>
      <c r="HQ117">
        <v>1.86646</v>
      </c>
      <c r="HR117">
        <v>1.8775900000000001</v>
      </c>
      <c r="HS117">
        <v>0</v>
      </c>
      <c r="HT117">
        <v>0</v>
      </c>
      <c r="HU117">
        <v>0</v>
      </c>
      <c r="HV117">
        <v>0</v>
      </c>
      <c r="HW117" t="s">
        <v>418</v>
      </c>
      <c r="HX117" t="s">
        <v>419</v>
      </c>
      <c r="HY117" t="s">
        <v>420</v>
      </c>
      <c r="HZ117" t="s">
        <v>420</v>
      </c>
      <c r="IA117" t="s">
        <v>420</v>
      </c>
      <c r="IB117" t="s">
        <v>420</v>
      </c>
      <c r="IC117">
        <v>0</v>
      </c>
      <c r="ID117">
        <v>100</v>
      </c>
      <c r="IE117">
        <v>100</v>
      </c>
      <c r="IF117">
        <v>-2.077</v>
      </c>
      <c r="IG117">
        <v>0.57299999999999995</v>
      </c>
      <c r="IH117">
        <v>-1.4143203888967211</v>
      </c>
      <c r="II117">
        <v>1.7196870422270779E-5</v>
      </c>
      <c r="IJ117">
        <v>-2.1741833173098589E-6</v>
      </c>
      <c r="IK117">
        <v>9.0595066644434051E-10</v>
      </c>
      <c r="IL117">
        <v>-5.0132855213330413E-2</v>
      </c>
      <c r="IM117">
        <v>-1.2435942757381079E-3</v>
      </c>
      <c r="IN117">
        <v>8.3241555849602686E-4</v>
      </c>
      <c r="IO117">
        <v>-6.8006265696850886E-6</v>
      </c>
      <c r="IP117">
        <v>17</v>
      </c>
      <c r="IQ117">
        <v>2050</v>
      </c>
      <c r="IR117">
        <v>3</v>
      </c>
      <c r="IS117">
        <v>34</v>
      </c>
      <c r="IT117">
        <v>101.3</v>
      </c>
      <c r="IU117">
        <v>101.3</v>
      </c>
      <c r="IV117">
        <v>1.56616</v>
      </c>
      <c r="IW117">
        <v>2.5268600000000001</v>
      </c>
      <c r="IX117">
        <v>1.49902</v>
      </c>
      <c r="IY117">
        <v>2.3059099999999999</v>
      </c>
      <c r="IZ117">
        <v>1.69678</v>
      </c>
      <c r="JA117">
        <v>2.3877000000000002</v>
      </c>
      <c r="JB117">
        <v>37.819499999999998</v>
      </c>
      <c r="JC117">
        <v>14.7712</v>
      </c>
      <c r="JD117">
        <v>18</v>
      </c>
      <c r="JE117">
        <v>707.45899999999995</v>
      </c>
      <c r="JF117">
        <v>326.5</v>
      </c>
      <c r="JG117">
        <v>30.003</v>
      </c>
      <c r="JH117">
        <v>33.094200000000001</v>
      </c>
      <c r="JI117">
        <v>30.0014</v>
      </c>
      <c r="JJ117">
        <v>32.563000000000002</v>
      </c>
      <c r="JK117">
        <v>32.543599999999998</v>
      </c>
      <c r="JL117">
        <v>31.443200000000001</v>
      </c>
      <c r="JM117">
        <v>13.0078</v>
      </c>
      <c r="JN117">
        <v>100</v>
      </c>
      <c r="JO117">
        <v>30</v>
      </c>
      <c r="JP117">
        <v>685.17899999999997</v>
      </c>
      <c r="JQ117">
        <v>31.300799999999999</v>
      </c>
      <c r="JR117">
        <v>98.812700000000007</v>
      </c>
      <c r="JS117">
        <v>98.656599999999997</v>
      </c>
    </row>
    <row r="118" spans="1:279" x14ac:dyDescent="0.2">
      <c r="A118">
        <v>103</v>
      </c>
      <c r="B118">
        <v>1658322175.5</v>
      </c>
      <c r="C118">
        <v>406.90000009536737</v>
      </c>
      <c r="D118" t="s">
        <v>624</v>
      </c>
      <c r="E118" t="s">
        <v>625</v>
      </c>
      <c r="F118">
        <v>4</v>
      </c>
      <c r="G118">
        <v>1658322173.1875</v>
      </c>
      <c r="H118">
        <f t="shared" si="50"/>
        <v>2.5901967474239642E-3</v>
      </c>
      <c r="I118">
        <f t="shared" si="51"/>
        <v>2.5901967474239642</v>
      </c>
      <c r="J118">
        <f t="shared" si="52"/>
        <v>13.509058480681775</v>
      </c>
      <c r="K118">
        <f t="shared" si="53"/>
        <v>653.41312500000004</v>
      </c>
      <c r="L118">
        <f t="shared" si="54"/>
        <v>487.75011203083028</v>
      </c>
      <c r="M118">
        <f t="shared" si="55"/>
        <v>49.389143173367373</v>
      </c>
      <c r="N118">
        <f t="shared" si="56"/>
        <v>66.164032741303686</v>
      </c>
      <c r="O118">
        <f t="shared" si="57"/>
        <v>0.14842237397708027</v>
      </c>
      <c r="P118">
        <f t="shared" si="58"/>
        <v>2.7747495911139497</v>
      </c>
      <c r="Q118">
        <f t="shared" si="59"/>
        <v>0.14414867374516996</v>
      </c>
      <c r="R118">
        <f t="shared" si="60"/>
        <v>9.0466645900551229E-2</v>
      </c>
      <c r="S118">
        <f t="shared" si="61"/>
        <v>194.41533711255084</v>
      </c>
      <c r="T118">
        <f t="shared" si="62"/>
        <v>34.205620107462757</v>
      </c>
      <c r="U118">
        <f t="shared" si="63"/>
        <v>33.339424999999999</v>
      </c>
      <c r="V118">
        <f t="shared" si="64"/>
        <v>5.149262193869955</v>
      </c>
      <c r="W118">
        <f t="shared" si="65"/>
        <v>64.796628292745979</v>
      </c>
      <c r="X118">
        <f t="shared" si="66"/>
        <v>3.4066147350513449</v>
      </c>
      <c r="Y118">
        <f t="shared" si="67"/>
        <v>5.2573950602190784</v>
      </c>
      <c r="Z118">
        <f t="shared" si="68"/>
        <v>1.7426474588186101</v>
      </c>
      <c r="AA118">
        <f t="shared" si="69"/>
        <v>-114.22767656139682</v>
      </c>
      <c r="AB118">
        <f t="shared" si="70"/>
        <v>55.541751069963738</v>
      </c>
      <c r="AC118">
        <f t="shared" si="71"/>
        <v>4.6079221615863135</v>
      </c>
      <c r="AD118">
        <f t="shared" si="72"/>
        <v>140.33733378270409</v>
      </c>
      <c r="AE118">
        <f t="shared" si="73"/>
        <v>23.182721767665118</v>
      </c>
      <c r="AF118">
        <f t="shared" si="74"/>
        <v>2.5880782287134005</v>
      </c>
      <c r="AG118">
        <f t="shared" si="75"/>
        <v>13.509058480681775</v>
      </c>
      <c r="AH118">
        <v>698.70359849687827</v>
      </c>
      <c r="AI118">
        <v>679.26292727272732</v>
      </c>
      <c r="AJ118">
        <v>1.711692039103345</v>
      </c>
      <c r="AK118">
        <v>62.966845710574418</v>
      </c>
      <c r="AL118">
        <f t="shared" si="76"/>
        <v>2.5901967474239642</v>
      </c>
      <c r="AM118">
        <v>31.334101481481959</v>
      </c>
      <c r="AN118">
        <v>33.643251515151519</v>
      </c>
      <c r="AO118">
        <v>8.781708898500833E-5</v>
      </c>
      <c r="AP118">
        <v>91.007338470613973</v>
      </c>
      <c r="AQ118">
        <v>3</v>
      </c>
      <c r="AR118">
        <v>0</v>
      </c>
      <c r="AS118">
        <f t="shared" si="77"/>
        <v>1</v>
      </c>
      <c r="AT118">
        <f t="shared" si="78"/>
        <v>0</v>
      </c>
      <c r="AU118">
        <f t="shared" si="79"/>
        <v>47422.696811104135</v>
      </c>
      <c r="AV118" t="s">
        <v>413</v>
      </c>
      <c r="AW118" t="s">
        <v>413</v>
      </c>
      <c r="AX118">
        <v>0</v>
      </c>
      <c r="AY118">
        <v>0</v>
      </c>
      <c r="AZ118" t="e">
        <f t="shared" si="80"/>
        <v>#DIV/0!</v>
      </c>
      <c r="BA118">
        <v>0</v>
      </c>
      <c r="BB118" t="s">
        <v>413</v>
      </c>
      <c r="BC118" t="s">
        <v>413</v>
      </c>
      <c r="BD118">
        <v>0</v>
      </c>
      <c r="BE118">
        <v>0</v>
      </c>
      <c r="BF118" t="e">
        <f t="shared" si="81"/>
        <v>#DIV/0!</v>
      </c>
      <c r="BG118">
        <v>0.5</v>
      </c>
      <c r="BH118">
        <f t="shared" si="82"/>
        <v>1009.4509497992491</v>
      </c>
      <c r="BI118">
        <f t="shared" si="83"/>
        <v>13.509058480681775</v>
      </c>
      <c r="BJ118" t="e">
        <f t="shared" si="84"/>
        <v>#DIV/0!</v>
      </c>
      <c r="BK118">
        <f t="shared" si="85"/>
        <v>1.3382580385276115E-2</v>
      </c>
      <c r="BL118" t="e">
        <f t="shared" si="86"/>
        <v>#DIV/0!</v>
      </c>
      <c r="BM118" t="e">
        <f t="shared" si="87"/>
        <v>#DIV/0!</v>
      </c>
      <c r="BN118" t="s">
        <v>413</v>
      </c>
      <c r="BO118">
        <v>0</v>
      </c>
      <c r="BP118" t="e">
        <f t="shared" si="88"/>
        <v>#DIV/0!</v>
      </c>
      <c r="BQ118" t="e">
        <f t="shared" si="89"/>
        <v>#DIV/0!</v>
      </c>
      <c r="BR118" t="e">
        <f t="shared" si="90"/>
        <v>#DIV/0!</v>
      </c>
      <c r="BS118" t="e">
        <f t="shared" si="91"/>
        <v>#DIV/0!</v>
      </c>
      <c r="BT118" t="e">
        <f t="shared" si="92"/>
        <v>#DIV/0!</v>
      </c>
      <c r="BU118" t="e">
        <f t="shared" si="93"/>
        <v>#DIV/0!</v>
      </c>
      <c r="BV118" t="e">
        <f t="shared" si="94"/>
        <v>#DIV/0!</v>
      </c>
      <c r="BW118" t="e">
        <f t="shared" si="95"/>
        <v>#DIV/0!</v>
      </c>
      <c r="BX118" t="s">
        <v>413</v>
      </c>
      <c r="BY118" t="s">
        <v>413</v>
      </c>
      <c r="BZ118" t="s">
        <v>413</v>
      </c>
      <c r="CA118" t="s">
        <v>413</v>
      </c>
      <c r="CB118" t="s">
        <v>413</v>
      </c>
      <c r="CC118" t="s">
        <v>413</v>
      </c>
      <c r="CD118" t="s">
        <v>413</v>
      </c>
      <c r="CE118" t="s">
        <v>413</v>
      </c>
      <c r="CF118">
        <v>253</v>
      </c>
      <c r="CG118">
        <v>1000</v>
      </c>
      <c r="CH118" t="s">
        <v>414</v>
      </c>
      <c r="CI118">
        <v>1110.1500000000001</v>
      </c>
      <c r="CJ118">
        <v>1175.8634999999999</v>
      </c>
      <c r="CK118">
        <v>1152.67</v>
      </c>
      <c r="CL118">
        <v>1.3005735999999999E-4</v>
      </c>
      <c r="CM118">
        <v>6.5004835999999994E-4</v>
      </c>
      <c r="CN118">
        <v>4.7597999359999997E-2</v>
      </c>
      <c r="CO118">
        <v>5.5000000000000003E-4</v>
      </c>
      <c r="CP118">
        <f t="shared" si="96"/>
        <v>1199.9349999999999</v>
      </c>
      <c r="CQ118">
        <f t="shared" si="97"/>
        <v>1009.4509497992491</v>
      </c>
      <c r="CR118">
        <f t="shared" si="98"/>
        <v>0.84125469279523402</v>
      </c>
      <c r="CS118">
        <f t="shared" si="99"/>
        <v>0.16202155709480168</v>
      </c>
      <c r="CT118">
        <v>6</v>
      </c>
      <c r="CU118">
        <v>0.5</v>
      </c>
      <c r="CV118" t="s">
        <v>415</v>
      </c>
      <c r="CW118">
        <v>2</v>
      </c>
      <c r="CX118" t="b">
        <v>1</v>
      </c>
      <c r="CY118">
        <v>1658322173.1875</v>
      </c>
      <c r="CZ118">
        <v>653.41312500000004</v>
      </c>
      <c r="DA118">
        <v>676.36487499999998</v>
      </c>
      <c r="DB118">
        <v>33.64255</v>
      </c>
      <c r="DC118">
        <v>31.334800000000001</v>
      </c>
      <c r="DD118">
        <v>655.49512500000003</v>
      </c>
      <c r="DE118">
        <v>33.069437499999999</v>
      </c>
      <c r="DF118">
        <v>650.24599999999998</v>
      </c>
      <c r="DG118">
        <v>101.159375</v>
      </c>
      <c r="DH118">
        <v>9.9736899999999989E-2</v>
      </c>
      <c r="DI118">
        <v>33.7107125</v>
      </c>
      <c r="DJ118">
        <v>999.9</v>
      </c>
      <c r="DK118">
        <v>33.339424999999999</v>
      </c>
      <c r="DL118">
        <v>0</v>
      </c>
      <c r="DM118">
        <v>0</v>
      </c>
      <c r="DN118">
        <v>9037.8112500000007</v>
      </c>
      <c r="DO118">
        <v>0</v>
      </c>
      <c r="DP118">
        <v>1316.3425</v>
      </c>
      <c r="DQ118">
        <v>-22.951725</v>
      </c>
      <c r="DR118">
        <v>676.16100000000006</v>
      </c>
      <c r="DS118">
        <v>698.243875</v>
      </c>
      <c r="DT118">
        <v>2.3077524999999999</v>
      </c>
      <c r="DU118">
        <v>676.36487499999998</v>
      </c>
      <c r="DV118">
        <v>31.334800000000001</v>
      </c>
      <c r="DW118">
        <v>3.4032524999999998</v>
      </c>
      <c r="DX118">
        <v>3.1698037499999998</v>
      </c>
      <c r="DY118">
        <v>26.144674999999999</v>
      </c>
      <c r="DZ118">
        <v>24.947837499999999</v>
      </c>
      <c r="EA118">
        <v>1199.9349999999999</v>
      </c>
      <c r="EB118">
        <v>0.95800187499999989</v>
      </c>
      <c r="EC118">
        <v>4.1998450000000007E-2</v>
      </c>
      <c r="ED118">
        <v>0</v>
      </c>
      <c r="EE118">
        <v>635.36462500000005</v>
      </c>
      <c r="EF118">
        <v>5.0001600000000002</v>
      </c>
      <c r="EG118">
        <v>9595.5537499999991</v>
      </c>
      <c r="EH118">
        <v>9514.661250000001</v>
      </c>
      <c r="EI118">
        <v>49.5</v>
      </c>
      <c r="EJ118">
        <v>51.625</v>
      </c>
      <c r="EK118">
        <v>50.640500000000003</v>
      </c>
      <c r="EL118">
        <v>50.375</v>
      </c>
      <c r="EM118">
        <v>51.054250000000003</v>
      </c>
      <c r="EN118">
        <v>1144.75</v>
      </c>
      <c r="EO118">
        <v>50.185000000000002</v>
      </c>
      <c r="EP118">
        <v>0</v>
      </c>
      <c r="EQ118">
        <v>764686.79999995232</v>
      </c>
      <c r="ER118">
        <v>0</v>
      </c>
      <c r="ES118">
        <v>633.76391999999998</v>
      </c>
      <c r="ET118">
        <v>20.023230801530911</v>
      </c>
      <c r="EU118">
        <v>247.5407697131628</v>
      </c>
      <c r="EV118">
        <v>9576.59</v>
      </c>
      <c r="EW118">
        <v>15</v>
      </c>
      <c r="EX118">
        <v>1658316094</v>
      </c>
      <c r="EY118" t="s">
        <v>416</v>
      </c>
      <c r="EZ118">
        <v>1658316090.5</v>
      </c>
      <c r="FA118">
        <v>1658316094</v>
      </c>
      <c r="FB118">
        <v>11</v>
      </c>
      <c r="FC118">
        <v>-0.13300000000000001</v>
      </c>
      <c r="FD118">
        <v>0.107</v>
      </c>
      <c r="FE118">
        <v>-1.72</v>
      </c>
      <c r="FF118">
        <v>0.44</v>
      </c>
      <c r="FG118">
        <v>415</v>
      </c>
      <c r="FH118">
        <v>29</v>
      </c>
      <c r="FI118">
        <v>0.15</v>
      </c>
      <c r="FJ118">
        <v>0.28000000000000003</v>
      </c>
      <c r="FK118">
        <v>-22.7412475</v>
      </c>
      <c r="FL118">
        <v>-1.3225001876172751</v>
      </c>
      <c r="FM118">
        <v>0.13169939822850371</v>
      </c>
      <c r="FN118">
        <v>0</v>
      </c>
      <c r="FO118">
        <v>632.45373529411779</v>
      </c>
      <c r="FP118">
        <v>20.48007638142769</v>
      </c>
      <c r="FQ118">
        <v>2.019868579138163</v>
      </c>
      <c r="FR118">
        <v>0</v>
      </c>
      <c r="FS118">
        <v>2.3281459999999998</v>
      </c>
      <c r="FT118">
        <v>-0.18092442776735909</v>
      </c>
      <c r="FU118">
        <v>1.778214958884328E-2</v>
      </c>
      <c r="FV118">
        <v>0</v>
      </c>
      <c r="FW118">
        <v>0</v>
      </c>
      <c r="FX118">
        <v>3</v>
      </c>
      <c r="FY118" t="s">
        <v>429</v>
      </c>
      <c r="FZ118">
        <v>3.3719100000000002</v>
      </c>
      <c r="GA118">
        <v>2.8938600000000001</v>
      </c>
      <c r="GB118">
        <v>0.13762199999999999</v>
      </c>
      <c r="GC118">
        <v>0.14268600000000001</v>
      </c>
      <c r="GD118">
        <v>0.14000499999999999</v>
      </c>
      <c r="GE118">
        <v>0.136466</v>
      </c>
      <c r="GF118">
        <v>29929.5</v>
      </c>
      <c r="GG118">
        <v>25865.1</v>
      </c>
      <c r="GH118">
        <v>31010.3</v>
      </c>
      <c r="GI118">
        <v>28107.3</v>
      </c>
      <c r="GJ118">
        <v>35119</v>
      </c>
      <c r="GK118">
        <v>34238.6</v>
      </c>
      <c r="GL118">
        <v>40411.599999999999</v>
      </c>
      <c r="GM118">
        <v>39167.9</v>
      </c>
      <c r="GN118">
        <v>2.3641999999999999</v>
      </c>
      <c r="GO118">
        <v>1.6769799999999999</v>
      </c>
      <c r="GP118">
        <v>0</v>
      </c>
      <c r="GQ118">
        <v>6.3762100000000002E-2</v>
      </c>
      <c r="GR118">
        <v>999.9</v>
      </c>
      <c r="GS118">
        <v>32.300400000000003</v>
      </c>
      <c r="GT118">
        <v>67.400000000000006</v>
      </c>
      <c r="GU118">
        <v>32.799999999999997</v>
      </c>
      <c r="GV118">
        <v>33.282800000000002</v>
      </c>
      <c r="GW118">
        <v>49.881799999999998</v>
      </c>
      <c r="GX118">
        <v>40.512799999999999</v>
      </c>
      <c r="GY118">
        <v>1</v>
      </c>
      <c r="GZ118">
        <v>0.43045</v>
      </c>
      <c r="HA118">
        <v>1.24377</v>
      </c>
      <c r="HB118">
        <v>20.204999999999998</v>
      </c>
      <c r="HC118">
        <v>5.2156399999999996</v>
      </c>
      <c r="HD118">
        <v>11.969799999999999</v>
      </c>
      <c r="HE118">
        <v>4.9907000000000004</v>
      </c>
      <c r="HF118">
        <v>3.2924799999999999</v>
      </c>
      <c r="HG118">
        <v>8251.7999999999993</v>
      </c>
      <c r="HH118">
        <v>9999</v>
      </c>
      <c r="HI118">
        <v>9999</v>
      </c>
      <c r="HJ118">
        <v>969.4</v>
      </c>
      <c r="HK118">
        <v>4.9712300000000003</v>
      </c>
      <c r="HL118">
        <v>1.87378</v>
      </c>
      <c r="HM118">
        <v>1.87009</v>
      </c>
      <c r="HN118">
        <v>1.86951</v>
      </c>
      <c r="HO118">
        <v>1.87439</v>
      </c>
      <c r="HP118">
        <v>1.8710199999999999</v>
      </c>
      <c r="HQ118">
        <v>1.86646</v>
      </c>
      <c r="HR118">
        <v>1.8775900000000001</v>
      </c>
      <c r="HS118">
        <v>0</v>
      </c>
      <c r="HT118">
        <v>0</v>
      </c>
      <c r="HU118">
        <v>0</v>
      </c>
      <c r="HV118">
        <v>0</v>
      </c>
      <c r="HW118" t="s">
        <v>418</v>
      </c>
      <c r="HX118" t="s">
        <v>419</v>
      </c>
      <c r="HY118" t="s">
        <v>420</v>
      </c>
      <c r="HZ118" t="s">
        <v>420</v>
      </c>
      <c r="IA118" t="s">
        <v>420</v>
      </c>
      <c r="IB118" t="s">
        <v>420</v>
      </c>
      <c r="IC118">
        <v>0</v>
      </c>
      <c r="ID118">
        <v>100</v>
      </c>
      <c r="IE118">
        <v>100</v>
      </c>
      <c r="IF118">
        <v>-2.089</v>
      </c>
      <c r="IG118">
        <v>0.57310000000000005</v>
      </c>
      <c r="IH118">
        <v>-1.4143203888967211</v>
      </c>
      <c r="II118">
        <v>1.7196870422270779E-5</v>
      </c>
      <c r="IJ118">
        <v>-2.1741833173098589E-6</v>
      </c>
      <c r="IK118">
        <v>9.0595066644434051E-10</v>
      </c>
      <c r="IL118">
        <v>-5.0132855213330413E-2</v>
      </c>
      <c r="IM118">
        <v>-1.2435942757381079E-3</v>
      </c>
      <c r="IN118">
        <v>8.3241555849602686E-4</v>
      </c>
      <c r="IO118">
        <v>-6.8006265696850886E-6</v>
      </c>
      <c r="IP118">
        <v>17</v>
      </c>
      <c r="IQ118">
        <v>2050</v>
      </c>
      <c r="IR118">
        <v>3</v>
      </c>
      <c r="IS118">
        <v>34</v>
      </c>
      <c r="IT118">
        <v>101.4</v>
      </c>
      <c r="IU118">
        <v>101.4</v>
      </c>
      <c r="IV118">
        <v>1.5783700000000001</v>
      </c>
      <c r="IW118">
        <v>2.5305200000000001</v>
      </c>
      <c r="IX118">
        <v>1.49902</v>
      </c>
      <c r="IY118">
        <v>2.3059099999999999</v>
      </c>
      <c r="IZ118">
        <v>1.69678</v>
      </c>
      <c r="JA118">
        <v>2.32544</v>
      </c>
      <c r="JB118">
        <v>37.819499999999998</v>
      </c>
      <c r="JC118">
        <v>14.7537</v>
      </c>
      <c r="JD118">
        <v>18</v>
      </c>
      <c r="JE118">
        <v>707.13800000000003</v>
      </c>
      <c r="JF118">
        <v>326.43400000000003</v>
      </c>
      <c r="JG118">
        <v>30.003</v>
      </c>
      <c r="JH118">
        <v>33.108199999999997</v>
      </c>
      <c r="JI118">
        <v>30.0015</v>
      </c>
      <c r="JJ118">
        <v>32.577500000000001</v>
      </c>
      <c r="JK118">
        <v>32.558</v>
      </c>
      <c r="JL118">
        <v>31.6906</v>
      </c>
      <c r="JM118">
        <v>13.0078</v>
      </c>
      <c r="JN118">
        <v>100</v>
      </c>
      <c r="JO118">
        <v>30</v>
      </c>
      <c r="JP118">
        <v>691.86599999999999</v>
      </c>
      <c r="JQ118">
        <v>31.300799999999999</v>
      </c>
      <c r="JR118">
        <v>98.808400000000006</v>
      </c>
      <c r="JS118">
        <v>98.653000000000006</v>
      </c>
    </row>
    <row r="119" spans="1:279" x14ac:dyDescent="0.2">
      <c r="A119">
        <v>104</v>
      </c>
      <c r="B119">
        <v>1658322179.5</v>
      </c>
      <c r="C119">
        <v>410.90000009536737</v>
      </c>
      <c r="D119" t="s">
        <v>626</v>
      </c>
      <c r="E119" t="s">
        <v>627</v>
      </c>
      <c r="F119">
        <v>4</v>
      </c>
      <c r="G119">
        <v>1658322177.5</v>
      </c>
      <c r="H119">
        <f t="shared" si="50"/>
        <v>2.5808372324517665E-3</v>
      </c>
      <c r="I119">
        <f t="shared" si="51"/>
        <v>2.5808372324517665</v>
      </c>
      <c r="J119">
        <f t="shared" si="52"/>
        <v>13.467775773608915</v>
      </c>
      <c r="K119">
        <f t="shared" si="53"/>
        <v>660.59600000000012</v>
      </c>
      <c r="L119">
        <f t="shared" si="54"/>
        <v>494.89917187545018</v>
      </c>
      <c r="M119">
        <f t="shared" si="55"/>
        <v>50.113239647357233</v>
      </c>
      <c r="N119">
        <f t="shared" si="56"/>
        <v>66.891616594616053</v>
      </c>
      <c r="O119">
        <f t="shared" si="57"/>
        <v>0.1481064453698287</v>
      </c>
      <c r="P119">
        <f t="shared" si="58"/>
        <v>2.7742414718150323</v>
      </c>
      <c r="Q119">
        <f t="shared" si="59"/>
        <v>0.14384988338225868</v>
      </c>
      <c r="R119">
        <f t="shared" si="60"/>
        <v>9.0278422488039051E-2</v>
      </c>
      <c r="S119">
        <f t="shared" si="61"/>
        <v>194.43184589827055</v>
      </c>
      <c r="T119">
        <f t="shared" si="62"/>
        <v>34.202971683348643</v>
      </c>
      <c r="U119">
        <f t="shared" si="63"/>
        <v>33.330642857142863</v>
      </c>
      <c r="V119">
        <f t="shared" si="64"/>
        <v>5.1467281057106851</v>
      </c>
      <c r="W119">
        <f t="shared" si="65"/>
        <v>64.818564693180676</v>
      </c>
      <c r="X119">
        <f t="shared" si="66"/>
        <v>3.4067425864367351</v>
      </c>
      <c r="Y119">
        <f t="shared" si="67"/>
        <v>5.2558130568959447</v>
      </c>
      <c r="Z119">
        <f t="shared" si="68"/>
        <v>1.73998551927395</v>
      </c>
      <c r="AA119">
        <f t="shared" si="69"/>
        <v>-113.8149219511229</v>
      </c>
      <c r="AB119">
        <f t="shared" si="70"/>
        <v>56.039833722297914</v>
      </c>
      <c r="AC119">
        <f t="shared" si="71"/>
        <v>4.649773918954673</v>
      </c>
      <c r="AD119">
        <f t="shared" si="72"/>
        <v>141.30653158840025</v>
      </c>
      <c r="AE119">
        <f t="shared" si="73"/>
        <v>23.22487928010662</v>
      </c>
      <c r="AF119">
        <f t="shared" si="74"/>
        <v>2.5780579968777184</v>
      </c>
      <c r="AG119">
        <f t="shared" si="75"/>
        <v>13.467775773608915</v>
      </c>
      <c r="AH119">
        <v>705.63814055322973</v>
      </c>
      <c r="AI119">
        <v>686.18221212121182</v>
      </c>
      <c r="AJ119">
        <v>1.7258035733243351</v>
      </c>
      <c r="AK119">
        <v>62.966845710574418</v>
      </c>
      <c r="AL119">
        <f t="shared" si="76"/>
        <v>2.5808372324517665</v>
      </c>
      <c r="AM119">
        <v>31.34251135099689</v>
      </c>
      <c r="AN119">
        <v>33.643759999999993</v>
      </c>
      <c r="AO119">
        <v>1.044429786971705E-5</v>
      </c>
      <c r="AP119">
        <v>91.007338470613973</v>
      </c>
      <c r="AQ119">
        <v>3</v>
      </c>
      <c r="AR119">
        <v>0</v>
      </c>
      <c r="AS119">
        <f t="shared" si="77"/>
        <v>1</v>
      </c>
      <c r="AT119">
        <f t="shared" si="78"/>
        <v>0</v>
      </c>
      <c r="AU119">
        <f t="shared" si="79"/>
        <v>47409.56574041392</v>
      </c>
      <c r="AV119" t="s">
        <v>413</v>
      </c>
      <c r="AW119" t="s">
        <v>413</v>
      </c>
      <c r="AX119">
        <v>0</v>
      </c>
      <c r="AY119">
        <v>0</v>
      </c>
      <c r="AZ119" t="e">
        <f t="shared" si="80"/>
        <v>#DIV/0!</v>
      </c>
      <c r="BA119">
        <v>0</v>
      </c>
      <c r="BB119" t="s">
        <v>413</v>
      </c>
      <c r="BC119" t="s">
        <v>413</v>
      </c>
      <c r="BD119">
        <v>0</v>
      </c>
      <c r="BE119">
        <v>0</v>
      </c>
      <c r="BF119" t="e">
        <f t="shared" si="81"/>
        <v>#DIV/0!</v>
      </c>
      <c r="BG119">
        <v>0.5</v>
      </c>
      <c r="BH119">
        <f t="shared" si="82"/>
        <v>1009.5368569421091</v>
      </c>
      <c r="BI119">
        <f t="shared" si="83"/>
        <v>13.467775773608915</v>
      </c>
      <c r="BJ119" t="e">
        <f t="shared" si="84"/>
        <v>#DIV/0!</v>
      </c>
      <c r="BK119">
        <f t="shared" si="85"/>
        <v>1.3340548867530066E-2</v>
      </c>
      <c r="BL119" t="e">
        <f t="shared" si="86"/>
        <v>#DIV/0!</v>
      </c>
      <c r="BM119" t="e">
        <f t="shared" si="87"/>
        <v>#DIV/0!</v>
      </c>
      <c r="BN119" t="s">
        <v>413</v>
      </c>
      <c r="BO119">
        <v>0</v>
      </c>
      <c r="BP119" t="e">
        <f t="shared" si="88"/>
        <v>#DIV/0!</v>
      </c>
      <c r="BQ119" t="e">
        <f t="shared" si="89"/>
        <v>#DIV/0!</v>
      </c>
      <c r="BR119" t="e">
        <f t="shared" si="90"/>
        <v>#DIV/0!</v>
      </c>
      <c r="BS119" t="e">
        <f t="shared" si="91"/>
        <v>#DIV/0!</v>
      </c>
      <c r="BT119" t="e">
        <f t="shared" si="92"/>
        <v>#DIV/0!</v>
      </c>
      <c r="BU119" t="e">
        <f t="shared" si="93"/>
        <v>#DIV/0!</v>
      </c>
      <c r="BV119" t="e">
        <f t="shared" si="94"/>
        <v>#DIV/0!</v>
      </c>
      <c r="BW119" t="e">
        <f t="shared" si="95"/>
        <v>#DIV/0!</v>
      </c>
      <c r="BX119" t="s">
        <v>413</v>
      </c>
      <c r="BY119" t="s">
        <v>413</v>
      </c>
      <c r="BZ119" t="s">
        <v>413</v>
      </c>
      <c r="CA119" t="s">
        <v>413</v>
      </c>
      <c r="CB119" t="s">
        <v>413</v>
      </c>
      <c r="CC119" t="s">
        <v>413</v>
      </c>
      <c r="CD119" t="s">
        <v>413</v>
      </c>
      <c r="CE119" t="s">
        <v>413</v>
      </c>
      <c r="CF119">
        <v>253</v>
      </c>
      <c r="CG119">
        <v>1000</v>
      </c>
      <c r="CH119" t="s">
        <v>414</v>
      </c>
      <c r="CI119">
        <v>1110.1500000000001</v>
      </c>
      <c r="CJ119">
        <v>1175.8634999999999</v>
      </c>
      <c r="CK119">
        <v>1152.67</v>
      </c>
      <c r="CL119">
        <v>1.3005735999999999E-4</v>
      </c>
      <c r="CM119">
        <v>6.5004835999999994E-4</v>
      </c>
      <c r="CN119">
        <v>4.7597999359999997E-2</v>
      </c>
      <c r="CO119">
        <v>5.5000000000000003E-4</v>
      </c>
      <c r="CP119">
        <f t="shared" si="96"/>
        <v>1200.037142857143</v>
      </c>
      <c r="CQ119">
        <f t="shared" si="97"/>
        <v>1009.5368569421091</v>
      </c>
      <c r="CR119">
        <f t="shared" si="98"/>
        <v>0.84125467528323683</v>
      </c>
      <c r="CS119">
        <f t="shared" si="99"/>
        <v>0.16202152329664721</v>
      </c>
      <c r="CT119">
        <v>6</v>
      </c>
      <c r="CU119">
        <v>0.5</v>
      </c>
      <c r="CV119" t="s">
        <v>415</v>
      </c>
      <c r="CW119">
        <v>2</v>
      </c>
      <c r="CX119" t="b">
        <v>1</v>
      </c>
      <c r="CY119">
        <v>1658322177.5</v>
      </c>
      <c r="CZ119">
        <v>660.59600000000012</v>
      </c>
      <c r="DA119">
        <v>683.59785714285704</v>
      </c>
      <c r="DB119">
        <v>33.643685714285724</v>
      </c>
      <c r="DC119">
        <v>31.344857142857141</v>
      </c>
      <c r="DD119">
        <v>662.68985714285714</v>
      </c>
      <c r="DE119">
        <v>33.070528571428568</v>
      </c>
      <c r="DF119">
        <v>650.24142857142851</v>
      </c>
      <c r="DG119">
        <v>101.1595714285714</v>
      </c>
      <c r="DH119">
        <v>9.9922414285714273E-2</v>
      </c>
      <c r="DI119">
        <v>33.705328571428574</v>
      </c>
      <c r="DJ119">
        <v>999.89999999999986</v>
      </c>
      <c r="DK119">
        <v>33.330642857142863</v>
      </c>
      <c r="DL119">
        <v>0</v>
      </c>
      <c r="DM119">
        <v>0</v>
      </c>
      <c r="DN119">
        <v>9035.0885714285723</v>
      </c>
      <c r="DO119">
        <v>0</v>
      </c>
      <c r="DP119">
        <v>1317.8771428571431</v>
      </c>
      <c r="DQ119">
        <v>-23.001899999999999</v>
      </c>
      <c r="DR119">
        <v>683.5945714285715</v>
      </c>
      <c r="DS119">
        <v>705.7184285714286</v>
      </c>
      <c r="DT119">
        <v>2.298825714285714</v>
      </c>
      <c r="DU119">
        <v>683.59785714285704</v>
      </c>
      <c r="DV119">
        <v>31.344857142857141</v>
      </c>
      <c r="DW119">
        <v>3.403377142857142</v>
      </c>
      <c r="DX119">
        <v>3.1708285714285722</v>
      </c>
      <c r="DY119">
        <v>26.145285714285709</v>
      </c>
      <c r="DZ119">
        <v>24.95327142857143</v>
      </c>
      <c r="EA119">
        <v>1200.037142857143</v>
      </c>
      <c r="EB119">
        <v>0.95800257142857148</v>
      </c>
      <c r="EC119">
        <v>4.1997600000000003E-2</v>
      </c>
      <c r="ED119">
        <v>0</v>
      </c>
      <c r="EE119">
        <v>636.75485714285708</v>
      </c>
      <c r="EF119">
        <v>5.0001600000000002</v>
      </c>
      <c r="EG119">
        <v>9615.3571428571431</v>
      </c>
      <c r="EH119">
        <v>9515.48</v>
      </c>
      <c r="EI119">
        <v>49.5</v>
      </c>
      <c r="EJ119">
        <v>51.625</v>
      </c>
      <c r="EK119">
        <v>50.598000000000013</v>
      </c>
      <c r="EL119">
        <v>50.375</v>
      </c>
      <c r="EM119">
        <v>51.061999999999998</v>
      </c>
      <c r="EN119">
        <v>1144.8485714285709</v>
      </c>
      <c r="EO119">
        <v>50.188571428571443</v>
      </c>
      <c r="EP119">
        <v>0</v>
      </c>
      <c r="EQ119">
        <v>764691</v>
      </c>
      <c r="ER119">
        <v>0</v>
      </c>
      <c r="ES119">
        <v>635.05965384615388</v>
      </c>
      <c r="ET119">
        <v>19.039692321045571</v>
      </c>
      <c r="EU119">
        <v>248.49162416896431</v>
      </c>
      <c r="EV119">
        <v>9593.0184615384624</v>
      </c>
      <c r="EW119">
        <v>15</v>
      </c>
      <c r="EX119">
        <v>1658316094</v>
      </c>
      <c r="EY119" t="s">
        <v>416</v>
      </c>
      <c r="EZ119">
        <v>1658316090.5</v>
      </c>
      <c r="FA119">
        <v>1658316094</v>
      </c>
      <c r="FB119">
        <v>11</v>
      </c>
      <c r="FC119">
        <v>-0.13300000000000001</v>
      </c>
      <c r="FD119">
        <v>0.107</v>
      </c>
      <c r="FE119">
        <v>-1.72</v>
      </c>
      <c r="FF119">
        <v>0.44</v>
      </c>
      <c r="FG119">
        <v>415</v>
      </c>
      <c r="FH119">
        <v>29</v>
      </c>
      <c r="FI119">
        <v>0.15</v>
      </c>
      <c r="FJ119">
        <v>0.28000000000000003</v>
      </c>
      <c r="FK119">
        <v>-22.830919999999999</v>
      </c>
      <c r="FL119">
        <v>-1.2739181988742541</v>
      </c>
      <c r="FM119">
        <v>0.12810906720447199</v>
      </c>
      <c r="FN119">
        <v>0</v>
      </c>
      <c r="FO119">
        <v>633.84129411764718</v>
      </c>
      <c r="FP119">
        <v>19.909702077137339</v>
      </c>
      <c r="FQ119">
        <v>1.9656366208583731</v>
      </c>
      <c r="FR119">
        <v>0</v>
      </c>
      <c r="FS119">
        <v>2.3171965000000001</v>
      </c>
      <c r="FT119">
        <v>-0.13887039399625781</v>
      </c>
      <c r="FU119">
        <v>1.3640233053360909E-2</v>
      </c>
      <c r="FV119">
        <v>0</v>
      </c>
      <c r="FW119">
        <v>0</v>
      </c>
      <c r="FX119">
        <v>3</v>
      </c>
      <c r="FY119" t="s">
        <v>429</v>
      </c>
      <c r="FZ119">
        <v>3.37182</v>
      </c>
      <c r="GA119">
        <v>2.8939400000000002</v>
      </c>
      <c r="GB119">
        <v>0.13858100000000001</v>
      </c>
      <c r="GC119">
        <v>0.14363799999999999</v>
      </c>
      <c r="GD119">
        <v>0.13999800000000001</v>
      </c>
      <c r="GE119">
        <v>0.136494</v>
      </c>
      <c r="GF119">
        <v>29895</v>
      </c>
      <c r="GG119">
        <v>25835.8</v>
      </c>
      <c r="GH119">
        <v>31009.200000000001</v>
      </c>
      <c r="GI119">
        <v>28106.799999999999</v>
      </c>
      <c r="GJ119">
        <v>35118</v>
      </c>
      <c r="GK119">
        <v>34237.1</v>
      </c>
      <c r="GL119">
        <v>40410</v>
      </c>
      <c r="GM119">
        <v>39167.4</v>
      </c>
      <c r="GN119">
        <v>2.36422</v>
      </c>
      <c r="GO119">
        <v>1.6770499999999999</v>
      </c>
      <c r="GP119">
        <v>0</v>
      </c>
      <c r="GQ119">
        <v>6.3419299999999998E-2</v>
      </c>
      <c r="GR119">
        <v>999.9</v>
      </c>
      <c r="GS119">
        <v>32.300400000000003</v>
      </c>
      <c r="GT119">
        <v>67.400000000000006</v>
      </c>
      <c r="GU119">
        <v>32.799999999999997</v>
      </c>
      <c r="GV119">
        <v>33.283299999999997</v>
      </c>
      <c r="GW119">
        <v>49.641800000000003</v>
      </c>
      <c r="GX119">
        <v>40.813299999999998</v>
      </c>
      <c r="GY119">
        <v>1</v>
      </c>
      <c r="GZ119">
        <v>0.43162899999999998</v>
      </c>
      <c r="HA119">
        <v>1.25322</v>
      </c>
      <c r="HB119">
        <v>20.205100000000002</v>
      </c>
      <c r="HC119">
        <v>5.2150400000000001</v>
      </c>
      <c r="HD119">
        <v>11.9688</v>
      </c>
      <c r="HE119">
        <v>4.9910500000000004</v>
      </c>
      <c r="HF119">
        <v>3.2925</v>
      </c>
      <c r="HG119">
        <v>8251.7999999999993</v>
      </c>
      <c r="HH119">
        <v>9999</v>
      </c>
      <c r="HI119">
        <v>9999</v>
      </c>
      <c r="HJ119">
        <v>969.4</v>
      </c>
      <c r="HK119">
        <v>4.9712300000000003</v>
      </c>
      <c r="HL119">
        <v>1.87378</v>
      </c>
      <c r="HM119">
        <v>1.87008</v>
      </c>
      <c r="HN119">
        <v>1.86951</v>
      </c>
      <c r="HO119">
        <v>1.87439</v>
      </c>
      <c r="HP119">
        <v>1.8710100000000001</v>
      </c>
      <c r="HQ119">
        <v>1.86646</v>
      </c>
      <c r="HR119">
        <v>1.8775900000000001</v>
      </c>
      <c r="HS119">
        <v>0</v>
      </c>
      <c r="HT119">
        <v>0</v>
      </c>
      <c r="HU119">
        <v>0</v>
      </c>
      <c r="HV119">
        <v>0</v>
      </c>
      <c r="HW119" t="s">
        <v>418</v>
      </c>
      <c r="HX119" t="s">
        <v>419</v>
      </c>
      <c r="HY119" t="s">
        <v>420</v>
      </c>
      <c r="HZ119" t="s">
        <v>420</v>
      </c>
      <c r="IA119" t="s">
        <v>420</v>
      </c>
      <c r="IB119" t="s">
        <v>420</v>
      </c>
      <c r="IC119">
        <v>0</v>
      </c>
      <c r="ID119">
        <v>100</v>
      </c>
      <c r="IE119">
        <v>100</v>
      </c>
      <c r="IF119">
        <v>-2.0990000000000002</v>
      </c>
      <c r="IG119">
        <v>0.57310000000000005</v>
      </c>
      <c r="IH119">
        <v>-1.4143203888967211</v>
      </c>
      <c r="II119">
        <v>1.7196870422270779E-5</v>
      </c>
      <c r="IJ119">
        <v>-2.1741833173098589E-6</v>
      </c>
      <c r="IK119">
        <v>9.0595066644434051E-10</v>
      </c>
      <c r="IL119">
        <v>-5.0132855213330413E-2</v>
      </c>
      <c r="IM119">
        <v>-1.2435942757381079E-3</v>
      </c>
      <c r="IN119">
        <v>8.3241555849602686E-4</v>
      </c>
      <c r="IO119">
        <v>-6.8006265696850886E-6</v>
      </c>
      <c r="IP119">
        <v>17</v>
      </c>
      <c r="IQ119">
        <v>2050</v>
      </c>
      <c r="IR119">
        <v>3</v>
      </c>
      <c r="IS119">
        <v>34</v>
      </c>
      <c r="IT119">
        <v>101.5</v>
      </c>
      <c r="IU119">
        <v>101.4</v>
      </c>
      <c r="IV119">
        <v>1.5905800000000001</v>
      </c>
      <c r="IW119">
        <v>2.5280800000000001</v>
      </c>
      <c r="IX119">
        <v>1.49902</v>
      </c>
      <c r="IY119">
        <v>2.3059099999999999</v>
      </c>
      <c r="IZ119">
        <v>1.69678</v>
      </c>
      <c r="JA119">
        <v>2.2326700000000002</v>
      </c>
      <c r="JB119">
        <v>37.819499999999998</v>
      </c>
      <c r="JC119">
        <v>14.7537</v>
      </c>
      <c r="JD119">
        <v>18</v>
      </c>
      <c r="JE119">
        <v>707.32799999999997</v>
      </c>
      <c r="JF119">
        <v>326.55399999999997</v>
      </c>
      <c r="JG119">
        <v>30.002800000000001</v>
      </c>
      <c r="JH119">
        <v>33.122300000000003</v>
      </c>
      <c r="JI119">
        <v>30.0014</v>
      </c>
      <c r="JJ119">
        <v>32.591900000000003</v>
      </c>
      <c r="JK119">
        <v>32.572400000000002</v>
      </c>
      <c r="JL119">
        <v>31.942900000000002</v>
      </c>
      <c r="JM119">
        <v>13.0078</v>
      </c>
      <c r="JN119">
        <v>100</v>
      </c>
      <c r="JO119">
        <v>30</v>
      </c>
      <c r="JP119">
        <v>698.54600000000005</v>
      </c>
      <c r="JQ119">
        <v>31.300799999999999</v>
      </c>
      <c r="JR119">
        <v>98.804699999999997</v>
      </c>
      <c r="JS119">
        <v>98.651499999999999</v>
      </c>
    </row>
    <row r="120" spans="1:279" x14ac:dyDescent="0.2">
      <c r="A120">
        <v>105</v>
      </c>
      <c r="B120">
        <v>1658322183.5</v>
      </c>
      <c r="C120">
        <v>414.90000009536737</v>
      </c>
      <c r="D120" t="s">
        <v>628</v>
      </c>
      <c r="E120" t="s">
        <v>629</v>
      </c>
      <c r="F120">
        <v>4</v>
      </c>
      <c r="G120">
        <v>1658322181.1875</v>
      </c>
      <c r="H120">
        <f t="shared" si="50"/>
        <v>2.569505978631874E-3</v>
      </c>
      <c r="I120">
        <f t="shared" si="51"/>
        <v>2.5695059786318741</v>
      </c>
      <c r="J120">
        <f t="shared" si="52"/>
        <v>13.679952161532466</v>
      </c>
      <c r="K120">
        <f t="shared" si="53"/>
        <v>666.67512499999998</v>
      </c>
      <c r="L120">
        <f t="shared" si="54"/>
        <v>497.82682459061158</v>
      </c>
      <c r="M120">
        <f t="shared" si="55"/>
        <v>50.409493656317892</v>
      </c>
      <c r="N120">
        <f t="shared" si="56"/>
        <v>67.506919724844053</v>
      </c>
      <c r="O120">
        <f t="shared" si="57"/>
        <v>0.14743974766048601</v>
      </c>
      <c r="P120">
        <f t="shared" si="58"/>
        <v>2.7714425995260088</v>
      </c>
      <c r="Q120">
        <f t="shared" si="59"/>
        <v>0.14321670410585235</v>
      </c>
      <c r="R120">
        <f t="shared" si="60"/>
        <v>8.9879788458263943E-2</v>
      </c>
      <c r="S120">
        <f t="shared" si="61"/>
        <v>194.41533711255084</v>
      </c>
      <c r="T120">
        <f t="shared" si="62"/>
        <v>34.201244564833168</v>
      </c>
      <c r="U120">
        <f t="shared" si="63"/>
        <v>33.330312499999998</v>
      </c>
      <c r="V120">
        <f t="shared" si="64"/>
        <v>5.1466328023017196</v>
      </c>
      <c r="W120">
        <f t="shared" si="65"/>
        <v>64.835248720519203</v>
      </c>
      <c r="X120">
        <f t="shared" si="66"/>
        <v>3.4066331479466867</v>
      </c>
      <c r="Y120">
        <f t="shared" si="67"/>
        <v>5.2542917859873155</v>
      </c>
      <c r="Z120">
        <f t="shared" si="68"/>
        <v>1.7399996543550329</v>
      </c>
      <c r="AA120">
        <f t="shared" si="69"/>
        <v>-113.31521365766565</v>
      </c>
      <c r="AB120">
        <f t="shared" si="70"/>
        <v>55.258905190307821</v>
      </c>
      <c r="AC120">
        <f t="shared" si="71"/>
        <v>4.5894847866015036</v>
      </c>
      <c r="AD120">
        <f t="shared" si="72"/>
        <v>140.94851343179451</v>
      </c>
      <c r="AE120">
        <f t="shared" si="73"/>
        <v>23.23771790688269</v>
      </c>
      <c r="AF120">
        <f t="shared" si="74"/>
        <v>2.568720019431503</v>
      </c>
      <c r="AG120">
        <f t="shared" si="75"/>
        <v>13.679952161532466</v>
      </c>
      <c r="AH120">
        <v>712.46278139530648</v>
      </c>
      <c r="AI120">
        <v>692.94496969696945</v>
      </c>
      <c r="AJ120">
        <v>1.6893825747572631</v>
      </c>
      <c r="AK120">
        <v>62.966845710574418</v>
      </c>
      <c r="AL120">
        <f t="shared" si="76"/>
        <v>2.5695059786318741</v>
      </c>
      <c r="AM120">
        <v>31.35164490473348</v>
      </c>
      <c r="AN120">
        <v>33.643163030303022</v>
      </c>
      <c r="AO120">
        <v>-6.8622171248857672E-5</v>
      </c>
      <c r="AP120">
        <v>91.007338470613973</v>
      </c>
      <c r="AQ120">
        <v>2</v>
      </c>
      <c r="AR120">
        <v>0</v>
      </c>
      <c r="AS120">
        <f t="shared" si="77"/>
        <v>1</v>
      </c>
      <c r="AT120">
        <f t="shared" si="78"/>
        <v>0</v>
      </c>
      <c r="AU120">
        <f t="shared" si="79"/>
        <v>47333.462140826952</v>
      </c>
      <c r="AV120" t="s">
        <v>413</v>
      </c>
      <c r="AW120" t="s">
        <v>413</v>
      </c>
      <c r="AX120">
        <v>0</v>
      </c>
      <c r="AY120">
        <v>0</v>
      </c>
      <c r="AZ120" t="e">
        <f t="shared" si="80"/>
        <v>#DIV/0!</v>
      </c>
      <c r="BA120">
        <v>0</v>
      </c>
      <c r="BB120" t="s">
        <v>413</v>
      </c>
      <c r="BC120" t="s">
        <v>413</v>
      </c>
      <c r="BD120">
        <v>0</v>
      </c>
      <c r="BE120">
        <v>0</v>
      </c>
      <c r="BF120" t="e">
        <f t="shared" si="81"/>
        <v>#DIV/0!</v>
      </c>
      <c r="BG120">
        <v>0.5</v>
      </c>
      <c r="BH120">
        <f t="shared" si="82"/>
        <v>1009.4509497992491</v>
      </c>
      <c r="BI120">
        <f t="shared" si="83"/>
        <v>13.679952161532466</v>
      </c>
      <c r="BJ120" t="e">
        <f t="shared" si="84"/>
        <v>#DIV/0!</v>
      </c>
      <c r="BK120">
        <f t="shared" si="85"/>
        <v>1.3551874079917422E-2</v>
      </c>
      <c r="BL120" t="e">
        <f t="shared" si="86"/>
        <v>#DIV/0!</v>
      </c>
      <c r="BM120" t="e">
        <f t="shared" si="87"/>
        <v>#DIV/0!</v>
      </c>
      <c r="BN120" t="s">
        <v>413</v>
      </c>
      <c r="BO120">
        <v>0</v>
      </c>
      <c r="BP120" t="e">
        <f t="shared" si="88"/>
        <v>#DIV/0!</v>
      </c>
      <c r="BQ120" t="e">
        <f t="shared" si="89"/>
        <v>#DIV/0!</v>
      </c>
      <c r="BR120" t="e">
        <f t="shared" si="90"/>
        <v>#DIV/0!</v>
      </c>
      <c r="BS120" t="e">
        <f t="shared" si="91"/>
        <v>#DIV/0!</v>
      </c>
      <c r="BT120" t="e">
        <f t="shared" si="92"/>
        <v>#DIV/0!</v>
      </c>
      <c r="BU120" t="e">
        <f t="shared" si="93"/>
        <v>#DIV/0!</v>
      </c>
      <c r="BV120" t="e">
        <f t="shared" si="94"/>
        <v>#DIV/0!</v>
      </c>
      <c r="BW120" t="e">
        <f t="shared" si="95"/>
        <v>#DIV/0!</v>
      </c>
      <c r="BX120" t="s">
        <v>413</v>
      </c>
      <c r="BY120" t="s">
        <v>413</v>
      </c>
      <c r="BZ120" t="s">
        <v>413</v>
      </c>
      <c r="CA120" t="s">
        <v>413</v>
      </c>
      <c r="CB120" t="s">
        <v>413</v>
      </c>
      <c r="CC120" t="s">
        <v>413</v>
      </c>
      <c r="CD120" t="s">
        <v>413</v>
      </c>
      <c r="CE120" t="s">
        <v>413</v>
      </c>
      <c r="CF120">
        <v>253</v>
      </c>
      <c r="CG120">
        <v>1000</v>
      </c>
      <c r="CH120" t="s">
        <v>414</v>
      </c>
      <c r="CI120">
        <v>1110.1500000000001</v>
      </c>
      <c r="CJ120">
        <v>1175.8634999999999</v>
      </c>
      <c r="CK120">
        <v>1152.67</v>
      </c>
      <c r="CL120">
        <v>1.3005735999999999E-4</v>
      </c>
      <c r="CM120">
        <v>6.5004835999999994E-4</v>
      </c>
      <c r="CN120">
        <v>4.7597999359999997E-2</v>
      </c>
      <c r="CO120">
        <v>5.5000000000000003E-4</v>
      </c>
      <c r="CP120">
        <f t="shared" si="96"/>
        <v>1199.9349999999999</v>
      </c>
      <c r="CQ120">
        <f t="shared" si="97"/>
        <v>1009.4509497992491</v>
      </c>
      <c r="CR120">
        <f t="shared" si="98"/>
        <v>0.84125469279523402</v>
      </c>
      <c r="CS120">
        <f t="shared" si="99"/>
        <v>0.16202155709480168</v>
      </c>
      <c r="CT120">
        <v>6</v>
      </c>
      <c r="CU120">
        <v>0.5</v>
      </c>
      <c r="CV120" t="s">
        <v>415</v>
      </c>
      <c r="CW120">
        <v>2</v>
      </c>
      <c r="CX120" t="b">
        <v>1</v>
      </c>
      <c r="CY120">
        <v>1658322181.1875</v>
      </c>
      <c r="CZ120">
        <v>666.67512499999998</v>
      </c>
      <c r="DA120">
        <v>689.69687499999998</v>
      </c>
      <c r="DB120">
        <v>33.642737500000003</v>
      </c>
      <c r="DC120">
        <v>31.3523</v>
      </c>
      <c r="DD120">
        <v>668.77912500000002</v>
      </c>
      <c r="DE120">
        <v>33.069625000000002</v>
      </c>
      <c r="DF120">
        <v>650.26037500000007</v>
      </c>
      <c r="DG120">
        <v>101.159125</v>
      </c>
      <c r="DH120">
        <v>9.9969862499999992E-2</v>
      </c>
      <c r="DI120">
        <v>33.700150000000001</v>
      </c>
      <c r="DJ120">
        <v>999.9</v>
      </c>
      <c r="DK120">
        <v>33.330312499999998</v>
      </c>
      <c r="DL120">
        <v>0</v>
      </c>
      <c r="DM120">
        <v>0</v>
      </c>
      <c r="DN120">
        <v>9020.2362499999981</v>
      </c>
      <c r="DO120">
        <v>0</v>
      </c>
      <c r="DP120">
        <v>1318.68625</v>
      </c>
      <c r="DQ120">
        <v>-23.021862500000001</v>
      </c>
      <c r="DR120">
        <v>689.88474999999994</v>
      </c>
      <c r="DS120">
        <v>712.02050000000008</v>
      </c>
      <c r="DT120">
        <v>2.29044625</v>
      </c>
      <c r="DU120">
        <v>689.69687499999998</v>
      </c>
      <c r="DV120">
        <v>31.3523</v>
      </c>
      <c r="DW120">
        <v>3.4032675000000001</v>
      </c>
      <c r="DX120">
        <v>3.1715675000000001</v>
      </c>
      <c r="DY120">
        <v>26.144749999999998</v>
      </c>
      <c r="DZ120">
        <v>24.9571875</v>
      </c>
      <c r="EA120">
        <v>1199.9349999999999</v>
      </c>
      <c r="EB120">
        <v>0.95800162500000008</v>
      </c>
      <c r="EC120">
        <v>4.1998624999999998E-2</v>
      </c>
      <c r="ED120">
        <v>0</v>
      </c>
      <c r="EE120">
        <v>637.69225000000006</v>
      </c>
      <c r="EF120">
        <v>5.0001600000000002</v>
      </c>
      <c r="EG120">
        <v>9629.4937500000015</v>
      </c>
      <c r="EH120">
        <v>9514.6762500000004</v>
      </c>
      <c r="EI120">
        <v>49.484250000000003</v>
      </c>
      <c r="EJ120">
        <v>51.625</v>
      </c>
      <c r="EK120">
        <v>50.593499999999999</v>
      </c>
      <c r="EL120">
        <v>50.335624999999993</v>
      </c>
      <c r="EM120">
        <v>51.046499999999988</v>
      </c>
      <c r="EN120">
        <v>1144.75</v>
      </c>
      <c r="EO120">
        <v>50.185000000000002</v>
      </c>
      <c r="EP120">
        <v>0</v>
      </c>
      <c r="EQ120">
        <v>764694.60000014305</v>
      </c>
      <c r="ER120">
        <v>0</v>
      </c>
      <c r="ES120">
        <v>636.13834615384621</v>
      </c>
      <c r="ET120">
        <v>18.379247870660759</v>
      </c>
      <c r="EU120">
        <v>243.25606834654201</v>
      </c>
      <c r="EV120">
        <v>9607.753076923078</v>
      </c>
      <c r="EW120">
        <v>15</v>
      </c>
      <c r="EX120">
        <v>1658316094</v>
      </c>
      <c r="EY120" t="s">
        <v>416</v>
      </c>
      <c r="EZ120">
        <v>1658316090.5</v>
      </c>
      <c r="FA120">
        <v>1658316094</v>
      </c>
      <c r="FB120">
        <v>11</v>
      </c>
      <c r="FC120">
        <v>-0.13300000000000001</v>
      </c>
      <c r="FD120">
        <v>0.107</v>
      </c>
      <c r="FE120">
        <v>-1.72</v>
      </c>
      <c r="FF120">
        <v>0.44</v>
      </c>
      <c r="FG120">
        <v>415</v>
      </c>
      <c r="FH120">
        <v>29</v>
      </c>
      <c r="FI120">
        <v>0.15</v>
      </c>
      <c r="FJ120">
        <v>0.28000000000000003</v>
      </c>
      <c r="FK120">
        <v>-22.897347499999999</v>
      </c>
      <c r="FL120">
        <v>-1.1328934333958081</v>
      </c>
      <c r="FM120">
        <v>0.1166688540003282</v>
      </c>
      <c r="FN120">
        <v>0</v>
      </c>
      <c r="FO120">
        <v>635.19291176470585</v>
      </c>
      <c r="FP120">
        <v>18.77336898779804</v>
      </c>
      <c r="FQ120">
        <v>1.854920632005064</v>
      </c>
      <c r="FR120">
        <v>0</v>
      </c>
      <c r="FS120">
        <v>2.3077577499999999</v>
      </c>
      <c r="FT120">
        <v>-0.12173932457786291</v>
      </c>
      <c r="FU120">
        <v>1.1890964949805381E-2</v>
      </c>
      <c r="FV120">
        <v>0</v>
      </c>
      <c r="FW120">
        <v>0</v>
      </c>
      <c r="FX120">
        <v>3</v>
      </c>
      <c r="FY120" t="s">
        <v>429</v>
      </c>
      <c r="FZ120">
        <v>3.37188</v>
      </c>
      <c r="GA120">
        <v>2.8938100000000002</v>
      </c>
      <c r="GB120">
        <v>0.13952700000000001</v>
      </c>
      <c r="GC120">
        <v>0.144596</v>
      </c>
      <c r="GD120">
        <v>0.13999400000000001</v>
      </c>
      <c r="GE120">
        <v>0.13650699999999999</v>
      </c>
      <c r="GF120">
        <v>29861.200000000001</v>
      </c>
      <c r="GG120">
        <v>25805.9</v>
      </c>
      <c r="GH120">
        <v>31008.3</v>
      </c>
      <c r="GI120">
        <v>28105.9</v>
      </c>
      <c r="GJ120">
        <v>35117.199999999997</v>
      </c>
      <c r="GK120">
        <v>34235.599999999999</v>
      </c>
      <c r="GL120">
        <v>40408.800000000003</v>
      </c>
      <c r="GM120">
        <v>39166.300000000003</v>
      </c>
      <c r="GN120">
        <v>2.36435</v>
      </c>
      <c r="GO120">
        <v>1.67642</v>
      </c>
      <c r="GP120">
        <v>0</v>
      </c>
      <c r="GQ120">
        <v>6.3866400000000004E-2</v>
      </c>
      <c r="GR120">
        <v>999.9</v>
      </c>
      <c r="GS120">
        <v>32.2973</v>
      </c>
      <c r="GT120">
        <v>67.400000000000006</v>
      </c>
      <c r="GU120">
        <v>32.799999999999997</v>
      </c>
      <c r="GV120">
        <v>33.2806</v>
      </c>
      <c r="GW120">
        <v>49.431800000000003</v>
      </c>
      <c r="GX120">
        <v>40.456699999999998</v>
      </c>
      <c r="GY120">
        <v>1</v>
      </c>
      <c r="GZ120">
        <v>0.43285299999999999</v>
      </c>
      <c r="HA120">
        <v>1.26315</v>
      </c>
      <c r="HB120">
        <v>20.204899999999999</v>
      </c>
      <c r="HC120">
        <v>5.2145900000000003</v>
      </c>
      <c r="HD120">
        <v>11.969099999999999</v>
      </c>
      <c r="HE120">
        <v>4.9907500000000002</v>
      </c>
      <c r="HF120">
        <v>3.2925</v>
      </c>
      <c r="HG120">
        <v>8252</v>
      </c>
      <c r="HH120">
        <v>9999</v>
      </c>
      <c r="HI120">
        <v>9999</v>
      </c>
      <c r="HJ120">
        <v>969.4</v>
      </c>
      <c r="HK120">
        <v>4.9712199999999998</v>
      </c>
      <c r="HL120">
        <v>1.87378</v>
      </c>
      <c r="HM120">
        <v>1.8701000000000001</v>
      </c>
      <c r="HN120">
        <v>1.8695200000000001</v>
      </c>
      <c r="HO120">
        <v>1.87439</v>
      </c>
      <c r="HP120">
        <v>1.8710100000000001</v>
      </c>
      <c r="HQ120">
        <v>1.86646</v>
      </c>
      <c r="HR120">
        <v>1.8775900000000001</v>
      </c>
      <c r="HS120">
        <v>0</v>
      </c>
      <c r="HT120">
        <v>0</v>
      </c>
      <c r="HU120">
        <v>0</v>
      </c>
      <c r="HV120">
        <v>0</v>
      </c>
      <c r="HW120" t="s">
        <v>418</v>
      </c>
      <c r="HX120" t="s">
        <v>419</v>
      </c>
      <c r="HY120" t="s">
        <v>420</v>
      </c>
      <c r="HZ120" t="s">
        <v>420</v>
      </c>
      <c r="IA120" t="s">
        <v>420</v>
      </c>
      <c r="IB120" t="s">
        <v>420</v>
      </c>
      <c r="IC120">
        <v>0</v>
      </c>
      <c r="ID120">
        <v>100</v>
      </c>
      <c r="IE120">
        <v>100</v>
      </c>
      <c r="IF120">
        <v>-2.1110000000000002</v>
      </c>
      <c r="IG120">
        <v>0.57310000000000005</v>
      </c>
      <c r="IH120">
        <v>-1.4143203888967211</v>
      </c>
      <c r="II120">
        <v>1.7196870422270779E-5</v>
      </c>
      <c r="IJ120">
        <v>-2.1741833173098589E-6</v>
      </c>
      <c r="IK120">
        <v>9.0595066644434051E-10</v>
      </c>
      <c r="IL120">
        <v>-5.0132855213330413E-2</v>
      </c>
      <c r="IM120">
        <v>-1.2435942757381079E-3</v>
      </c>
      <c r="IN120">
        <v>8.3241555849602686E-4</v>
      </c>
      <c r="IO120">
        <v>-6.8006265696850886E-6</v>
      </c>
      <c r="IP120">
        <v>17</v>
      </c>
      <c r="IQ120">
        <v>2050</v>
      </c>
      <c r="IR120">
        <v>3</v>
      </c>
      <c r="IS120">
        <v>34</v>
      </c>
      <c r="IT120">
        <v>101.5</v>
      </c>
      <c r="IU120">
        <v>101.5</v>
      </c>
      <c r="IV120">
        <v>1.6027800000000001</v>
      </c>
      <c r="IW120">
        <v>2.51953</v>
      </c>
      <c r="IX120">
        <v>1.49902</v>
      </c>
      <c r="IY120">
        <v>2.3059099999999999</v>
      </c>
      <c r="IZ120">
        <v>1.69678</v>
      </c>
      <c r="JA120">
        <v>2.3278799999999999</v>
      </c>
      <c r="JB120">
        <v>37.843699999999998</v>
      </c>
      <c r="JC120">
        <v>14.762499999999999</v>
      </c>
      <c r="JD120">
        <v>18</v>
      </c>
      <c r="JE120">
        <v>707.6</v>
      </c>
      <c r="JF120">
        <v>326.303</v>
      </c>
      <c r="JG120">
        <v>30.002800000000001</v>
      </c>
      <c r="JH120">
        <v>33.137</v>
      </c>
      <c r="JI120">
        <v>30.0015</v>
      </c>
      <c r="JJ120">
        <v>32.606299999999997</v>
      </c>
      <c r="JK120">
        <v>32.586799999999997</v>
      </c>
      <c r="JL120">
        <v>32.192999999999998</v>
      </c>
      <c r="JM120">
        <v>13.0078</v>
      </c>
      <c r="JN120">
        <v>100</v>
      </c>
      <c r="JO120">
        <v>30</v>
      </c>
      <c r="JP120">
        <v>705.22799999999995</v>
      </c>
      <c r="JQ120">
        <v>31.300799999999999</v>
      </c>
      <c r="JR120">
        <v>98.801699999999997</v>
      </c>
      <c r="JS120">
        <v>98.648499999999999</v>
      </c>
    </row>
    <row r="121" spans="1:279" x14ac:dyDescent="0.2">
      <c r="A121">
        <v>106</v>
      </c>
      <c r="B121">
        <v>1658322187.5</v>
      </c>
      <c r="C121">
        <v>418.90000009536737</v>
      </c>
      <c r="D121" t="s">
        <v>630</v>
      </c>
      <c r="E121" t="s">
        <v>631</v>
      </c>
      <c r="F121">
        <v>4</v>
      </c>
      <c r="G121">
        <v>1658322185.5</v>
      </c>
      <c r="H121">
        <f t="shared" si="50"/>
        <v>2.5658082056427469E-3</v>
      </c>
      <c r="I121">
        <f t="shared" si="51"/>
        <v>2.5658082056427469</v>
      </c>
      <c r="J121">
        <f t="shared" si="52"/>
        <v>13.724876076573278</v>
      </c>
      <c r="K121">
        <f t="shared" si="53"/>
        <v>673.73228571428569</v>
      </c>
      <c r="L121">
        <f t="shared" si="54"/>
        <v>503.9691519160192</v>
      </c>
      <c r="M121">
        <f t="shared" si="55"/>
        <v>51.032630036929476</v>
      </c>
      <c r="N121">
        <f t="shared" si="56"/>
        <v>68.223085381466831</v>
      </c>
      <c r="O121">
        <f t="shared" si="57"/>
        <v>0.14721659389089103</v>
      </c>
      <c r="P121">
        <f t="shared" si="58"/>
        <v>2.7714896953207799</v>
      </c>
      <c r="Q121">
        <f t="shared" si="59"/>
        <v>0.14300619684364424</v>
      </c>
      <c r="R121">
        <f t="shared" si="60"/>
        <v>8.9747130262762667E-2</v>
      </c>
      <c r="S121">
        <f t="shared" si="61"/>
        <v>194.42647675535767</v>
      </c>
      <c r="T121">
        <f t="shared" si="62"/>
        <v>34.197750526103036</v>
      </c>
      <c r="U121">
        <f t="shared" si="63"/>
        <v>33.331114285714293</v>
      </c>
      <c r="V121">
        <f t="shared" si="64"/>
        <v>5.1468641089096252</v>
      </c>
      <c r="W121">
        <f t="shared" si="65"/>
        <v>64.854447660372415</v>
      </c>
      <c r="X121">
        <f t="shared" si="66"/>
        <v>3.4067725429358191</v>
      </c>
      <c r="Y121">
        <f t="shared" si="67"/>
        <v>5.2529512868204362</v>
      </c>
      <c r="Z121">
        <f t="shared" si="68"/>
        <v>1.7400915659738061</v>
      </c>
      <c r="AA121">
        <f t="shared" si="69"/>
        <v>-113.15214186884513</v>
      </c>
      <c r="AB121">
        <f t="shared" si="70"/>
        <v>54.458064325174711</v>
      </c>
      <c r="AC121">
        <f t="shared" si="71"/>
        <v>4.5228113962890815</v>
      </c>
      <c r="AD121">
        <f t="shared" si="72"/>
        <v>140.25521060797632</v>
      </c>
      <c r="AE121">
        <f t="shared" si="73"/>
        <v>23.39118372086557</v>
      </c>
      <c r="AF121">
        <f t="shared" si="74"/>
        <v>2.5634001778737776</v>
      </c>
      <c r="AG121">
        <f t="shared" si="75"/>
        <v>13.724876076573278</v>
      </c>
      <c r="AH121">
        <v>719.38426283692377</v>
      </c>
      <c r="AI121">
        <v>699.75302424242398</v>
      </c>
      <c r="AJ121">
        <v>1.707548595052925</v>
      </c>
      <c r="AK121">
        <v>62.966845710574418</v>
      </c>
      <c r="AL121">
        <f t="shared" si="76"/>
        <v>2.5658082056427469</v>
      </c>
      <c r="AM121">
        <v>31.356334287858349</v>
      </c>
      <c r="AN121">
        <v>33.644168484848493</v>
      </c>
      <c r="AO121">
        <v>1.228923715135646E-5</v>
      </c>
      <c r="AP121">
        <v>91.007338470613973</v>
      </c>
      <c r="AQ121">
        <v>2</v>
      </c>
      <c r="AR121">
        <v>0</v>
      </c>
      <c r="AS121">
        <f t="shared" si="77"/>
        <v>1</v>
      </c>
      <c r="AT121">
        <f t="shared" si="78"/>
        <v>0</v>
      </c>
      <c r="AU121">
        <f t="shared" si="79"/>
        <v>47335.478237176016</v>
      </c>
      <c r="AV121" t="s">
        <v>413</v>
      </c>
      <c r="AW121" t="s">
        <v>413</v>
      </c>
      <c r="AX121">
        <v>0</v>
      </c>
      <c r="AY121">
        <v>0</v>
      </c>
      <c r="AZ121" t="e">
        <f t="shared" si="80"/>
        <v>#DIV/0!</v>
      </c>
      <c r="BA121">
        <v>0</v>
      </c>
      <c r="BB121" t="s">
        <v>413</v>
      </c>
      <c r="BC121" t="s">
        <v>413</v>
      </c>
      <c r="BD121">
        <v>0</v>
      </c>
      <c r="BE121">
        <v>0</v>
      </c>
      <c r="BF121" t="e">
        <f t="shared" si="81"/>
        <v>#DIV/0!</v>
      </c>
      <c r="BG121">
        <v>0.5</v>
      </c>
      <c r="BH121">
        <f t="shared" si="82"/>
        <v>1009.5070283706511</v>
      </c>
      <c r="BI121">
        <f t="shared" si="83"/>
        <v>13.724876076573278</v>
      </c>
      <c r="BJ121" t="e">
        <f t="shared" si="84"/>
        <v>#DIV/0!</v>
      </c>
      <c r="BK121">
        <f t="shared" si="85"/>
        <v>1.3595622111443136E-2</v>
      </c>
      <c r="BL121" t="e">
        <f t="shared" si="86"/>
        <v>#DIV/0!</v>
      </c>
      <c r="BM121" t="e">
        <f t="shared" si="87"/>
        <v>#DIV/0!</v>
      </c>
      <c r="BN121" t="s">
        <v>413</v>
      </c>
      <c r="BO121">
        <v>0</v>
      </c>
      <c r="BP121" t="e">
        <f t="shared" si="88"/>
        <v>#DIV/0!</v>
      </c>
      <c r="BQ121" t="e">
        <f t="shared" si="89"/>
        <v>#DIV/0!</v>
      </c>
      <c r="BR121" t="e">
        <f t="shared" si="90"/>
        <v>#DIV/0!</v>
      </c>
      <c r="BS121" t="e">
        <f t="shared" si="91"/>
        <v>#DIV/0!</v>
      </c>
      <c r="BT121" t="e">
        <f t="shared" si="92"/>
        <v>#DIV/0!</v>
      </c>
      <c r="BU121" t="e">
        <f t="shared" si="93"/>
        <v>#DIV/0!</v>
      </c>
      <c r="BV121" t="e">
        <f t="shared" si="94"/>
        <v>#DIV/0!</v>
      </c>
      <c r="BW121" t="e">
        <f t="shared" si="95"/>
        <v>#DIV/0!</v>
      </c>
      <c r="BX121" t="s">
        <v>413</v>
      </c>
      <c r="BY121" t="s">
        <v>413</v>
      </c>
      <c r="BZ121" t="s">
        <v>413</v>
      </c>
      <c r="CA121" t="s">
        <v>413</v>
      </c>
      <c r="CB121" t="s">
        <v>413</v>
      </c>
      <c r="CC121" t="s">
        <v>413</v>
      </c>
      <c r="CD121" t="s">
        <v>413</v>
      </c>
      <c r="CE121" t="s">
        <v>413</v>
      </c>
      <c r="CF121">
        <v>253</v>
      </c>
      <c r="CG121">
        <v>1000</v>
      </c>
      <c r="CH121" t="s">
        <v>414</v>
      </c>
      <c r="CI121">
        <v>1110.1500000000001</v>
      </c>
      <c r="CJ121">
        <v>1175.8634999999999</v>
      </c>
      <c r="CK121">
        <v>1152.67</v>
      </c>
      <c r="CL121">
        <v>1.3005735999999999E-4</v>
      </c>
      <c r="CM121">
        <v>6.5004835999999994E-4</v>
      </c>
      <c r="CN121">
        <v>4.7597999359999997E-2</v>
      </c>
      <c r="CO121">
        <v>5.5000000000000003E-4</v>
      </c>
      <c r="CP121">
        <f t="shared" si="96"/>
        <v>1200.0014285714281</v>
      </c>
      <c r="CQ121">
        <f t="shared" si="97"/>
        <v>1009.5070283706511</v>
      </c>
      <c r="CR121">
        <f t="shared" si="98"/>
        <v>0.84125485548166745</v>
      </c>
      <c r="CS121">
        <f t="shared" si="99"/>
        <v>0.16202187107961827</v>
      </c>
      <c r="CT121">
        <v>6</v>
      </c>
      <c r="CU121">
        <v>0.5</v>
      </c>
      <c r="CV121" t="s">
        <v>415</v>
      </c>
      <c r="CW121">
        <v>2</v>
      </c>
      <c r="CX121" t="b">
        <v>1</v>
      </c>
      <c r="CY121">
        <v>1658322185.5</v>
      </c>
      <c r="CZ121">
        <v>673.73228571428569</v>
      </c>
      <c r="DA121">
        <v>696.90971428571436</v>
      </c>
      <c r="DB121">
        <v>33.643342857142848</v>
      </c>
      <c r="DC121">
        <v>31.357585714285719</v>
      </c>
      <c r="DD121">
        <v>675.84857142857152</v>
      </c>
      <c r="DE121">
        <v>33.070185714285707</v>
      </c>
      <c r="DF121">
        <v>650.24199999999996</v>
      </c>
      <c r="DG121">
        <v>101.16157142857141</v>
      </c>
      <c r="DH121">
        <v>9.9844757142857149E-2</v>
      </c>
      <c r="DI121">
        <v>33.695585714285713</v>
      </c>
      <c r="DJ121">
        <v>999.89999999999986</v>
      </c>
      <c r="DK121">
        <v>33.331114285714293</v>
      </c>
      <c r="DL121">
        <v>0</v>
      </c>
      <c r="DM121">
        <v>0</v>
      </c>
      <c r="DN121">
        <v>9020.2685714285708</v>
      </c>
      <c r="DO121">
        <v>0</v>
      </c>
      <c r="DP121">
        <v>1320.1528571428571</v>
      </c>
      <c r="DQ121">
        <v>-23.177285714285709</v>
      </c>
      <c r="DR121">
        <v>697.18814285714291</v>
      </c>
      <c r="DS121">
        <v>719.47071428571428</v>
      </c>
      <c r="DT121">
        <v>2.2857400000000001</v>
      </c>
      <c r="DU121">
        <v>696.90971428571436</v>
      </c>
      <c r="DV121">
        <v>31.357585714285719</v>
      </c>
      <c r="DW121">
        <v>3.403415714285714</v>
      </c>
      <c r="DX121">
        <v>3.172187142857144</v>
      </c>
      <c r="DY121">
        <v>26.14547142857143</v>
      </c>
      <c r="DZ121">
        <v>24.960457142857141</v>
      </c>
      <c r="EA121">
        <v>1200.0014285714281</v>
      </c>
      <c r="EB121">
        <v>0.95799742857142856</v>
      </c>
      <c r="EC121">
        <v>4.2002928571428573E-2</v>
      </c>
      <c r="ED121">
        <v>0</v>
      </c>
      <c r="EE121">
        <v>639.04628571428577</v>
      </c>
      <c r="EF121">
        <v>5.0001600000000002</v>
      </c>
      <c r="EG121">
        <v>9647.1071428571431</v>
      </c>
      <c r="EH121">
        <v>9515.1657142857148</v>
      </c>
      <c r="EI121">
        <v>49.5</v>
      </c>
      <c r="EJ121">
        <v>51.625</v>
      </c>
      <c r="EK121">
        <v>50.580000000000013</v>
      </c>
      <c r="EL121">
        <v>50.348000000000013</v>
      </c>
      <c r="EM121">
        <v>51.017714285714291</v>
      </c>
      <c r="EN121">
        <v>1144.8071428571429</v>
      </c>
      <c r="EO121">
        <v>50.194285714285719</v>
      </c>
      <c r="EP121">
        <v>0</v>
      </c>
      <c r="EQ121">
        <v>764698.79999995232</v>
      </c>
      <c r="ER121">
        <v>0</v>
      </c>
      <c r="ES121">
        <v>637.49400000000003</v>
      </c>
      <c r="ET121">
        <v>16.92207696799213</v>
      </c>
      <c r="EU121">
        <v>244.4876925775838</v>
      </c>
      <c r="EV121">
        <v>9626.006800000001</v>
      </c>
      <c r="EW121">
        <v>15</v>
      </c>
      <c r="EX121">
        <v>1658316094</v>
      </c>
      <c r="EY121" t="s">
        <v>416</v>
      </c>
      <c r="EZ121">
        <v>1658316090.5</v>
      </c>
      <c r="FA121">
        <v>1658316094</v>
      </c>
      <c r="FB121">
        <v>11</v>
      </c>
      <c r="FC121">
        <v>-0.13300000000000001</v>
      </c>
      <c r="FD121">
        <v>0.107</v>
      </c>
      <c r="FE121">
        <v>-1.72</v>
      </c>
      <c r="FF121">
        <v>0.44</v>
      </c>
      <c r="FG121">
        <v>415</v>
      </c>
      <c r="FH121">
        <v>29</v>
      </c>
      <c r="FI121">
        <v>0.15</v>
      </c>
      <c r="FJ121">
        <v>0.28000000000000003</v>
      </c>
      <c r="FK121">
        <v>-22.981302500000002</v>
      </c>
      <c r="FL121">
        <v>-1.1736551594746689</v>
      </c>
      <c r="FM121">
        <v>0.1201322947576961</v>
      </c>
      <c r="FN121">
        <v>0</v>
      </c>
      <c r="FO121">
        <v>636.30758823529413</v>
      </c>
      <c r="FP121">
        <v>18.173995404472851</v>
      </c>
      <c r="FQ121">
        <v>1.795217471958841</v>
      </c>
      <c r="FR121">
        <v>0</v>
      </c>
      <c r="FS121">
        <v>2.2999260000000001</v>
      </c>
      <c r="FT121">
        <v>-0.1055524953095715</v>
      </c>
      <c r="FU121">
        <v>1.028529746774493E-2</v>
      </c>
      <c r="FV121">
        <v>0</v>
      </c>
      <c r="FW121">
        <v>0</v>
      </c>
      <c r="FX121">
        <v>3</v>
      </c>
      <c r="FY121" t="s">
        <v>429</v>
      </c>
      <c r="FZ121">
        <v>3.3716699999999999</v>
      </c>
      <c r="GA121">
        <v>2.8936899999999999</v>
      </c>
      <c r="GB121">
        <v>0.14047299999999999</v>
      </c>
      <c r="GC121">
        <v>0.14555199999999999</v>
      </c>
      <c r="GD121">
        <v>0.13999700000000001</v>
      </c>
      <c r="GE121">
        <v>0.13652500000000001</v>
      </c>
      <c r="GF121">
        <v>29827.599999999999</v>
      </c>
      <c r="GG121">
        <v>25776.3</v>
      </c>
      <c r="GH121">
        <v>31007.599999999999</v>
      </c>
      <c r="GI121">
        <v>28105.200000000001</v>
      </c>
      <c r="GJ121">
        <v>35116.5</v>
      </c>
      <c r="GK121">
        <v>34234.1</v>
      </c>
      <c r="GL121">
        <v>40408.1</v>
      </c>
      <c r="GM121">
        <v>39165.300000000003</v>
      </c>
      <c r="GN121">
        <v>2.3637800000000002</v>
      </c>
      <c r="GO121">
        <v>1.67642</v>
      </c>
      <c r="GP121">
        <v>0</v>
      </c>
      <c r="GQ121">
        <v>6.42017E-2</v>
      </c>
      <c r="GR121">
        <v>999.9</v>
      </c>
      <c r="GS121">
        <v>32.2926</v>
      </c>
      <c r="GT121">
        <v>67.400000000000006</v>
      </c>
      <c r="GU121">
        <v>32.799999999999997</v>
      </c>
      <c r="GV121">
        <v>33.280799999999999</v>
      </c>
      <c r="GW121">
        <v>49.401800000000001</v>
      </c>
      <c r="GX121">
        <v>41.402200000000001</v>
      </c>
      <c r="GY121">
        <v>1</v>
      </c>
      <c r="GZ121">
        <v>0.433946</v>
      </c>
      <c r="HA121">
        <v>1.2719100000000001</v>
      </c>
      <c r="HB121">
        <v>20.204899999999999</v>
      </c>
      <c r="HC121">
        <v>5.2140000000000004</v>
      </c>
      <c r="HD121">
        <v>11.9694</v>
      </c>
      <c r="HE121">
        <v>4.9906499999999996</v>
      </c>
      <c r="HF121">
        <v>3.2925</v>
      </c>
      <c r="HG121">
        <v>8252</v>
      </c>
      <c r="HH121">
        <v>9999</v>
      </c>
      <c r="HI121">
        <v>9999</v>
      </c>
      <c r="HJ121">
        <v>969.4</v>
      </c>
      <c r="HK121">
        <v>4.9712300000000003</v>
      </c>
      <c r="HL121">
        <v>1.87378</v>
      </c>
      <c r="HM121">
        <v>1.87009</v>
      </c>
      <c r="HN121">
        <v>1.86951</v>
      </c>
      <c r="HO121">
        <v>1.87439</v>
      </c>
      <c r="HP121">
        <v>1.8710100000000001</v>
      </c>
      <c r="HQ121">
        <v>1.86646</v>
      </c>
      <c r="HR121">
        <v>1.8775900000000001</v>
      </c>
      <c r="HS121">
        <v>0</v>
      </c>
      <c r="HT121">
        <v>0</v>
      </c>
      <c r="HU121">
        <v>0</v>
      </c>
      <c r="HV121">
        <v>0</v>
      </c>
      <c r="HW121" t="s">
        <v>418</v>
      </c>
      <c r="HX121" t="s">
        <v>419</v>
      </c>
      <c r="HY121" t="s">
        <v>420</v>
      </c>
      <c r="HZ121" t="s">
        <v>420</v>
      </c>
      <c r="IA121" t="s">
        <v>420</v>
      </c>
      <c r="IB121" t="s">
        <v>420</v>
      </c>
      <c r="IC121">
        <v>0</v>
      </c>
      <c r="ID121">
        <v>100</v>
      </c>
      <c r="IE121">
        <v>100</v>
      </c>
      <c r="IF121">
        <v>-2.1219999999999999</v>
      </c>
      <c r="IG121">
        <v>0.57320000000000004</v>
      </c>
      <c r="IH121">
        <v>-1.4143203888967211</v>
      </c>
      <c r="II121">
        <v>1.7196870422270779E-5</v>
      </c>
      <c r="IJ121">
        <v>-2.1741833173098589E-6</v>
      </c>
      <c r="IK121">
        <v>9.0595066644434051E-10</v>
      </c>
      <c r="IL121">
        <v>-5.0132855213330413E-2</v>
      </c>
      <c r="IM121">
        <v>-1.2435942757381079E-3</v>
      </c>
      <c r="IN121">
        <v>8.3241555849602686E-4</v>
      </c>
      <c r="IO121">
        <v>-6.8006265696850886E-6</v>
      </c>
      <c r="IP121">
        <v>17</v>
      </c>
      <c r="IQ121">
        <v>2050</v>
      </c>
      <c r="IR121">
        <v>3</v>
      </c>
      <c r="IS121">
        <v>34</v>
      </c>
      <c r="IT121">
        <v>101.6</v>
      </c>
      <c r="IU121">
        <v>101.6</v>
      </c>
      <c r="IV121">
        <v>1.6162099999999999</v>
      </c>
      <c r="IW121">
        <v>2.52319</v>
      </c>
      <c r="IX121">
        <v>1.49902</v>
      </c>
      <c r="IY121">
        <v>2.3059099999999999</v>
      </c>
      <c r="IZ121">
        <v>1.69678</v>
      </c>
      <c r="JA121">
        <v>2.3803700000000001</v>
      </c>
      <c r="JB121">
        <v>37.843699999999998</v>
      </c>
      <c r="JC121">
        <v>14.762499999999999</v>
      </c>
      <c r="JD121">
        <v>18</v>
      </c>
      <c r="JE121">
        <v>707.28300000000002</v>
      </c>
      <c r="JF121">
        <v>326.37900000000002</v>
      </c>
      <c r="JG121">
        <v>30.002700000000001</v>
      </c>
      <c r="JH121">
        <v>33.150399999999998</v>
      </c>
      <c r="JI121">
        <v>30.0015</v>
      </c>
      <c r="JJ121">
        <v>32.619300000000003</v>
      </c>
      <c r="JK121">
        <v>32.6004</v>
      </c>
      <c r="JL121">
        <v>32.441400000000002</v>
      </c>
      <c r="JM121">
        <v>13.0078</v>
      </c>
      <c r="JN121">
        <v>100</v>
      </c>
      <c r="JO121">
        <v>30</v>
      </c>
      <c r="JP121">
        <v>711.91499999999996</v>
      </c>
      <c r="JQ121">
        <v>31.300799999999999</v>
      </c>
      <c r="JR121">
        <v>98.799800000000005</v>
      </c>
      <c r="JS121">
        <v>98.646199999999993</v>
      </c>
    </row>
    <row r="122" spans="1:279" x14ac:dyDescent="0.2">
      <c r="A122">
        <v>107</v>
      </c>
      <c r="B122">
        <v>1658322191.5</v>
      </c>
      <c r="C122">
        <v>422.90000009536737</v>
      </c>
      <c r="D122" t="s">
        <v>632</v>
      </c>
      <c r="E122" t="s">
        <v>633</v>
      </c>
      <c r="F122">
        <v>4</v>
      </c>
      <c r="G122">
        <v>1658322189.1875</v>
      </c>
      <c r="H122">
        <f t="shared" si="50"/>
        <v>2.5595754582979861E-3</v>
      </c>
      <c r="I122">
        <f t="shared" si="51"/>
        <v>2.5595754582979859</v>
      </c>
      <c r="J122">
        <f t="shared" si="52"/>
        <v>13.811513898750464</v>
      </c>
      <c r="K122">
        <f t="shared" si="53"/>
        <v>679.84550000000002</v>
      </c>
      <c r="L122">
        <f t="shared" si="54"/>
        <v>508.67071573476335</v>
      </c>
      <c r="M122">
        <f t="shared" si="55"/>
        <v>51.508613343169202</v>
      </c>
      <c r="N122">
        <f t="shared" si="56"/>
        <v>68.841979515197721</v>
      </c>
      <c r="O122">
        <f t="shared" si="57"/>
        <v>0.14692891395554117</v>
      </c>
      <c r="P122">
        <f t="shared" si="58"/>
        <v>2.7670800687901895</v>
      </c>
      <c r="Q122">
        <f t="shared" si="59"/>
        <v>0.14272822559090101</v>
      </c>
      <c r="R122">
        <f t="shared" si="60"/>
        <v>8.9572552600881261E-2</v>
      </c>
      <c r="S122">
        <f t="shared" si="61"/>
        <v>194.43008061250231</v>
      </c>
      <c r="T122">
        <f t="shared" si="62"/>
        <v>34.196765399840906</v>
      </c>
      <c r="U122">
        <f t="shared" si="63"/>
        <v>33.328975</v>
      </c>
      <c r="V122">
        <f t="shared" si="64"/>
        <v>5.1462469679735685</v>
      </c>
      <c r="W122">
        <f t="shared" si="65"/>
        <v>64.871316869499864</v>
      </c>
      <c r="X122">
        <f t="shared" si="66"/>
        <v>3.4070018395723727</v>
      </c>
      <c r="Y122">
        <f t="shared" si="67"/>
        <v>5.2519387673694986</v>
      </c>
      <c r="Z122">
        <f t="shared" si="68"/>
        <v>1.7392451284011958</v>
      </c>
      <c r="AA122">
        <f t="shared" si="69"/>
        <v>-112.87727771094119</v>
      </c>
      <c r="AB122">
        <f t="shared" si="70"/>
        <v>54.176153461066725</v>
      </c>
      <c r="AC122">
        <f t="shared" si="71"/>
        <v>4.5064453576780625</v>
      </c>
      <c r="AD122">
        <f t="shared" si="72"/>
        <v>140.23540172030593</v>
      </c>
      <c r="AE122">
        <f t="shared" si="73"/>
        <v>23.471051113214045</v>
      </c>
      <c r="AF122">
        <f t="shared" si="74"/>
        <v>2.5571953373572338</v>
      </c>
      <c r="AG122">
        <f t="shared" si="75"/>
        <v>13.811513898750464</v>
      </c>
      <c r="AH122">
        <v>726.34266877055893</v>
      </c>
      <c r="AI122">
        <v>706.61585454545423</v>
      </c>
      <c r="AJ122">
        <v>1.7109484271764499</v>
      </c>
      <c r="AK122">
        <v>62.966845710574418</v>
      </c>
      <c r="AL122">
        <f t="shared" si="76"/>
        <v>2.5595754582979859</v>
      </c>
      <c r="AM122">
        <v>31.3645452187865</v>
      </c>
      <c r="AN122">
        <v>33.646605454545437</v>
      </c>
      <c r="AO122">
        <v>4.6824670524404959E-5</v>
      </c>
      <c r="AP122">
        <v>91.007338470613973</v>
      </c>
      <c r="AQ122">
        <v>3</v>
      </c>
      <c r="AR122">
        <v>0</v>
      </c>
      <c r="AS122">
        <f t="shared" si="77"/>
        <v>1</v>
      </c>
      <c r="AT122">
        <f t="shared" si="78"/>
        <v>0</v>
      </c>
      <c r="AU122">
        <f t="shared" si="79"/>
        <v>47214.927236701718</v>
      </c>
      <c r="AV122" t="s">
        <v>413</v>
      </c>
      <c r="AW122" t="s">
        <v>413</v>
      </c>
      <c r="AX122">
        <v>0</v>
      </c>
      <c r="AY122">
        <v>0</v>
      </c>
      <c r="AZ122" t="e">
        <f t="shared" si="80"/>
        <v>#DIV/0!</v>
      </c>
      <c r="BA122">
        <v>0</v>
      </c>
      <c r="BB122" t="s">
        <v>413</v>
      </c>
      <c r="BC122" t="s">
        <v>413</v>
      </c>
      <c r="BD122">
        <v>0</v>
      </c>
      <c r="BE122">
        <v>0</v>
      </c>
      <c r="BF122" t="e">
        <f t="shared" si="81"/>
        <v>#DIV/0!</v>
      </c>
      <c r="BG122">
        <v>0.5</v>
      </c>
      <c r="BH122">
        <f t="shared" si="82"/>
        <v>1009.5257997992239</v>
      </c>
      <c r="BI122">
        <f t="shared" si="83"/>
        <v>13.811513898750464</v>
      </c>
      <c r="BJ122" t="e">
        <f t="shared" si="84"/>
        <v>#DIV/0!</v>
      </c>
      <c r="BK122">
        <f t="shared" si="85"/>
        <v>1.3681189625364026E-2</v>
      </c>
      <c r="BL122" t="e">
        <f t="shared" si="86"/>
        <v>#DIV/0!</v>
      </c>
      <c r="BM122" t="e">
        <f t="shared" si="87"/>
        <v>#DIV/0!</v>
      </c>
      <c r="BN122" t="s">
        <v>413</v>
      </c>
      <c r="BO122">
        <v>0</v>
      </c>
      <c r="BP122" t="e">
        <f t="shared" si="88"/>
        <v>#DIV/0!</v>
      </c>
      <c r="BQ122" t="e">
        <f t="shared" si="89"/>
        <v>#DIV/0!</v>
      </c>
      <c r="BR122" t="e">
        <f t="shared" si="90"/>
        <v>#DIV/0!</v>
      </c>
      <c r="BS122" t="e">
        <f t="shared" si="91"/>
        <v>#DIV/0!</v>
      </c>
      <c r="BT122" t="e">
        <f t="shared" si="92"/>
        <v>#DIV/0!</v>
      </c>
      <c r="BU122" t="e">
        <f t="shared" si="93"/>
        <v>#DIV/0!</v>
      </c>
      <c r="BV122" t="e">
        <f t="shared" si="94"/>
        <v>#DIV/0!</v>
      </c>
      <c r="BW122" t="e">
        <f t="shared" si="95"/>
        <v>#DIV/0!</v>
      </c>
      <c r="BX122" t="s">
        <v>413</v>
      </c>
      <c r="BY122" t="s">
        <v>413</v>
      </c>
      <c r="BZ122" t="s">
        <v>413</v>
      </c>
      <c r="CA122" t="s">
        <v>413</v>
      </c>
      <c r="CB122" t="s">
        <v>413</v>
      </c>
      <c r="CC122" t="s">
        <v>413</v>
      </c>
      <c r="CD122" t="s">
        <v>413</v>
      </c>
      <c r="CE122" t="s">
        <v>413</v>
      </c>
      <c r="CF122">
        <v>253</v>
      </c>
      <c r="CG122">
        <v>1000</v>
      </c>
      <c r="CH122" t="s">
        <v>414</v>
      </c>
      <c r="CI122">
        <v>1110.1500000000001</v>
      </c>
      <c r="CJ122">
        <v>1175.8634999999999</v>
      </c>
      <c r="CK122">
        <v>1152.67</v>
      </c>
      <c r="CL122">
        <v>1.3005735999999999E-4</v>
      </c>
      <c r="CM122">
        <v>6.5004835999999994E-4</v>
      </c>
      <c r="CN122">
        <v>4.7597999359999997E-2</v>
      </c>
      <c r="CO122">
        <v>5.5000000000000003E-4</v>
      </c>
      <c r="CP122">
        <f t="shared" si="96"/>
        <v>1200.0237500000001</v>
      </c>
      <c r="CQ122">
        <f t="shared" si="97"/>
        <v>1009.5257997992239</v>
      </c>
      <c r="CR122">
        <f t="shared" si="98"/>
        <v>0.84125484999711375</v>
      </c>
      <c r="CS122">
        <f t="shared" si="99"/>
        <v>0.16202186049442963</v>
      </c>
      <c r="CT122">
        <v>6</v>
      </c>
      <c r="CU122">
        <v>0.5</v>
      </c>
      <c r="CV122" t="s">
        <v>415</v>
      </c>
      <c r="CW122">
        <v>2</v>
      </c>
      <c r="CX122" t="b">
        <v>1</v>
      </c>
      <c r="CY122">
        <v>1658322189.1875</v>
      </c>
      <c r="CZ122">
        <v>679.84550000000002</v>
      </c>
      <c r="DA122">
        <v>703.10699999999997</v>
      </c>
      <c r="DB122">
        <v>33.645674999999997</v>
      </c>
      <c r="DC122">
        <v>31.365475</v>
      </c>
      <c r="DD122">
        <v>681.97199999999998</v>
      </c>
      <c r="DE122">
        <v>33.0724625</v>
      </c>
      <c r="DF122">
        <v>650.24737500000003</v>
      </c>
      <c r="DG122">
        <v>101.161125</v>
      </c>
      <c r="DH122">
        <v>0.1000873125</v>
      </c>
      <c r="DI122">
        <v>33.692137500000001</v>
      </c>
      <c r="DJ122">
        <v>999.9</v>
      </c>
      <c r="DK122">
        <v>33.328975</v>
      </c>
      <c r="DL122">
        <v>0</v>
      </c>
      <c r="DM122">
        <v>0</v>
      </c>
      <c r="DN122">
        <v>8996.875</v>
      </c>
      <c r="DO122">
        <v>0</v>
      </c>
      <c r="DP122">
        <v>1321.8724999999999</v>
      </c>
      <c r="DQ122">
        <v>-23.261624999999999</v>
      </c>
      <c r="DR122">
        <v>703.51587500000005</v>
      </c>
      <c r="DS122">
        <v>725.87475000000006</v>
      </c>
      <c r="DT122">
        <v>2.28018375</v>
      </c>
      <c r="DU122">
        <v>703.10699999999997</v>
      </c>
      <c r="DV122">
        <v>31.365475</v>
      </c>
      <c r="DW122">
        <v>3.4036362499999999</v>
      </c>
      <c r="DX122">
        <v>3.1729699999999998</v>
      </c>
      <c r="DY122">
        <v>26.146587499999999</v>
      </c>
      <c r="DZ122">
        <v>24.964575</v>
      </c>
      <c r="EA122">
        <v>1200.0237500000001</v>
      </c>
      <c r="EB122">
        <v>0.957997875</v>
      </c>
      <c r="EC122">
        <v>4.2002375000000008E-2</v>
      </c>
      <c r="ED122">
        <v>0</v>
      </c>
      <c r="EE122">
        <v>640.06799999999998</v>
      </c>
      <c r="EF122">
        <v>5.0001600000000002</v>
      </c>
      <c r="EG122">
        <v>9662.6262500000012</v>
      </c>
      <c r="EH122">
        <v>9515.3462500000005</v>
      </c>
      <c r="EI122">
        <v>49.5</v>
      </c>
      <c r="EJ122">
        <v>51.585625</v>
      </c>
      <c r="EK122">
        <v>50.601500000000001</v>
      </c>
      <c r="EL122">
        <v>50.304250000000003</v>
      </c>
      <c r="EM122">
        <v>51.038749999999993</v>
      </c>
      <c r="EN122">
        <v>1144.8287499999999</v>
      </c>
      <c r="EO122">
        <v>50.195</v>
      </c>
      <c r="EP122">
        <v>0</v>
      </c>
      <c r="EQ122">
        <v>764703</v>
      </c>
      <c r="ER122">
        <v>0</v>
      </c>
      <c r="ES122">
        <v>638.60669230769236</v>
      </c>
      <c r="ET122">
        <v>16.838290630850128</v>
      </c>
      <c r="EU122">
        <v>241.86358985721881</v>
      </c>
      <c r="EV122">
        <v>9642.0096153846152</v>
      </c>
      <c r="EW122">
        <v>15</v>
      </c>
      <c r="EX122">
        <v>1658316094</v>
      </c>
      <c r="EY122" t="s">
        <v>416</v>
      </c>
      <c r="EZ122">
        <v>1658316090.5</v>
      </c>
      <c r="FA122">
        <v>1658316094</v>
      </c>
      <c r="FB122">
        <v>11</v>
      </c>
      <c r="FC122">
        <v>-0.13300000000000001</v>
      </c>
      <c r="FD122">
        <v>0.107</v>
      </c>
      <c r="FE122">
        <v>-1.72</v>
      </c>
      <c r="FF122">
        <v>0.44</v>
      </c>
      <c r="FG122">
        <v>415</v>
      </c>
      <c r="FH122">
        <v>29</v>
      </c>
      <c r="FI122">
        <v>0.15</v>
      </c>
      <c r="FJ122">
        <v>0.28000000000000003</v>
      </c>
      <c r="FK122">
        <v>-23.072387500000001</v>
      </c>
      <c r="FL122">
        <v>-1.1924363977485679</v>
      </c>
      <c r="FM122">
        <v>0.1218677401683893</v>
      </c>
      <c r="FN122">
        <v>0</v>
      </c>
      <c r="FO122">
        <v>637.56117647058829</v>
      </c>
      <c r="FP122">
        <v>17.209320109533721</v>
      </c>
      <c r="FQ122">
        <v>1.6991334031791929</v>
      </c>
      <c r="FR122">
        <v>0</v>
      </c>
      <c r="FS122">
        <v>2.2934762499999999</v>
      </c>
      <c r="FT122">
        <v>-0.1031163602251422</v>
      </c>
      <c r="FU122">
        <v>1.00581416493058E-2</v>
      </c>
      <c r="FV122">
        <v>0</v>
      </c>
      <c r="FW122">
        <v>0</v>
      </c>
      <c r="FX122">
        <v>3</v>
      </c>
      <c r="FY122" t="s">
        <v>429</v>
      </c>
      <c r="FZ122">
        <v>3.3717199999999998</v>
      </c>
      <c r="GA122">
        <v>2.8937900000000001</v>
      </c>
      <c r="GB122">
        <v>0.14141599999999999</v>
      </c>
      <c r="GC122">
        <v>0.14649400000000001</v>
      </c>
      <c r="GD122">
        <v>0.14000099999999999</v>
      </c>
      <c r="GE122">
        <v>0.136544</v>
      </c>
      <c r="GF122">
        <v>29793.8</v>
      </c>
      <c r="GG122">
        <v>25746.400000000001</v>
      </c>
      <c r="GH122">
        <v>31006.5</v>
      </c>
      <c r="GI122">
        <v>28103.8</v>
      </c>
      <c r="GJ122">
        <v>35115.1</v>
      </c>
      <c r="GK122">
        <v>34231.699999999997</v>
      </c>
      <c r="GL122">
        <v>40406.699999999997</v>
      </c>
      <c r="GM122">
        <v>39163.5</v>
      </c>
      <c r="GN122">
        <v>2.3633999999999999</v>
      </c>
      <c r="GO122">
        <v>1.67622</v>
      </c>
      <c r="GP122">
        <v>0</v>
      </c>
      <c r="GQ122">
        <v>6.4030299999999998E-2</v>
      </c>
      <c r="GR122">
        <v>999.9</v>
      </c>
      <c r="GS122">
        <v>32.286900000000003</v>
      </c>
      <c r="GT122">
        <v>67.400000000000006</v>
      </c>
      <c r="GU122">
        <v>32.799999999999997</v>
      </c>
      <c r="GV122">
        <v>33.282699999999998</v>
      </c>
      <c r="GW122">
        <v>49.671799999999998</v>
      </c>
      <c r="GX122">
        <v>40.709099999999999</v>
      </c>
      <c r="GY122">
        <v>1</v>
      </c>
      <c r="GZ122">
        <v>0.43514700000000001</v>
      </c>
      <c r="HA122">
        <v>1.28003</v>
      </c>
      <c r="HB122">
        <v>20.204699999999999</v>
      </c>
      <c r="HC122">
        <v>5.2147399999999999</v>
      </c>
      <c r="HD122">
        <v>11.969099999999999</v>
      </c>
      <c r="HE122">
        <v>4.9909499999999998</v>
      </c>
      <c r="HF122">
        <v>3.2925</v>
      </c>
      <c r="HG122">
        <v>8252</v>
      </c>
      <c r="HH122">
        <v>9999</v>
      </c>
      <c r="HI122">
        <v>9999</v>
      </c>
      <c r="HJ122">
        <v>969.4</v>
      </c>
      <c r="HK122">
        <v>4.9712399999999999</v>
      </c>
      <c r="HL122">
        <v>1.87378</v>
      </c>
      <c r="HM122">
        <v>1.87012</v>
      </c>
      <c r="HN122">
        <v>1.86951</v>
      </c>
      <c r="HO122">
        <v>1.87439</v>
      </c>
      <c r="HP122">
        <v>1.8710199999999999</v>
      </c>
      <c r="HQ122">
        <v>1.8664700000000001</v>
      </c>
      <c r="HR122">
        <v>1.8775900000000001</v>
      </c>
      <c r="HS122">
        <v>0</v>
      </c>
      <c r="HT122">
        <v>0</v>
      </c>
      <c r="HU122">
        <v>0</v>
      </c>
      <c r="HV122">
        <v>0</v>
      </c>
      <c r="HW122" t="s">
        <v>418</v>
      </c>
      <c r="HX122" t="s">
        <v>419</v>
      </c>
      <c r="HY122" t="s">
        <v>420</v>
      </c>
      <c r="HZ122" t="s">
        <v>420</v>
      </c>
      <c r="IA122" t="s">
        <v>420</v>
      </c>
      <c r="IB122" t="s">
        <v>420</v>
      </c>
      <c r="IC122">
        <v>0</v>
      </c>
      <c r="ID122">
        <v>100</v>
      </c>
      <c r="IE122">
        <v>100</v>
      </c>
      <c r="IF122">
        <v>-2.133</v>
      </c>
      <c r="IG122">
        <v>0.57330000000000003</v>
      </c>
      <c r="IH122">
        <v>-1.4143203888967211</v>
      </c>
      <c r="II122">
        <v>1.7196870422270779E-5</v>
      </c>
      <c r="IJ122">
        <v>-2.1741833173098589E-6</v>
      </c>
      <c r="IK122">
        <v>9.0595066644434051E-10</v>
      </c>
      <c r="IL122">
        <v>-5.0132855213330413E-2</v>
      </c>
      <c r="IM122">
        <v>-1.2435942757381079E-3</v>
      </c>
      <c r="IN122">
        <v>8.3241555849602686E-4</v>
      </c>
      <c r="IO122">
        <v>-6.8006265696850886E-6</v>
      </c>
      <c r="IP122">
        <v>17</v>
      </c>
      <c r="IQ122">
        <v>2050</v>
      </c>
      <c r="IR122">
        <v>3</v>
      </c>
      <c r="IS122">
        <v>34</v>
      </c>
      <c r="IT122">
        <v>101.7</v>
      </c>
      <c r="IU122">
        <v>101.6</v>
      </c>
      <c r="IV122">
        <v>1.62842</v>
      </c>
      <c r="IW122">
        <v>2.52563</v>
      </c>
      <c r="IX122">
        <v>1.49902</v>
      </c>
      <c r="IY122">
        <v>2.3059099999999999</v>
      </c>
      <c r="IZ122">
        <v>1.69678</v>
      </c>
      <c r="JA122">
        <v>2.3791500000000001</v>
      </c>
      <c r="JB122">
        <v>37.843699999999998</v>
      </c>
      <c r="JC122">
        <v>14.7537</v>
      </c>
      <c r="JD122">
        <v>18</v>
      </c>
      <c r="JE122">
        <v>707.14499999999998</v>
      </c>
      <c r="JF122">
        <v>326.34899999999999</v>
      </c>
      <c r="JG122">
        <v>30.002500000000001</v>
      </c>
      <c r="JH122">
        <v>33.163800000000002</v>
      </c>
      <c r="JI122">
        <v>30.0015</v>
      </c>
      <c r="JJ122">
        <v>32.633800000000001</v>
      </c>
      <c r="JK122">
        <v>32.614100000000001</v>
      </c>
      <c r="JL122">
        <v>32.691499999999998</v>
      </c>
      <c r="JM122">
        <v>13.0078</v>
      </c>
      <c r="JN122">
        <v>100</v>
      </c>
      <c r="JO122">
        <v>30</v>
      </c>
      <c r="JP122">
        <v>718.60199999999998</v>
      </c>
      <c r="JQ122">
        <v>31.300799999999999</v>
      </c>
      <c r="JR122">
        <v>98.796400000000006</v>
      </c>
      <c r="JS122">
        <v>98.641300000000001</v>
      </c>
    </row>
    <row r="123" spans="1:279" x14ac:dyDescent="0.2">
      <c r="A123">
        <v>108</v>
      </c>
      <c r="B123">
        <v>1658322195.5</v>
      </c>
      <c r="C123">
        <v>426.90000009536737</v>
      </c>
      <c r="D123" t="s">
        <v>634</v>
      </c>
      <c r="E123" t="s">
        <v>635</v>
      </c>
      <c r="F123">
        <v>4</v>
      </c>
      <c r="G123">
        <v>1658322193.5</v>
      </c>
      <c r="H123">
        <f t="shared" si="50"/>
        <v>2.5569707174948335E-3</v>
      </c>
      <c r="I123">
        <f t="shared" si="51"/>
        <v>2.5569707174948335</v>
      </c>
      <c r="J123">
        <f t="shared" si="52"/>
        <v>13.841782723188523</v>
      </c>
      <c r="K123">
        <f t="shared" si="53"/>
        <v>686.94314285714279</v>
      </c>
      <c r="L123">
        <f t="shared" si="54"/>
        <v>515.24535105593066</v>
      </c>
      <c r="M123">
        <f t="shared" si="55"/>
        <v>52.174806220116615</v>
      </c>
      <c r="N123">
        <f t="shared" si="56"/>
        <v>69.561278504226053</v>
      </c>
      <c r="O123">
        <f t="shared" si="57"/>
        <v>0.1469129849208575</v>
      </c>
      <c r="P123">
        <f t="shared" si="58"/>
        <v>2.7742848833979359</v>
      </c>
      <c r="Q123">
        <f t="shared" si="59"/>
        <v>0.14272376529850564</v>
      </c>
      <c r="R123">
        <f t="shared" si="60"/>
        <v>8.9568787983692749E-2</v>
      </c>
      <c r="S123">
        <f t="shared" si="61"/>
        <v>194.43302618392011</v>
      </c>
      <c r="T123">
        <f t="shared" si="62"/>
        <v>34.193589080343045</v>
      </c>
      <c r="U123">
        <f t="shared" si="63"/>
        <v>33.324957142857137</v>
      </c>
      <c r="V123">
        <f t="shared" si="64"/>
        <v>5.1450880709169322</v>
      </c>
      <c r="W123">
        <f t="shared" si="65"/>
        <v>64.891296633969901</v>
      </c>
      <c r="X123">
        <f t="shared" si="66"/>
        <v>3.407537792856898</v>
      </c>
      <c r="Y123">
        <f t="shared" si="67"/>
        <v>5.251147641690193</v>
      </c>
      <c r="Z123">
        <f t="shared" si="68"/>
        <v>1.7375502780600343</v>
      </c>
      <c r="AA123">
        <f t="shared" si="69"/>
        <v>-112.76240864152216</v>
      </c>
      <c r="AB123">
        <f t="shared" si="70"/>
        <v>54.515124723049666</v>
      </c>
      <c r="AC123">
        <f t="shared" si="71"/>
        <v>4.5227164238433604</v>
      </c>
      <c r="AD123">
        <f t="shared" si="72"/>
        <v>140.70845868929098</v>
      </c>
      <c r="AE123">
        <f t="shared" si="73"/>
        <v>23.527339733288272</v>
      </c>
      <c r="AF123">
        <f t="shared" si="74"/>
        <v>2.5520266778123872</v>
      </c>
      <c r="AG123">
        <f t="shared" si="75"/>
        <v>13.841782723188523</v>
      </c>
      <c r="AH123">
        <v>733.18346543123334</v>
      </c>
      <c r="AI123">
        <v>713.43287272727264</v>
      </c>
      <c r="AJ123">
        <v>1.709325554015622</v>
      </c>
      <c r="AK123">
        <v>62.966845710574418</v>
      </c>
      <c r="AL123">
        <f t="shared" si="76"/>
        <v>2.5569707174948335</v>
      </c>
      <c r="AM123">
        <v>31.37333225822692</v>
      </c>
      <c r="AN123">
        <v>33.65290606060605</v>
      </c>
      <c r="AO123">
        <v>9.2852523525173758E-5</v>
      </c>
      <c r="AP123">
        <v>91.007338470613973</v>
      </c>
      <c r="AQ123">
        <v>2</v>
      </c>
      <c r="AR123">
        <v>0</v>
      </c>
      <c r="AS123">
        <f t="shared" si="77"/>
        <v>1</v>
      </c>
      <c r="AT123">
        <f t="shared" si="78"/>
        <v>0</v>
      </c>
      <c r="AU123">
        <f t="shared" si="79"/>
        <v>47413.233999397293</v>
      </c>
      <c r="AV123" t="s">
        <v>413</v>
      </c>
      <c r="AW123" t="s">
        <v>413</v>
      </c>
      <c r="AX123">
        <v>0</v>
      </c>
      <c r="AY123">
        <v>0</v>
      </c>
      <c r="AZ123" t="e">
        <f t="shared" si="80"/>
        <v>#DIV/0!</v>
      </c>
      <c r="BA123">
        <v>0</v>
      </c>
      <c r="BB123" t="s">
        <v>413</v>
      </c>
      <c r="BC123" t="s">
        <v>413</v>
      </c>
      <c r="BD123">
        <v>0</v>
      </c>
      <c r="BE123">
        <v>0</v>
      </c>
      <c r="BF123" t="e">
        <f t="shared" si="81"/>
        <v>#DIV/0!</v>
      </c>
      <c r="BG123">
        <v>0.5</v>
      </c>
      <c r="BH123">
        <f t="shared" si="82"/>
        <v>1009.5407140849329</v>
      </c>
      <c r="BI123">
        <f t="shared" si="83"/>
        <v>13.841782723188523</v>
      </c>
      <c r="BJ123" t="e">
        <f t="shared" si="84"/>
        <v>#DIV/0!</v>
      </c>
      <c r="BK123">
        <f t="shared" si="85"/>
        <v>1.3710970275958589E-2</v>
      </c>
      <c r="BL123" t="e">
        <f t="shared" si="86"/>
        <v>#DIV/0!</v>
      </c>
      <c r="BM123" t="e">
        <f t="shared" si="87"/>
        <v>#DIV/0!</v>
      </c>
      <c r="BN123" t="s">
        <v>413</v>
      </c>
      <c r="BO123">
        <v>0</v>
      </c>
      <c r="BP123" t="e">
        <f t="shared" si="88"/>
        <v>#DIV/0!</v>
      </c>
      <c r="BQ123" t="e">
        <f t="shared" si="89"/>
        <v>#DIV/0!</v>
      </c>
      <c r="BR123" t="e">
        <f t="shared" si="90"/>
        <v>#DIV/0!</v>
      </c>
      <c r="BS123" t="e">
        <f t="shared" si="91"/>
        <v>#DIV/0!</v>
      </c>
      <c r="BT123" t="e">
        <f t="shared" si="92"/>
        <v>#DIV/0!</v>
      </c>
      <c r="BU123" t="e">
        <f t="shared" si="93"/>
        <v>#DIV/0!</v>
      </c>
      <c r="BV123" t="e">
        <f t="shared" si="94"/>
        <v>#DIV/0!</v>
      </c>
      <c r="BW123" t="e">
        <f t="shared" si="95"/>
        <v>#DIV/0!</v>
      </c>
      <c r="BX123" t="s">
        <v>413</v>
      </c>
      <c r="BY123" t="s">
        <v>413</v>
      </c>
      <c r="BZ123" t="s">
        <v>413</v>
      </c>
      <c r="CA123" t="s">
        <v>413</v>
      </c>
      <c r="CB123" t="s">
        <v>413</v>
      </c>
      <c r="CC123" t="s">
        <v>413</v>
      </c>
      <c r="CD123" t="s">
        <v>413</v>
      </c>
      <c r="CE123" t="s">
        <v>413</v>
      </c>
      <c r="CF123">
        <v>253</v>
      </c>
      <c r="CG123">
        <v>1000</v>
      </c>
      <c r="CH123" t="s">
        <v>414</v>
      </c>
      <c r="CI123">
        <v>1110.1500000000001</v>
      </c>
      <c r="CJ123">
        <v>1175.8634999999999</v>
      </c>
      <c r="CK123">
        <v>1152.67</v>
      </c>
      <c r="CL123">
        <v>1.3005735999999999E-4</v>
      </c>
      <c r="CM123">
        <v>6.5004835999999994E-4</v>
      </c>
      <c r="CN123">
        <v>4.7597999359999997E-2</v>
      </c>
      <c r="CO123">
        <v>5.5000000000000003E-4</v>
      </c>
      <c r="CP123">
        <f t="shared" si="96"/>
        <v>1200.0414285714289</v>
      </c>
      <c r="CQ123">
        <f t="shared" si="97"/>
        <v>1009.5407140849329</v>
      </c>
      <c r="CR123">
        <f t="shared" si="98"/>
        <v>0.84125488508069701</v>
      </c>
      <c r="CS123">
        <f t="shared" si="99"/>
        <v>0.16202192820574532</v>
      </c>
      <c r="CT123">
        <v>6</v>
      </c>
      <c r="CU123">
        <v>0.5</v>
      </c>
      <c r="CV123" t="s">
        <v>415</v>
      </c>
      <c r="CW123">
        <v>2</v>
      </c>
      <c r="CX123" t="b">
        <v>1</v>
      </c>
      <c r="CY123">
        <v>1658322193.5</v>
      </c>
      <c r="CZ123">
        <v>686.94314285714279</v>
      </c>
      <c r="DA123">
        <v>710.27114285714288</v>
      </c>
      <c r="DB123">
        <v>33.650685714285707</v>
      </c>
      <c r="DC123">
        <v>31.375</v>
      </c>
      <c r="DD123">
        <v>689.08157142857146</v>
      </c>
      <c r="DE123">
        <v>33.077300000000001</v>
      </c>
      <c r="DF123">
        <v>650.21699999999998</v>
      </c>
      <c r="DG123">
        <v>101.1621428571429</v>
      </c>
      <c r="DH123">
        <v>9.9918242857142861E-2</v>
      </c>
      <c r="DI123">
        <v>33.689442857142851</v>
      </c>
      <c r="DJ123">
        <v>999.89999999999986</v>
      </c>
      <c r="DK123">
        <v>33.324957142857137</v>
      </c>
      <c r="DL123">
        <v>0</v>
      </c>
      <c r="DM123">
        <v>0</v>
      </c>
      <c r="DN123">
        <v>9035.09</v>
      </c>
      <c r="DO123">
        <v>0</v>
      </c>
      <c r="DP123">
        <v>1323.762857142857</v>
      </c>
      <c r="DQ123">
        <v>-23.328042857142862</v>
      </c>
      <c r="DR123">
        <v>710.86442857142845</v>
      </c>
      <c r="DS123">
        <v>733.2778571428571</v>
      </c>
      <c r="DT123">
        <v>2.2756614285714289</v>
      </c>
      <c r="DU123">
        <v>710.27114285714288</v>
      </c>
      <c r="DV123">
        <v>31.375</v>
      </c>
      <c r="DW123">
        <v>3.4041785714285711</v>
      </c>
      <c r="DX123">
        <v>3.1739671428571432</v>
      </c>
      <c r="DY123">
        <v>26.149271428571431</v>
      </c>
      <c r="DZ123">
        <v>24.969857142857141</v>
      </c>
      <c r="EA123">
        <v>1200.0414285714289</v>
      </c>
      <c r="EB123">
        <v>0.95799600000000018</v>
      </c>
      <c r="EC123">
        <v>4.2004214285714277E-2</v>
      </c>
      <c r="ED123">
        <v>0</v>
      </c>
      <c r="EE123">
        <v>641.11885714285711</v>
      </c>
      <c r="EF123">
        <v>5.0001600000000002</v>
      </c>
      <c r="EG123">
        <v>9679.6071428571431</v>
      </c>
      <c r="EH123">
        <v>9515.5014285714296</v>
      </c>
      <c r="EI123">
        <v>49.473000000000013</v>
      </c>
      <c r="EJ123">
        <v>51.561999999999998</v>
      </c>
      <c r="EK123">
        <v>50.571142857142867</v>
      </c>
      <c r="EL123">
        <v>50.294285714285706</v>
      </c>
      <c r="EM123">
        <v>51</v>
      </c>
      <c r="EN123">
        <v>1144.8442857142859</v>
      </c>
      <c r="EO123">
        <v>50.197142857142858</v>
      </c>
      <c r="EP123">
        <v>0</v>
      </c>
      <c r="EQ123">
        <v>764706.60000014305</v>
      </c>
      <c r="ER123">
        <v>0</v>
      </c>
      <c r="ES123">
        <v>639.60476923076931</v>
      </c>
      <c r="ET123">
        <v>17.023111124518739</v>
      </c>
      <c r="EU123">
        <v>246.48752135305759</v>
      </c>
      <c r="EV123">
        <v>9656.5138461538463</v>
      </c>
      <c r="EW123">
        <v>15</v>
      </c>
      <c r="EX123">
        <v>1658316094</v>
      </c>
      <c r="EY123" t="s">
        <v>416</v>
      </c>
      <c r="EZ123">
        <v>1658316090.5</v>
      </c>
      <c r="FA123">
        <v>1658316094</v>
      </c>
      <c r="FB123">
        <v>11</v>
      </c>
      <c r="FC123">
        <v>-0.13300000000000001</v>
      </c>
      <c r="FD123">
        <v>0.107</v>
      </c>
      <c r="FE123">
        <v>-1.72</v>
      </c>
      <c r="FF123">
        <v>0.44</v>
      </c>
      <c r="FG123">
        <v>415</v>
      </c>
      <c r="FH123">
        <v>29</v>
      </c>
      <c r="FI123">
        <v>0.15</v>
      </c>
      <c r="FJ123">
        <v>0.28000000000000003</v>
      </c>
      <c r="FK123">
        <v>-23.1462875</v>
      </c>
      <c r="FL123">
        <v>-1.2617954971857011</v>
      </c>
      <c r="FM123">
        <v>0.12704263691277051</v>
      </c>
      <c r="FN123">
        <v>0</v>
      </c>
      <c r="FO123">
        <v>638.75952941176467</v>
      </c>
      <c r="FP123">
        <v>16.89796792174792</v>
      </c>
      <c r="FQ123">
        <v>1.670880645494434</v>
      </c>
      <c r="FR123">
        <v>0</v>
      </c>
      <c r="FS123">
        <v>2.2870944999999998</v>
      </c>
      <c r="FT123">
        <v>-8.995294559099784E-2</v>
      </c>
      <c r="FU123">
        <v>8.8189052466845046E-3</v>
      </c>
      <c r="FV123">
        <v>1</v>
      </c>
      <c r="FW123">
        <v>1</v>
      </c>
      <c r="FX123">
        <v>3</v>
      </c>
      <c r="FY123" t="s">
        <v>417</v>
      </c>
      <c r="FZ123">
        <v>3.3719199999999998</v>
      </c>
      <c r="GA123">
        <v>2.8939499999999998</v>
      </c>
      <c r="GB123">
        <v>0.14235400000000001</v>
      </c>
      <c r="GC123">
        <v>0.14745</v>
      </c>
      <c r="GD123">
        <v>0.140017</v>
      </c>
      <c r="GE123">
        <v>0.136569</v>
      </c>
      <c r="GF123">
        <v>29760.2</v>
      </c>
      <c r="GG123">
        <v>25717.1</v>
      </c>
      <c r="GH123">
        <v>31005.599999999999</v>
      </c>
      <c r="GI123">
        <v>28103.4</v>
      </c>
      <c r="GJ123">
        <v>35113.699999999997</v>
      </c>
      <c r="GK123">
        <v>34230.400000000001</v>
      </c>
      <c r="GL123">
        <v>40405.699999999997</v>
      </c>
      <c r="GM123">
        <v>39163</v>
      </c>
      <c r="GN123">
        <v>2.3635999999999999</v>
      </c>
      <c r="GO123">
        <v>1.6758999999999999</v>
      </c>
      <c r="GP123">
        <v>0</v>
      </c>
      <c r="GQ123">
        <v>6.4708299999999996E-2</v>
      </c>
      <c r="GR123">
        <v>999.9</v>
      </c>
      <c r="GS123">
        <v>32.279800000000002</v>
      </c>
      <c r="GT123">
        <v>67.400000000000006</v>
      </c>
      <c r="GU123">
        <v>32.799999999999997</v>
      </c>
      <c r="GV123">
        <v>33.286099999999998</v>
      </c>
      <c r="GW123">
        <v>49.311799999999998</v>
      </c>
      <c r="GX123">
        <v>40.733199999999997</v>
      </c>
      <c r="GY123">
        <v>1</v>
      </c>
      <c r="GZ123">
        <v>0.43620900000000001</v>
      </c>
      <c r="HA123">
        <v>1.2873000000000001</v>
      </c>
      <c r="HB123">
        <v>20.204799999999999</v>
      </c>
      <c r="HC123">
        <v>5.2147399999999999</v>
      </c>
      <c r="HD123">
        <v>11.9688</v>
      </c>
      <c r="HE123">
        <v>4.9909499999999998</v>
      </c>
      <c r="HF123">
        <v>3.2925</v>
      </c>
      <c r="HG123">
        <v>8252.2000000000007</v>
      </c>
      <c r="HH123">
        <v>9999</v>
      </c>
      <c r="HI123">
        <v>9999</v>
      </c>
      <c r="HJ123">
        <v>969.4</v>
      </c>
      <c r="HK123">
        <v>4.9712199999999998</v>
      </c>
      <c r="HL123">
        <v>1.87378</v>
      </c>
      <c r="HM123">
        <v>1.8701000000000001</v>
      </c>
      <c r="HN123">
        <v>1.86951</v>
      </c>
      <c r="HO123">
        <v>1.87439</v>
      </c>
      <c r="HP123">
        <v>1.871</v>
      </c>
      <c r="HQ123">
        <v>1.86646</v>
      </c>
      <c r="HR123">
        <v>1.8775900000000001</v>
      </c>
      <c r="HS123">
        <v>0</v>
      </c>
      <c r="HT123">
        <v>0</v>
      </c>
      <c r="HU123">
        <v>0</v>
      </c>
      <c r="HV123">
        <v>0</v>
      </c>
      <c r="HW123" t="s">
        <v>418</v>
      </c>
      <c r="HX123" t="s">
        <v>419</v>
      </c>
      <c r="HY123" t="s">
        <v>420</v>
      </c>
      <c r="HZ123" t="s">
        <v>420</v>
      </c>
      <c r="IA123" t="s">
        <v>420</v>
      </c>
      <c r="IB123" t="s">
        <v>420</v>
      </c>
      <c r="IC123">
        <v>0</v>
      </c>
      <c r="ID123">
        <v>100</v>
      </c>
      <c r="IE123">
        <v>100</v>
      </c>
      <c r="IF123">
        <v>-2.1440000000000001</v>
      </c>
      <c r="IG123">
        <v>0.57350000000000001</v>
      </c>
      <c r="IH123">
        <v>-1.4143203888967211</v>
      </c>
      <c r="II123">
        <v>1.7196870422270779E-5</v>
      </c>
      <c r="IJ123">
        <v>-2.1741833173098589E-6</v>
      </c>
      <c r="IK123">
        <v>9.0595066644434051E-10</v>
      </c>
      <c r="IL123">
        <v>-5.0132855213330413E-2</v>
      </c>
      <c r="IM123">
        <v>-1.2435942757381079E-3</v>
      </c>
      <c r="IN123">
        <v>8.3241555849602686E-4</v>
      </c>
      <c r="IO123">
        <v>-6.8006265696850886E-6</v>
      </c>
      <c r="IP123">
        <v>17</v>
      </c>
      <c r="IQ123">
        <v>2050</v>
      </c>
      <c r="IR123">
        <v>3</v>
      </c>
      <c r="IS123">
        <v>34</v>
      </c>
      <c r="IT123">
        <v>101.8</v>
      </c>
      <c r="IU123">
        <v>101.7</v>
      </c>
      <c r="IV123">
        <v>1.64062</v>
      </c>
      <c r="IW123">
        <v>2.5280800000000001</v>
      </c>
      <c r="IX123">
        <v>1.49902</v>
      </c>
      <c r="IY123">
        <v>2.3059099999999999</v>
      </c>
      <c r="IZ123">
        <v>1.69678</v>
      </c>
      <c r="JA123">
        <v>2.2522000000000002</v>
      </c>
      <c r="JB123">
        <v>37.843699999999998</v>
      </c>
      <c r="JC123">
        <v>14.7362</v>
      </c>
      <c r="JD123">
        <v>18</v>
      </c>
      <c r="JE123">
        <v>707.47199999999998</v>
      </c>
      <c r="JF123">
        <v>326.25700000000001</v>
      </c>
      <c r="JG123">
        <v>30.002300000000002</v>
      </c>
      <c r="JH123">
        <v>33.1785</v>
      </c>
      <c r="JI123">
        <v>30.0014</v>
      </c>
      <c r="JJ123">
        <v>32.647500000000001</v>
      </c>
      <c r="JK123">
        <v>32.628599999999999</v>
      </c>
      <c r="JL123">
        <v>32.938400000000001</v>
      </c>
      <c r="JM123">
        <v>13.0078</v>
      </c>
      <c r="JN123">
        <v>100</v>
      </c>
      <c r="JO123">
        <v>30</v>
      </c>
      <c r="JP123">
        <v>725.28899999999999</v>
      </c>
      <c r="JQ123">
        <v>31.300799999999999</v>
      </c>
      <c r="JR123">
        <v>98.793800000000005</v>
      </c>
      <c r="JS123">
        <v>98.64</v>
      </c>
    </row>
    <row r="124" spans="1:279" x14ac:dyDescent="0.2">
      <c r="A124">
        <v>109</v>
      </c>
      <c r="B124">
        <v>1658322199.5</v>
      </c>
      <c r="C124">
        <v>430.90000009536737</v>
      </c>
      <c r="D124" t="s">
        <v>636</v>
      </c>
      <c r="E124" t="s">
        <v>637</v>
      </c>
      <c r="F124">
        <v>4</v>
      </c>
      <c r="G124">
        <v>1658322197.1875</v>
      </c>
      <c r="H124">
        <f t="shared" si="50"/>
        <v>2.5536115325398893E-3</v>
      </c>
      <c r="I124">
        <f t="shared" si="51"/>
        <v>2.5536115325398892</v>
      </c>
      <c r="J124">
        <f t="shared" si="52"/>
        <v>14.035572610477699</v>
      </c>
      <c r="K124">
        <f t="shared" si="53"/>
        <v>693.07362499999999</v>
      </c>
      <c r="L124">
        <f t="shared" si="54"/>
        <v>518.91995040341419</v>
      </c>
      <c r="M124">
        <f t="shared" si="55"/>
        <v>52.547255720134864</v>
      </c>
      <c r="N124">
        <f t="shared" si="56"/>
        <v>70.182533890715177</v>
      </c>
      <c r="O124">
        <f t="shared" si="57"/>
        <v>0.14677242010016783</v>
      </c>
      <c r="P124">
        <f t="shared" si="58"/>
        <v>2.7661488310802183</v>
      </c>
      <c r="Q124">
        <f t="shared" si="59"/>
        <v>0.14257917002281548</v>
      </c>
      <c r="R124">
        <f t="shared" si="60"/>
        <v>8.9478749342107741E-2</v>
      </c>
      <c r="S124">
        <f t="shared" si="61"/>
        <v>194.41700548754446</v>
      </c>
      <c r="T124">
        <f t="shared" si="62"/>
        <v>34.188872880403494</v>
      </c>
      <c r="U124">
        <f t="shared" si="63"/>
        <v>33.324987499999999</v>
      </c>
      <c r="V124">
        <f t="shared" si="64"/>
        <v>5.1450968261767738</v>
      </c>
      <c r="W124">
        <f t="shared" si="65"/>
        <v>64.926341155818648</v>
      </c>
      <c r="X124">
        <f t="shared" si="66"/>
        <v>3.4080620503447587</v>
      </c>
      <c r="Y124">
        <f t="shared" si="67"/>
        <v>5.2491207569600293</v>
      </c>
      <c r="Z124">
        <f t="shared" si="68"/>
        <v>1.737034775832015</v>
      </c>
      <c r="AA124">
        <f t="shared" si="69"/>
        <v>-112.61426858500911</v>
      </c>
      <c r="AB124">
        <f t="shared" si="70"/>
        <v>53.320936572567398</v>
      </c>
      <c r="AC124">
        <f t="shared" si="71"/>
        <v>4.4365053703299866</v>
      </c>
      <c r="AD124">
        <f t="shared" si="72"/>
        <v>139.56017884543274</v>
      </c>
      <c r="AE124">
        <f t="shared" si="73"/>
        <v>23.699732911106661</v>
      </c>
      <c r="AF124">
        <f t="shared" si="74"/>
        <v>2.5491991076608786</v>
      </c>
      <c r="AG124">
        <f t="shared" si="75"/>
        <v>14.035572610477699</v>
      </c>
      <c r="AH124">
        <v>740.28808600303887</v>
      </c>
      <c r="AI124">
        <v>720.32410303030258</v>
      </c>
      <c r="AJ124">
        <v>1.717122082325012</v>
      </c>
      <c r="AK124">
        <v>62.966845710574418</v>
      </c>
      <c r="AL124">
        <f t="shared" si="76"/>
        <v>2.5536115325398892</v>
      </c>
      <c r="AM124">
        <v>31.38164995205657</v>
      </c>
      <c r="AN124">
        <v>33.658401818181822</v>
      </c>
      <c r="AO124">
        <v>2.9450117785419141E-5</v>
      </c>
      <c r="AP124">
        <v>91.007338470613973</v>
      </c>
      <c r="AQ124">
        <v>2</v>
      </c>
      <c r="AR124">
        <v>0</v>
      </c>
      <c r="AS124">
        <f t="shared" si="77"/>
        <v>1</v>
      </c>
      <c r="AT124">
        <f t="shared" si="78"/>
        <v>0</v>
      </c>
      <c r="AU124">
        <f t="shared" si="79"/>
        <v>47190.857650710983</v>
      </c>
      <c r="AV124" t="s">
        <v>413</v>
      </c>
      <c r="AW124" t="s">
        <v>413</v>
      </c>
      <c r="AX124">
        <v>0</v>
      </c>
      <c r="AY124">
        <v>0</v>
      </c>
      <c r="AZ124" t="e">
        <f t="shared" si="80"/>
        <v>#DIV/0!</v>
      </c>
      <c r="BA124">
        <v>0</v>
      </c>
      <c r="BB124" t="s">
        <v>413</v>
      </c>
      <c r="BC124" t="s">
        <v>413</v>
      </c>
      <c r="BD124">
        <v>0</v>
      </c>
      <c r="BE124">
        <v>0</v>
      </c>
      <c r="BF124" t="e">
        <f t="shared" si="81"/>
        <v>#DIV/0!</v>
      </c>
      <c r="BG124">
        <v>0.5</v>
      </c>
      <c r="BH124">
        <f t="shared" si="82"/>
        <v>1009.4593872992458</v>
      </c>
      <c r="BI124">
        <f t="shared" si="83"/>
        <v>14.035572610477699</v>
      </c>
      <c r="BJ124" t="e">
        <f t="shared" si="84"/>
        <v>#DIV/0!</v>
      </c>
      <c r="BK124">
        <f t="shared" si="85"/>
        <v>1.3904048827589902E-2</v>
      </c>
      <c r="BL124" t="e">
        <f t="shared" si="86"/>
        <v>#DIV/0!</v>
      </c>
      <c r="BM124" t="e">
        <f t="shared" si="87"/>
        <v>#DIV/0!</v>
      </c>
      <c r="BN124" t="s">
        <v>413</v>
      </c>
      <c r="BO124">
        <v>0</v>
      </c>
      <c r="BP124" t="e">
        <f t="shared" si="88"/>
        <v>#DIV/0!</v>
      </c>
      <c r="BQ124" t="e">
        <f t="shared" si="89"/>
        <v>#DIV/0!</v>
      </c>
      <c r="BR124" t="e">
        <f t="shared" si="90"/>
        <v>#DIV/0!</v>
      </c>
      <c r="BS124" t="e">
        <f t="shared" si="91"/>
        <v>#DIV/0!</v>
      </c>
      <c r="BT124" t="e">
        <f t="shared" si="92"/>
        <v>#DIV/0!</v>
      </c>
      <c r="BU124" t="e">
        <f t="shared" si="93"/>
        <v>#DIV/0!</v>
      </c>
      <c r="BV124" t="e">
        <f t="shared" si="94"/>
        <v>#DIV/0!</v>
      </c>
      <c r="BW124" t="e">
        <f t="shared" si="95"/>
        <v>#DIV/0!</v>
      </c>
      <c r="BX124" t="s">
        <v>413</v>
      </c>
      <c r="BY124" t="s">
        <v>413</v>
      </c>
      <c r="BZ124" t="s">
        <v>413</v>
      </c>
      <c r="CA124" t="s">
        <v>413</v>
      </c>
      <c r="CB124" t="s">
        <v>413</v>
      </c>
      <c r="CC124" t="s">
        <v>413</v>
      </c>
      <c r="CD124" t="s">
        <v>413</v>
      </c>
      <c r="CE124" t="s">
        <v>413</v>
      </c>
      <c r="CF124">
        <v>253</v>
      </c>
      <c r="CG124">
        <v>1000</v>
      </c>
      <c r="CH124" t="s">
        <v>414</v>
      </c>
      <c r="CI124">
        <v>1110.1500000000001</v>
      </c>
      <c r="CJ124">
        <v>1175.8634999999999</v>
      </c>
      <c r="CK124">
        <v>1152.67</v>
      </c>
      <c r="CL124">
        <v>1.3005735999999999E-4</v>
      </c>
      <c r="CM124">
        <v>6.5004835999999994E-4</v>
      </c>
      <c r="CN124">
        <v>4.7597999359999997E-2</v>
      </c>
      <c r="CO124">
        <v>5.5000000000000003E-4</v>
      </c>
      <c r="CP124">
        <f t="shared" si="96"/>
        <v>1199.9449999999999</v>
      </c>
      <c r="CQ124">
        <f t="shared" si="97"/>
        <v>1009.4593872992458</v>
      </c>
      <c r="CR124">
        <f t="shared" si="98"/>
        <v>0.84125471359041115</v>
      </c>
      <c r="CS124">
        <f t="shared" si="99"/>
        <v>0.16202159722949341</v>
      </c>
      <c r="CT124">
        <v>6</v>
      </c>
      <c r="CU124">
        <v>0.5</v>
      </c>
      <c r="CV124" t="s">
        <v>415</v>
      </c>
      <c r="CW124">
        <v>2</v>
      </c>
      <c r="CX124" t="b">
        <v>1</v>
      </c>
      <c r="CY124">
        <v>1658322197.1875</v>
      </c>
      <c r="CZ124">
        <v>693.07362499999999</v>
      </c>
      <c r="DA124">
        <v>716.57162500000004</v>
      </c>
      <c r="DB124">
        <v>33.655637499999997</v>
      </c>
      <c r="DC124">
        <v>31.382650000000002</v>
      </c>
      <c r="DD124">
        <v>695.22249999999997</v>
      </c>
      <c r="DE124">
        <v>33.082124999999998</v>
      </c>
      <c r="DF124">
        <v>650.26424999999995</v>
      </c>
      <c r="DG124">
        <v>101.16262500000001</v>
      </c>
      <c r="DH124">
        <v>0.10011442500000001</v>
      </c>
      <c r="DI124">
        <v>33.682537500000002</v>
      </c>
      <c r="DJ124">
        <v>999.9</v>
      </c>
      <c r="DK124">
        <v>33.324987499999999</v>
      </c>
      <c r="DL124">
        <v>0</v>
      </c>
      <c r="DM124">
        <v>0</v>
      </c>
      <c r="DN124">
        <v>8991.7975000000006</v>
      </c>
      <c r="DO124">
        <v>0</v>
      </c>
      <c r="DP124">
        <v>1325.66875</v>
      </c>
      <c r="DQ124">
        <v>-23.497949999999999</v>
      </c>
      <c r="DR124">
        <v>717.21199999999999</v>
      </c>
      <c r="DS124">
        <v>739.78812500000004</v>
      </c>
      <c r="DT124">
        <v>2.2729887500000001</v>
      </c>
      <c r="DU124">
        <v>716.57162500000004</v>
      </c>
      <c r="DV124">
        <v>31.382650000000002</v>
      </c>
      <c r="DW124">
        <v>3.4046924999999999</v>
      </c>
      <c r="DX124">
        <v>3.1747512499999999</v>
      </c>
      <c r="DY124">
        <v>26.151824999999999</v>
      </c>
      <c r="DZ124">
        <v>24.9739875</v>
      </c>
      <c r="EA124">
        <v>1199.9449999999999</v>
      </c>
      <c r="EB124">
        <v>0.95800062499999994</v>
      </c>
      <c r="EC124">
        <v>4.1999712500000001E-2</v>
      </c>
      <c r="ED124">
        <v>0</v>
      </c>
      <c r="EE124">
        <v>641.93599999999992</v>
      </c>
      <c r="EF124">
        <v>5.0001600000000002</v>
      </c>
      <c r="EG124">
        <v>9692.4612500000003</v>
      </c>
      <c r="EH124">
        <v>9514.7437499999996</v>
      </c>
      <c r="EI124">
        <v>49.476374999999997</v>
      </c>
      <c r="EJ124">
        <v>51.561999999999998</v>
      </c>
      <c r="EK124">
        <v>50.554250000000003</v>
      </c>
      <c r="EL124">
        <v>50.289000000000001</v>
      </c>
      <c r="EM124">
        <v>51.015500000000003</v>
      </c>
      <c r="EN124">
        <v>1144.75875</v>
      </c>
      <c r="EO124">
        <v>50.186250000000001</v>
      </c>
      <c r="EP124">
        <v>0</v>
      </c>
      <c r="EQ124">
        <v>764710.79999995232</v>
      </c>
      <c r="ER124">
        <v>0</v>
      </c>
      <c r="ES124">
        <v>640.80312000000004</v>
      </c>
      <c r="ET124">
        <v>15.351615423708941</v>
      </c>
      <c r="EU124">
        <v>236.27076959944301</v>
      </c>
      <c r="EV124">
        <v>9674.5211999999992</v>
      </c>
      <c r="EW124">
        <v>15</v>
      </c>
      <c r="EX124">
        <v>1658316094</v>
      </c>
      <c r="EY124" t="s">
        <v>416</v>
      </c>
      <c r="EZ124">
        <v>1658316090.5</v>
      </c>
      <c r="FA124">
        <v>1658316094</v>
      </c>
      <c r="FB124">
        <v>11</v>
      </c>
      <c r="FC124">
        <v>-0.13300000000000001</v>
      </c>
      <c r="FD124">
        <v>0.107</v>
      </c>
      <c r="FE124">
        <v>-1.72</v>
      </c>
      <c r="FF124">
        <v>0.44</v>
      </c>
      <c r="FG124">
        <v>415</v>
      </c>
      <c r="FH124">
        <v>29</v>
      </c>
      <c r="FI124">
        <v>0.15</v>
      </c>
      <c r="FJ124">
        <v>0.28000000000000003</v>
      </c>
      <c r="FK124">
        <v>-23.2432275</v>
      </c>
      <c r="FL124">
        <v>-1.667681425891093</v>
      </c>
      <c r="FM124">
        <v>0.16419367830020129</v>
      </c>
      <c r="FN124">
        <v>0</v>
      </c>
      <c r="FO124">
        <v>639.73241176470594</v>
      </c>
      <c r="FP124">
        <v>16.333903740151172</v>
      </c>
      <c r="FQ124">
        <v>1.616841621943794</v>
      </c>
      <c r="FR124">
        <v>0</v>
      </c>
      <c r="FS124">
        <v>2.2815729999999999</v>
      </c>
      <c r="FT124">
        <v>-6.8552195121958162E-2</v>
      </c>
      <c r="FU124">
        <v>6.6629802641160274E-3</v>
      </c>
      <c r="FV124">
        <v>1</v>
      </c>
      <c r="FW124">
        <v>1</v>
      </c>
      <c r="FX124">
        <v>3</v>
      </c>
      <c r="FY124" t="s">
        <v>417</v>
      </c>
      <c r="FZ124">
        <v>3.3716699999999999</v>
      </c>
      <c r="GA124">
        <v>2.8936600000000001</v>
      </c>
      <c r="GB124">
        <v>0.143287</v>
      </c>
      <c r="GC124">
        <v>0.14838399999999999</v>
      </c>
      <c r="GD124">
        <v>0.14002500000000001</v>
      </c>
      <c r="GE124">
        <v>0.13658699999999999</v>
      </c>
      <c r="GF124">
        <v>29726.799999999999</v>
      </c>
      <c r="GG124">
        <v>25687.9</v>
      </c>
      <c r="GH124">
        <v>31004.6</v>
      </c>
      <c r="GI124">
        <v>28102.400000000001</v>
      </c>
      <c r="GJ124">
        <v>35112.400000000001</v>
      </c>
      <c r="GK124">
        <v>34228.300000000003</v>
      </c>
      <c r="GL124">
        <v>40404.5</v>
      </c>
      <c r="GM124">
        <v>39161.4</v>
      </c>
      <c r="GN124">
        <v>2.3632499999999999</v>
      </c>
      <c r="GO124">
        <v>1.6758999999999999</v>
      </c>
      <c r="GP124">
        <v>0</v>
      </c>
      <c r="GQ124">
        <v>6.4633800000000005E-2</v>
      </c>
      <c r="GR124">
        <v>999.9</v>
      </c>
      <c r="GS124">
        <v>32.273400000000002</v>
      </c>
      <c r="GT124">
        <v>67.400000000000006</v>
      </c>
      <c r="GU124">
        <v>32.799999999999997</v>
      </c>
      <c r="GV124">
        <v>33.282899999999998</v>
      </c>
      <c r="GW124">
        <v>49.431800000000003</v>
      </c>
      <c r="GX124">
        <v>41.061700000000002</v>
      </c>
      <c r="GY124">
        <v>1</v>
      </c>
      <c r="GZ124">
        <v>0.43750800000000001</v>
      </c>
      <c r="HA124">
        <v>1.2966299999999999</v>
      </c>
      <c r="HB124">
        <v>20.204999999999998</v>
      </c>
      <c r="HC124">
        <v>5.2142900000000001</v>
      </c>
      <c r="HD124">
        <v>11.968500000000001</v>
      </c>
      <c r="HE124">
        <v>4.9906499999999996</v>
      </c>
      <c r="HF124">
        <v>3.2925</v>
      </c>
      <c r="HG124">
        <v>8252.2000000000007</v>
      </c>
      <c r="HH124">
        <v>9999</v>
      </c>
      <c r="HI124">
        <v>9999</v>
      </c>
      <c r="HJ124">
        <v>969.4</v>
      </c>
      <c r="HK124">
        <v>4.9712399999999999</v>
      </c>
      <c r="HL124">
        <v>1.87378</v>
      </c>
      <c r="HM124">
        <v>1.8701099999999999</v>
      </c>
      <c r="HN124">
        <v>1.8695200000000001</v>
      </c>
      <c r="HO124">
        <v>1.87439</v>
      </c>
      <c r="HP124">
        <v>1.8710100000000001</v>
      </c>
      <c r="HQ124">
        <v>1.86646</v>
      </c>
      <c r="HR124">
        <v>1.8775900000000001</v>
      </c>
      <c r="HS124">
        <v>0</v>
      </c>
      <c r="HT124">
        <v>0</v>
      </c>
      <c r="HU124">
        <v>0</v>
      </c>
      <c r="HV124">
        <v>0</v>
      </c>
      <c r="HW124" t="s">
        <v>418</v>
      </c>
      <c r="HX124" t="s">
        <v>419</v>
      </c>
      <c r="HY124" t="s">
        <v>420</v>
      </c>
      <c r="HZ124" t="s">
        <v>420</v>
      </c>
      <c r="IA124" t="s">
        <v>420</v>
      </c>
      <c r="IB124" t="s">
        <v>420</v>
      </c>
      <c r="IC124">
        <v>0</v>
      </c>
      <c r="ID124">
        <v>100</v>
      </c>
      <c r="IE124">
        <v>100</v>
      </c>
      <c r="IF124">
        <v>-2.1549999999999998</v>
      </c>
      <c r="IG124">
        <v>0.57369999999999999</v>
      </c>
      <c r="IH124">
        <v>-1.4143203888967211</v>
      </c>
      <c r="II124">
        <v>1.7196870422270779E-5</v>
      </c>
      <c r="IJ124">
        <v>-2.1741833173098589E-6</v>
      </c>
      <c r="IK124">
        <v>9.0595066644434051E-10</v>
      </c>
      <c r="IL124">
        <v>-5.0132855213330413E-2</v>
      </c>
      <c r="IM124">
        <v>-1.2435942757381079E-3</v>
      </c>
      <c r="IN124">
        <v>8.3241555849602686E-4</v>
      </c>
      <c r="IO124">
        <v>-6.8006265696850886E-6</v>
      </c>
      <c r="IP124">
        <v>17</v>
      </c>
      <c r="IQ124">
        <v>2050</v>
      </c>
      <c r="IR124">
        <v>3</v>
      </c>
      <c r="IS124">
        <v>34</v>
      </c>
      <c r="IT124">
        <v>101.8</v>
      </c>
      <c r="IU124">
        <v>101.8</v>
      </c>
      <c r="IV124">
        <v>1.65283</v>
      </c>
      <c r="IW124">
        <v>2.5329600000000001</v>
      </c>
      <c r="IX124">
        <v>1.49902</v>
      </c>
      <c r="IY124">
        <v>2.3046899999999999</v>
      </c>
      <c r="IZ124">
        <v>1.69678</v>
      </c>
      <c r="JA124">
        <v>2.2558600000000002</v>
      </c>
      <c r="JB124">
        <v>37.867899999999999</v>
      </c>
      <c r="JC124">
        <v>14.727399999999999</v>
      </c>
      <c r="JD124">
        <v>18</v>
      </c>
      <c r="JE124">
        <v>707.35400000000004</v>
      </c>
      <c r="JF124">
        <v>326.33300000000003</v>
      </c>
      <c r="JG124">
        <v>30.002500000000001</v>
      </c>
      <c r="JH124">
        <v>33.193300000000001</v>
      </c>
      <c r="JI124">
        <v>30.0015</v>
      </c>
      <c r="JJ124">
        <v>32.661999999999999</v>
      </c>
      <c r="JK124">
        <v>32.642299999999999</v>
      </c>
      <c r="JL124">
        <v>33.189900000000002</v>
      </c>
      <c r="JM124">
        <v>13.2874</v>
      </c>
      <c r="JN124">
        <v>100</v>
      </c>
      <c r="JO124">
        <v>30</v>
      </c>
      <c r="JP124">
        <v>731.97900000000004</v>
      </c>
      <c r="JQ124">
        <v>31.300799999999999</v>
      </c>
      <c r="JR124">
        <v>98.790800000000004</v>
      </c>
      <c r="JS124">
        <v>98.636200000000002</v>
      </c>
    </row>
    <row r="125" spans="1:279" x14ac:dyDescent="0.2">
      <c r="A125">
        <v>110</v>
      </c>
      <c r="B125">
        <v>1658322203.5</v>
      </c>
      <c r="C125">
        <v>434.90000009536737</v>
      </c>
      <c r="D125" t="s">
        <v>638</v>
      </c>
      <c r="E125" t="s">
        <v>639</v>
      </c>
      <c r="F125">
        <v>4</v>
      </c>
      <c r="G125">
        <v>1658322201.5</v>
      </c>
      <c r="H125">
        <f t="shared" si="50"/>
        <v>2.5515554183854461E-3</v>
      </c>
      <c r="I125">
        <f t="shared" si="51"/>
        <v>2.5515554183854463</v>
      </c>
      <c r="J125">
        <f t="shared" si="52"/>
        <v>13.963389517584345</v>
      </c>
      <c r="K125">
        <f t="shared" si="53"/>
        <v>700.17371428571437</v>
      </c>
      <c r="L125">
        <f t="shared" si="54"/>
        <v>526.53033933961126</v>
      </c>
      <c r="M125">
        <f t="shared" si="55"/>
        <v>53.317997298342682</v>
      </c>
      <c r="N125">
        <f t="shared" si="56"/>
        <v>70.901631715047841</v>
      </c>
      <c r="O125">
        <f t="shared" si="57"/>
        <v>0.14668514085699416</v>
      </c>
      <c r="P125">
        <f t="shared" si="58"/>
        <v>2.7662371233536676</v>
      </c>
      <c r="Q125">
        <f t="shared" si="59"/>
        <v>0.14249692934563199</v>
      </c>
      <c r="R125">
        <f t="shared" si="60"/>
        <v>8.9426914270675312E-2</v>
      </c>
      <c r="S125">
        <f t="shared" si="61"/>
        <v>194.42705789826087</v>
      </c>
      <c r="T125">
        <f t="shared" si="62"/>
        <v>34.189743815507505</v>
      </c>
      <c r="U125">
        <f t="shared" si="63"/>
        <v>33.325814285714287</v>
      </c>
      <c r="V125">
        <f t="shared" si="64"/>
        <v>5.1453352832369745</v>
      </c>
      <c r="W125">
        <f t="shared" si="65"/>
        <v>64.937582296560919</v>
      </c>
      <c r="X125">
        <f t="shared" si="66"/>
        <v>3.4087021376738718</v>
      </c>
      <c r="Y125">
        <f t="shared" si="67"/>
        <v>5.2491977944402093</v>
      </c>
      <c r="Z125">
        <f t="shared" si="68"/>
        <v>1.7366331455631028</v>
      </c>
      <c r="AA125">
        <f t="shared" si="69"/>
        <v>-112.52359395079817</v>
      </c>
      <c r="AB125">
        <f t="shared" si="70"/>
        <v>53.238484681746435</v>
      </c>
      <c r="AC125">
        <f t="shared" si="71"/>
        <v>4.4295272821254095</v>
      </c>
      <c r="AD125">
        <f t="shared" si="72"/>
        <v>139.57147591133455</v>
      </c>
      <c r="AE125">
        <f t="shared" si="73"/>
        <v>23.608193918354232</v>
      </c>
      <c r="AF125">
        <f t="shared" si="74"/>
        <v>2.5531346572431493</v>
      </c>
      <c r="AG125">
        <f t="shared" si="75"/>
        <v>13.963389517584345</v>
      </c>
      <c r="AH125">
        <v>746.95847705492633</v>
      </c>
      <c r="AI125">
        <v>727.11809696969669</v>
      </c>
      <c r="AJ125">
        <v>1.702525628244421</v>
      </c>
      <c r="AK125">
        <v>62.966845710574418</v>
      </c>
      <c r="AL125">
        <f t="shared" si="76"/>
        <v>2.5515554183854463</v>
      </c>
      <c r="AM125">
        <v>31.388493980115602</v>
      </c>
      <c r="AN125">
        <v>33.66317636363636</v>
      </c>
      <c r="AO125">
        <v>9.3813542741312333E-5</v>
      </c>
      <c r="AP125">
        <v>91.007338470613973</v>
      </c>
      <c r="AQ125">
        <v>2</v>
      </c>
      <c r="AR125">
        <v>0</v>
      </c>
      <c r="AS125">
        <f t="shared" si="77"/>
        <v>1</v>
      </c>
      <c r="AT125">
        <f t="shared" si="78"/>
        <v>0</v>
      </c>
      <c r="AU125">
        <f t="shared" si="79"/>
        <v>47193.242889246874</v>
      </c>
      <c r="AV125" t="s">
        <v>413</v>
      </c>
      <c r="AW125" t="s">
        <v>413</v>
      </c>
      <c r="AX125">
        <v>0</v>
      </c>
      <c r="AY125">
        <v>0</v>
      </c>
      <c r="AZ125" t="e">
        <f t="shared" si="80"/>
        <v>#DIV/0!</v>
      </c>
      <c r="BA125">
        <v>0</v>
      </c>
      <c r="BB125" t="s">
        <v>413</v>
      </c>
      <c r="BC125" t="s">
        <v>413</v>
      </c>
      <c r="BD125">
        <v>0</v>
      </c>
      <c r="BE125">
        <v>0</v>
      </c>
      <c r="BF125" t="e">
        <f t="shared" si="81"/>
        <v>#DIV/0!</v>
      </c>
      <c r="BG125">
        <v>0.5</v>
      </c>
      <c r="BH125">
        <f t="shared" si="82"/>
        <v>1009.511656942104</v>
      </c>
      <c r="BI125">
        <f t="shared" si="83"/>
        <v>13.963389517584345</v>
      </c>
      <c r="BJ125" t="e">
        <f t="shared" si="84"/>
        <v>#DIV/0!</v>
      </c>
      <c r="BK125">
        <f t="shared" si="85"/>
        <v>1.3831825934413308E-2</v>
      </c>
      <c r="BL125" t="e">
        <f t="shared" si="86"/>
        <v>#DIV/0!</v>
      </c>
      <c r="BM125" t="e">
        <f t="shared" si="87"/>
        <v>#DIV/0!</v>
      </c>
      <c r="BN125" t="s">
        <v>413</v>
      </c>
      <c r="BO125">
        <v>0</v>
      </c>
      <c r="BP125" t="e">
        <f t="shared" si="88"/>
        <v>#DIV/0!</v>
      </c>
      <c r="BQ125" t="e">
        <f t="shared" si="89"/>
        <v>#DIV/0!</v>
      </c>
      <c r="BR125" t="e">
        <f t="shared" si="90"/>
        <v>#DIV/0!</v>
      </c>
      <c r="BS125" t="e">
        <f t="shared" si="91"/>
        <v>#DIV/0!</v>
      </c>
      <c r="BT125" t="e">
        <f t="shared" si="92"/>
        <v>#DIV/0!</v>
      </c>
      <c r="BU125" t="e">
        <f t="shared" si="93"/>
        <v>#DIV/0!</v>
      </c>
      <c r="BV125" t="e">
        <f t="shared" si="94"/>
        <v>#DIV/0!</v>
      </c>
      <c r="BW125" t="e">
        <f t="shared" si="95"/>
        <v>#DIV/0!</v>
      </c>
      <c r="BX125" t="s">
        <v>413</v>
      </c>
      <c r="BY125" t="s">
        <v>413</v>
      </c>
      <c r="BZ125" t="s">
        <v>413</v>
      </c>
      <c r="CA125" t="s">
        <v>413</v>
      </c>
      <c r="CB125" t="s">
        <v>413</v>
      </c>
      <c r="CC125" t="s">
        <v>413</v>
      </c>
      <c r="CD125" t="s">
        <v>413</v>
      </c>
      <c r="CE125" t="s">
        <v>413</v>
      </c>
      <c r="CF125">
        <v>253</v>
      </c>
      <c r="CG125">
        <v>1000</v>
      </c>
      <c r="CH125" t="s">
        <v>414</v>
      </c>
      <c r="CI125">
        <v>1110.1500000000001</v>
      </c>
      <c r="CJ125">
        <v>1175.8634999999999</v>
      </c>
      <c r="CK125">
        <v>1152.67</v>
      </c>
      <c r="CL125">
        <v>1.3005735999999999E-4</v>
      </c>
      <c r="CM125">
        <v>6.5004835999999994E-4</v>
      </c>
      <c r="CN125">
        <v>4.7597999359999997E-2</v>
      </c>
      <c r="CO125">
        <v>5.5000000000000003E-4</v>
      </c>
      <c r="CP125">
        <f t="shared" si="96"/>
        <v>1200.007142857143</v>
      </c>
      <c r="CQ125">
        <f t="shared" si="97"/>
        <v>1009.511656942104</v>
      </c>
      <c r="CR125">
        <f t="shared" si="98"/>
        <v>0.84125470664992796</v>
      </c>
      <c r="CS125">
        <f t="shared" si="99"/>
        <v>0.16202158383436122</v>
      </c>
      <c r="CT125">
        <v>6</v>
      </c>
      <c r="CU125">
        <v>0.5</v>
      </c>
      <c r="CV125" t="s">
        <v>415</v>
      </c>
      <c r="CW125">
        <v>2</v>
      </c>
      <c r="CX125" t="b">
        <v>1</v>
      </c>
      <c r="CY125">
        <v>1658322201.5</v>
      </c>
      <c r="CZ125">
        <v>700.17371428571437</v>
      </c>
      <c r="DA125">
        <v>723.60785714285726</v>
      </c>
      <c r="DB125">
        <v>33.661900000000003</v>
      </c>
      <c r="DC125">
        <v>31.385285714285711</v>
      </c>
      <c r="DD125">
        <v>702.33457142857139</v>
      </c>
      <c r="DE125">
        <v>33.088157142857142</v>
      </c>
      <c r="DF125">
        <v>650.22642857142853</v>
      </c>
      <c r="DG125">
        <v>101.163</v>
      </c>
      <c r="DH125">
        <v>9.9915571428571423E-2</v>
      </c>
      <c r="DI125">
        <v>33.682799999999993</v>
      </c>
      <c r="DJ125">
        <v>999.89999999999986</v>
      </c>
      <c r="DK125">
        <v>33.325814285714287</v>
      </c>
      <c r="DL125">
        <v>0</v>
      </c>
      <c r="DM125">
        <v>0</v>
      </c>
      <c r="DN125">
        <v>8992.232857142857</v>
      </c>
      <c r="DO125">
        <v>0</v>
      </c>
      <c r="DP125">
        <v>1327.9214285714279</v>
      </c>
      <c r="DQ125">
        <v>-23.434085714285711</v>
      </c>
      <c r="DR125">
        <v>724.56414285714277</v>
      </c>
      <c r="DS125">
        <v>747.05442857142862</v>
      </c>
      <c r="DT125">
        <v>2.2765957142857149</v>
      </c>
      <c r="DU125">
        <v>723.60785714285726</v>
      </c>
      <c r="DV125">
        <v>31.385285714285711</v>
      </c>
      <c r="DW125">
        <v>3.4053342857142859</v>
      </c>
      <c r="DX125">
        <v>3.1750285714285722</v>
      </c>
      <c r="DY125">
        <v>26.15502857142857</v>
      </c>
      <c r="DZ125">
        <v>24.975457142857149</v>
      </c>
      <c r="EA125">
        <v>1200.007142857143</v>
      </c>
      <c r="EB125">
        <v>0.958001142857143</v>
      </c>
      <c r="EC125">
        <v>4.1999142857142853E-2</v>
      </c>
      <c r="ED125">
        <v>0</v>
      </c>
      <c r="EE125">
        <v>643.05614285714285</v>
      </c>
      <c r="EF125">
        <v>5.0001600000000002</v>
      </c>
      <c r="EG125">
        <v>9710.8585714285709</v>
      </c>
      <c r="EH125">
        <v>9515.2542857142853</v>
      </c>
      <c r="EI125">
        <v>49.473000000000013</v>
      </c>
      <c r="EJ125">
        <v>51.561999999999998</v>
      </c>
      <c r="EK125">
        <v>50.535428571428568</v>
      </c>
      <c r="EL125">
        <v>50.285428571428568</v>
      </c>
      <c r="EM125">
        <v>51</v>
      </c>
      <c r="EN125">
        <v>1144.818571428571</v>
      </c>
      <c r="EO125">
        <v>50.188571428571443</v>
      </c>
      <c r="EP125">
        <v>0</v>
      </c>
      <c r="EQ125">
        <v>764715</v>
      </c>
      <c r="ER125">
        <v>0</v>
      </c>
      <c r="ES125">
        <v>641.77980769230771</v>
      </c>
      <c r="ET125">
        <v>14.34314531679386</v>
      </c>
      <c r="EU125">
        <v>233.40717962335421</v>
      </c>
      <c r="EV125">
        <v>9689.9092307692299</v>
      </c>
      <c r="EW125">
        <v>15</v>
      </c>
      <c r="EX125">
        <v>1658316094</v>
      </c>
      <c r="EY125" t="s">
        <v>416</v>
      </c>
      <c r="EZ125">
        <v>1658316090.5</v>
      </c>
      <c r="FA125">
        <v>1658316094</v>
      </c>
      <c r="FB125">
        <v>11</v>
      </c>
      <c r="FC125">
        <v>-0.13300000000000001</v>
      </c>
      <c r="FD125">
        <v>0.107</v>
      </c>
      <c r="FE125">
        <v>-1.72</v>
      </c>
      <c r="FF125">
        <v>0.44</v>
      </c>
      <c r="FG125">
        <v>415</v>
      </c>
      <c r="FH125">
        <v>29</v>
      </c>
      <c r="FI125">
        <v>0.15</v>
      </c>
      <c r="FJ125">
        <v>0.28000000000000003</v>
      </c>
      <c r="FK125">
        <v>-23.3304875</v>
      </c>
      <c r="FL125">
        <v>-1.2171996247654091</v>
      </c>
      <c r="FM125">
        <v>0.12792158376814269</v>
      </c>
      <c r="FN125">
        <v>0</v>
      </c>
      <c r="FO125">
        <v>640.84641176470598</v>
      </c>
      <c r="FP125">
        <v>15.51786097745628</v>
      </c>
      <c r="FQ125">
        <v>1.533988038101356</v>
      </c>
      <c r="FR125">
        <v>0</v>
      </c>
      <c r="FS125">
        <v>2.2782342500000001</v>
      </c>
      <c r="FT125">
        <v>-4.5883789868678963E-2</v>
      </c>
      <c r="FU125">
        <v>5.1687971944641316E-3</v>
      </c>
      <c r="FV125">
        <v>1</v>
      </c>
      <c r="FW125">
        <v>1</v>
      </c>
      <c r="FX125">
        <v>3</v>
      </c>
      <c r="FY125" t="s">
        <v>417</v>
      </c>
      <c r="FZ125">
        <v>3.3715899999999999</v>
      </c>
      <c r="GA125">
        <v>2.8935300000000002</v>
      </c>
      <c r="GB125">
        <v>0.14421500000000001</v>
      </c>
      <c r="GC125">
        <v>0.14930399999999999</v>
      </c>
      <c r="GD125">
        <v>0.14003599999999999</v>
      </c>
      <c r="GE125">
        <v>0.13655</v>
      </c>
      <c r="GF125">
        <v>29693.599999999999</v>
      </c>
      <c r="GG125">
        <v>25659</v>
      </c>
      <c r="GH125">
        <v>31003.8</v>
      </c>
      <c r="GI125">
        <v>28101.3</v>
      </c>
      <c r="GJ125">
        <v>35110.9</v>
      </c>
      <c r="GK125">
        <v>34228.6</v>
      </c>
      <c r="GL125">
        <v>40403.199999999997</v>
      </c>
      <c r="GM125">
        <v>39160</v>
      </c>
      <c r="GN125">
        <v>2.3629500000000001</v>
      </c>
      <c r="GO125">
        <v>1.6755500000000001</v>
      </c>
      <c r="GP125">
        <v>0</v>
      </c>
      <c r="GQ125">
        <v>6.5416100000000005E-2</v>
      </c>
      <c r="GR125">
        <v>999.9</v>
      </c>
      <c r="GS125">
        <v>32.268300000000004</v>
      </c>
      <c r="GT125">
        <v>67.400000000000006</v>
      </c>
      <c r="GU125">
        <v>32.799999999999997</v>
      </c>
      <c r="GV125">
        <v>33.283299999999997</v>
      </c>
      <c r="GW125">
        <v>49.7318</v>
      </c>
      <c r="GX125">
        <v>41.394199999999998</v>
      </c>
      <c r="GY125">
        <v>1</v>
      </c>
      <c r="GZ125">
        <v>0.43860500000000002</v>
      </c>
      <c r="HA125">
        <v>1.30542</v>
      </c>
      <c r="HB125">
        <v>20.204899999999999</v>
      </c>
      <c r="HC125">
        <v>5.21549</v>
      </c>
      <c r="HD125">
        <v>11.9697</v>
      </c>
      <c r="HE125">
        <v>4.9911000000000003</v>
      </c>
      <c r="HF125">
        <v>3.2926799999999998</v>
      </c>
      <c r="HG125">
        <v>8252.2000000000007</v>
      </c>
      <c r="HH125">
        <v>9999</v>
      </c>
      <c r="HI125">
        <v>9999</v>
      </c>
      <c r="HJ125">
        <v>969.4</v>
      </c>
      <c r="HK125">
        <v>4.9712500000000004</v>
      </c>
      <c r="HL125">
        <v>1.87378</v>
      </c>
      <c r="HM125">
        <v>1.8701099999999999</v>
      </c>
      <c r="HN125">
        <v>1.86951</v>
      </c>
      <c r="HO125">
        <v>1.87439</v>
      </c>
      <c r="HP125">
        <v>1.8710199999999999</v>
      </c>
      <c r="HQ125">
        <v>1.86646</v>
      </c>
      <c r="HR125">
        <v>1.8775900000000001</v>
      </c>
      <c r="HS125">
        <v>0</v>
      </c>
      <c r="HT125">
        <v>0</v>
      </c>
      <c r="HU125">
        <v>0</v>
      </c>
      <c r="HV125">
        <v>0</v>
      </c>
      <c r="HW125" t="s">
        <v>418</v>
      </c>
      <c r="HX125" t="s">
        <v>419</v>
      </c>
      <c r="HY125" t="s">
        <v>420</v>
      </c>
      <c r="HZ125" t="s">
        <v>420</v>
      </c>
      <c r="IA125" t="s">
        <v>420</v>
      </c>
      <c r="IB125" t="s">
        <v>420</v>
      </c>
      <c r="IC125">
        <v>0</v>
      </c>
      <c r="ID125">
        <v>100</v>
      </c>
      <c r="IE125">
        <v>100</v>
      </c>
      <c r="IF125">
        <v>-2.1669999999999998</v>
      </c>
      <c r="IG125">
        <v>0.57379999999999998</v>
      </c>
      <c r="IH125">
        <v>-1.4143203888967211</v>
      </c>
      <c r="II125">
        <v>1.7196870422270779E-5</v>
      </c>
      <c r="IJ125">
        <v>-2.1741833173098589E-6</v>
      </c>
      <c r="IK125">
        <v>9.0595066644434051E-10</v>
      </c>
      <c r="IL125">
        <v>-5.0132855213330413E-2</v>
      </c>
      <c r="IM125">
        <v>-1.2435942757381079E-3</v>
      </c>
      <c r="IN125">
        <v>8.3241555849602686E-4</v>
      </c>
      <c r="IO125">
        <v>-6.8006265696850886E-6</v>
      </c>
      <c r="IP125">
        <v>17</v>
      </c>
      <c r="IQ125">
        <v>2050</v>
      </c>
      <c r="IR125">
        <v>3</v>
      </c>
      <c r="IS125">
        <v>34</v>
      </c>
      <c r="IT125">
        <v>101.9</v>
      </c>
      <c r="IU125">
        <v>101.8</v>
      </c>
      <c r="IV125">
        <v>1.6650400000000001</v>
      </c>
      <c r="IW125">
        <v>2.5268600000000001</v>
      </c>
      <c r="IX125">
        <v>1.49902</v>
      </c>
      <c r="IY125">
        <v>2.3046899999999999</v>
      </c>
      <c r="IZ125">
        <v>1.69678</v>
      </c>
      <c r="JA125">
        <v>2.2607400000000002</v>
      </c>
      <c r="JB125">
        <v>37.867899999999999</v>
      </c>
      <c r="JC125">
        <v>14.744899999999999</v>
      </c>
      <c r="JD125">
        <v>18</v>
      </c>
      <c r="JE125">
        <v>707.27800000000002</v>
      </c>
      <c r="JF125">
        <v>326.22699999999998</v>
      </c>
      <c r="JG125">
        <v>30.002500000000001</v>
      </c>
      <c r="JH125">
        <v>33.2074</v>
      </c>
      <c r="JI125">
        <v>30.0015</v>
      </c>
      <c r="JJ125">
        <v>32.676499999999997</v>
      </c>
      <c r="JK125">
        <v>32.656700000000001</v>
      </c>
      <c r="JL125">
        <v>33.441699999999997</v>
      </c>
      <c r="JM125">
        <v>13.2874</v>
      </c>
      <c r="JN125">
        <v>100</v>
      </c>
      <c r="JO125">
        <v>30</v>
      </c>
      <c r="JP125">
        <v>738.66800000000001</v>
      </c>
      <c r="JQ125">
        <v>31.300799999999999</v>
      </c>
      <c r="JR125">
        <v>98.787899999999993</v>
      </c>
      <c r="JS125">
        <v>98.632599999999996</v>
      </c>
    </row>
    <row r="126" spans="1:279" x14ac:dyDescent="0.2">
      <c r="A126">
        <v>111</v>
      </c>
      <c r="B126">
        <v>1658322207.5</v>
      </c>
      <c r="C126">
        <v>438.90000009536737</v>
      </c>
      <c r="D126" t="s">
        <v>640</v>
      </c>
      <c r="E126" t="s">
        <v>641</v>
      </c>
      <c r="F126">
        <v>4</v>
      </c>
      <c r="G126">
        <v>1658322205.1875</v>
      </c>
      <c r="H126">
        <f t="shared" si="50"/>
        <v>2.5768594475331554E-3</v>
      </c>
      <c r="I126">
        <f t="shared" si="51"/>
        <v>2.5768594475331552</v>
      </c>
      <c r="J126">
        <f t="shared" si="52"/>
        <v>13.933301708136899</v>
      </c>
      <c r="K126">
        <f t="shared" si="53"/>
        <v>706.25724999999989</v>
      </c>
      <c r="L126">
        <f t="shared" si="54"/>
        <v>534.3600479785789</v>
      </c>
      <c r="M126">
        <f t="shared" si="55"/>
        <v>54.111429646490258</v>
      </c>
      <c r="N126">
        <f t="shared" si="56"/>
        <v>71.518425900790177</v>
      </c>
      <c r="O126">
        <f t="shared" si="57"/>
        <v>0.1482478141561682</v>
      </c>
      <c r="P126">
        <f t="shared" si="58"/>
        <v>2.7648323658602827</v>
      </c>
      <c r="Q126">
        <f t="shared" si="59"/>
        <v>0.14396918647949544</v>
      </c>
      <c r="R126">
        <f t="shared" si="60"/>
        <v>9.0354873308153005E-2</v>
      </c>
      <c r="S126">
        <f t="shared" si="61"/>
        <v>194.4243498625103</v>
      </c>
      <c r="T126">
        <f t="shared" si="62"/>
        <v>34.188027733846916</v>
      </c>
      <c r="U126">
        <f t="shared" si="63"/>
        <v>33.324325000000002</v>
      </c>
      <c r="V126">
        <f t="shared" si="64"/>
        <v>5.144905758451066</v>
      </c>
      <c r="W126">
        <f t="shared" si="65"/>
        <v>64.924525846373044</v>
      </c>
      <c r="X126">
        <f t="shared" si="66"/>
        <v>3.4089648259295919</v>
      </c>
      <c r="Y126">
        <f t="shared" si="67"/>
        <v>5.2506580240509075</v>
      </c>
      <c r="Z126">
        <f t="shared" si="68"/>
        <v>1.7359409325214741</v>
      </c>
      <c r="AA126">
        <f t="shared" si="69"/>
        <v>-113.63950163621216</v>
      </c>
      <c r="AB126">
        <f t="shared" si="70"/>
        <v>54.175000169626976</v>
      </c>
      <c r="AC126">
        <f t="shared" si="71"/>
        <v>4.5098140048711377</v>
      </c>
      <c r="AD126">
        <f t="shared" si="72"/>
        <v>139.46966240079627</v>
      </c>
      <c r="AE126">
        <f t="shared" si="73"/>
        <v>23.659185881267241</v>
      </c>
      <c r="AF126">
        <f t="shared" si="74"/>
        <v>2.5777301098183591</v>
      </c>
      <c r="AG126">
        <f t="shared" si="75"/>
        <v>13.933301708136899</v>
      </c>
      <c r="AH126">
        <v>753.83745748135436</v>
      </c>
      <c r="AI126">
        <v>733.97364242424203</v>
      </c>
      <c r="AJ126">
        <v>1.716432882243669</v>
      </c>
      <c r="AK126">
        <v>62.966845710574418</v>
      </c>
      <c r="AL126">
        <f t="shared" si="76"/>
        <v>2.5768594475331552</v>
      </c>
      <c r="AM126">
        <v>31.366362958976861</v>
      </c>
      <c r="AN126">
        <v>33.66381575757574</v>
      </c>
      <c r="AO126">
        <v>3.5430852571315722E-5</v>
      </c>
      <c r="AP126">
        <v>91.007338470613973</v>
      </c>
      <c r="AQ126">
        <v>2</v>
      </c>
      <c r="AR126">
        <v>0</v>
      </c>
      <c r="AS126">
        <f t="shared" si="77"/>
        <v>1</v>
      </c>
      <c r="AT126">
        <f t="shared" si="78"/>
        <v>0</v>
      </c>
      <c r="AU126">
        <f t="shared" si="79"/>
        <v>47153.938627667274</v>
      </c>
      <c r="AV126" t="s">
        <v>413</v>
      </c>
      <c r="AW126" t="s">
        <v>413</v>
      </c>
      <c r="AX126">
        <v>0</v>
      </c>
      <c r="AY126">
        <v>0</v>
      </c>
      <c r="AZ126" t="e">
        <f t="shared" si="80"/>
        <v>#DIV/0!</v>
      </c>
      <c r="BA126">
        <v>0</v>
      </c>
      <c r="BB126" t="s">
        <v>413</v>
      </c>
      <c r="BC126" t="s">
        <v>413</v>
      </c>
      <c r="BD126">
        <v>0</v>
      </c>
      <c r="BE126">
        <v>0</v>
      </c>
      <c r="BF126" t="e">
        <f t="shared" si="81"/>
        <v>#DIV/0!</v>
      </c>
      <c r="BG126">
        <v>0.5</v>
      </c>
      <c r="BH126">
        <f t="shared" si="82"/>
        <v>1009.4963247992281</v>
      </c>
      <c r="BI126">
        <f t="shared" si="83"/>
        <v>13.933301708136899</v>
      </c>
      <c r="BJ126" t="e">
        <f t="shared" si="84"/>
        <v>#DIV/0!</v>
      </c>
      <c r="BK126">
        <f t="shared" si="85"/>
        <v>1.3802231237352943E-2</v>
      </c>
      <c r="BL126" t="e">
        <f t="shared" si="86"/>
        <v>#DIV/0!</v>
      </c>
      <c r="BM126" t="e">
        <f t="shared" si="87"/>
        <v>#DIV/0!</v>
      </c>
      <c r="BN126" t="s">
        <v>413</v>
      </c>
      <c r="BO126">
        <v>0</v>
      </c>
      <c r="BP126" t="e">
        <f t="shared" si="88"/>
        <v>#DIV/0!</v>
      </c>
      <c r="BQ126" t="e">
        <f t="shared" si="89"/>
        <v>#DIV/0!</v>
      </c>
      <c r="BR126" t="e">
        <f t="shared" si="90"/>
        <v>#DIV/0!</v>
      </c>
      <c r="BS126" t="e">
        <f t="shared" si="91"/>
        <v>#DIV/0!</v>
      </c>
      <c r="BT126" t="e">
        <f t="shared" si="92"/>
        <v>#DIV/0!</v>
      </c>
      <c r="BU126" t="e">
        <f t="shared" si="93"/>
        <v>#DIV/0!</v>
      </c>
      <c r="BV126" t="e">
        <f t="shared" si="94"/>
        <v>#DIV/0!</v>
      </c>
      <c r="BW126" t="e">
        <f t="shared" si="95"/>
        <v>#DIV/0!</v>
      </c>
      <c r="BX126" t="s">
        <v>413</v>
      </c>
      <c r="BY126" t="s">
        <v>413</v>
      </c>
      <c r="BZ126" t="s">
        <v>413</v>
      </c>
      <c r="CA126" t="s">
        <v>413</v>
      </c>
      <c r="CB126" t="s">
        <v>413</v>
      </c>
      <c r="CC126" t="s">
        <v>413</v>
      </c>
      <c r="CD126" t="s">
        <v>413</v>
      </c>
      <c r="CE126" t="s">
        <v>413</v>
      </c>
      <c r="CF126">
        <v>253</v>
      </c>
      <c r="CG126">
        <v>1000</v>
      </c>
      <c r="CH126" t="s">
        <v>414</v>
      </c>
      <c r="CI126">
        <v>1110.1500000000001</v>
      </c>
      <c r="CJ126">
        <v>1175.8634999999999</v>
      </c>
      <c r="CK126">
        <v>1152.67</v>
      </c>
      <c r="CL126">
        <v>1.3005735999999999E-4</v>
      </c>
      <c r="CM126">
        <v>6.5004835999999994E-4</v>
      </c>
      <c r="CN126">
        <v>4.7597999359999997E-2</v>
      </c>
      <c r="CO126">
        <v>5.5000000000000003E-4</v>
      </c>
      <c r="CP126">
        <f t="shared" si="96"/>
        <v>1199.98875</v>
      </c>
      <c r="CQ126">
        <f t="shared" si="97"/>
        <v>1009.4963247992281</v>
      </c>
      <c r="CR126">
        <f t="shared" si="98"/>
        <v>0.84125482409666597</v>
      </c>
      <c r="CS126">
        <f t="shared" si="99"/>
        <v>0.16202181050656542</v>
      </c>
      <c r="CT126">
        <v>6</v>
      </c>
      <c r="CU126">
        <v>0.5</v>
      </c>
      <c r="CV126" t="s">
        <v>415</v>
      </c>
      <c r="CW126">
        <v>2</v>
      </c>
      <c r="CX126" t="b">
        <v>1</v>
      </c>
      <c r="CY126">
        <v>1658322205.1875</v>
      </c>
      <c r="CZ126">
        <v>706.25724999999989</v>
      </c>
      <c r="DA126">
        <v>729.76762499999995</v>
      </c>
      <c r="DB126">
        <v>33.664137500000002</v>
      </c>
      <c r="DC126">
        <v>31.365712500000001</v>
      </c>
      <c r="DD126">
        <v>708.42849999999999</v>
      </c>
      <c r="DE126">
        <v>33.090337499999997</v>
      </c>
      <c r="DF126">
        <v>650.25912500000004</v>
      </c>
      <c r="DG126">
        <v>101.164</v>
      </c>
      <c r="DH126">
        <v>9.9988300000000002E-2</v>
      </c>
      <c r="DI126">
        <v>33.687775000000002</v>
      </c>
      <c r="DJ126">
        <v>999.9</v>
      </c>
      <c r="DK126">
        <v>33.324325000000002</v>
      </c>
      <c r="DL126">
        <v>0</v>
      </c>
      <c r="DM126">
        <v>0</v>
      </c>
      <c r="DN126">
        <v>8984.6887500000012</v>
      </c>
      <c r="DO126">
        <v>0</v>
      </c>
      <c r="DP126">
        <v>1329.41625</v>
      </c>
      <c r="DQ126">
        <v>-23.5102875</v>
      </c>
      <c r="DR126">
        <v>730.86112500000002</v>
      </c>
      <c r="DS126">
        <v>753.39824999999996</v>
      </c>
      <c r="DT126">
        <v>2.2984212500000001</v>
      </c>
      <c r="DU126">
        <v>729.76762499999995</v>
      </c>
      <c r="DV126">
        <v>31.365712500000001</v>
      </c>
      <c r="DW126">
        <v>3.4056025000000001</v>
      </c>
      <c r="DX126">
        <v>3.1730849999999999</v>
      </c>
      <c r="DY126">
        <v>26.15635</v>
      </c>
      <c r="DZ126">
        <v>24.965199999999999</v>
      </c>
      <c r="EA126">
        <v>1199.98875</v>
      </c>
      <c r="EB126">
        <v>0.95799737500000004</v>
      </c>
      <c r="EC126">
        <v>4.2002999999999999E-2</v>
      </c>
      <c r="ED126">
        <v>0</v>
      </c>
      <c r="EE126">
        <v>643.75362500000006</v>
      </c>
      <c r="EF126">
        <v>5.0001600000000002</v>
      </c>
      <c r="EG126">
        <v>9722.2062499999993</v>
      </c>
      <c r="EH126">
        <v>9515.0712500000009</v>
      </c>
      <c r="EI126">
        <v>49.437249999999999</v>
      </c>
      <c r="EJ126">
        <v>51.561999999999998</v>
      </c>
      <c r="EK126">
        <v>50.530999999999999</v>
      </c>
      <c r="EL126">
        <v>50.25</v>
      </c>
      <c r="EM126">
        <v>51</v>
      </c>
      <c r="EN126">
        <v>1144.7962500000001</v>
      </c>
      <c r="EO126">
        <v>50.192500000000003</v>
      </c>
      <c r="EP126">
        <v>0</v>
      </c>
      <c r="EQ126">
        <v>764718.60000014305</v>
      </c>
      <c r="ER126">
        <v>0</v>
      </c>
      <c r="ES126">
        <v>642.61707692307698</v>
      </c>
      <c r="ET126">
        <v>13.56588034938944</v>
      </c>
      <c r="EU126">
        <v>221.61025629213719</v>
      </c>
      <c r="EV126">
        <v>9703.32923076923</v>
      </c>
      <c r="EW126">
        <v>15</v>
      </c>
      <c r="EX126">
        <v>1658316094</v>
      </c>
      <c r="EY126" t="s">
        <v>416</v>
      </c>
      <c r="EZ126">
        <v>1658316090.5</v>
      </c>
      <c r="FA126">
        <v>1658316094</v>
      </c>
      <c r="FB126">
        <v>11</v>
      </c>
      <c r="FC126">
        <v>-0.13300000000000001</v>
      </c>
      <c r="FD126">
        <v>0.107</v>
      </c>
      <c r="FE126">
        <v>-1.72</v>
      </c>
      <c r="FF126">
        <v>0.44</v>
      </c>
      <c r="FG126">
        <v>415</v>
      </c>
      <c r="FH126">
        <v>29</v>
      </c>
      <c r="FI126">
        <v>0.15</v>
      </c>
      <c r="FJ126">
        <v>0.28000000000000003</v>
      </c>
      <c r="FK126">
        <v>-23.3974975</v>
      </c>
      <c r="FL126">
        <v>-0.92612645403377958</v>
      </c>
      <c r="FM126">
        <v>0.1048742258314689</v>
      </c>
      <c r="FN126">
        <v>0</v>
      </c>
      <c r="FO126">
        <v>641.87911764705882</v>
      </c>
      <c r="FP126">
        <v>14.310771587789469</v>
      </c>
      <c r="FQ126">
        <v>1.4173705930080061</v>
      </c>
      <c r="FR126">
        <v>0</v>
      </c>
      <c r="FS126">
        <v>2.2802484999999999</v>
      </c>
      <c r="FT126">
        <v>4.472127579736946E-2</v>
      </c>
      <c r="FU126">
        <v>9.1806251284975091E-3</v>
      </c>
      <c r="FV126">
        <v>1</v>
      </c>
      <c r="FW126">
        <v>1</v>
      </c>
      <c r="FX126">
        <v>3</v>
      </c>
      <c r="FY126" t="s">
        <v>417</v>
      </c>
      <c r="FZ126">
        <v>3.37181</v>
      </c>
      <c r="GA126">
        <v>2.8936199999999999</v>
      </c>
      <c r="GB126">
        <v>0.14514099999999999</v>
      </c>
      <c r="GC126">
        <v>0.150251</v>
      </c>
      <c r="GD126">
        <v>0.14003099999999999</v>
      </c>
      <c r="GE126">
        <v>0.13650100000000001</v>
      </c>
      <c r="GF126">
        <v>29660.3</v>
      </c>
      <c r="GG126">
        <v>25628.9</v>
      </c>
      <c r="GH126">
        <v>31002.7</v>
      </c>
      <c r="GI126">
        <v>28099.7</v>
      </c>
      <c r="GJ126">
        <v>35110.400000000001</v>
      </c>
      <c r="GK126">
        <v>34228.699999999997</v>
      </c>
      <c r="GL126">
        <v>40402.300000000003</v>
      </c>
      <c r="GM126">
        <v>39158</v>
      </c>
      <c r="GN126">
        <v>2.363</v>
      </c>
      <c r="GO126">
        <v>1.6752</v>
      </c>
      <c r="GP126">
        <v>0</v>
      </c>
      <c r="GQ126">
        <v>6.5132999999999996E-2</v>
      </c>
      <c r="GR126">
        <v>999.9</v>
      </c>
      <c r="GS126">
        <v>32.264299999999999</v>
      </c>
      <c r="GT126">
        <v>67.400000000000006</v>
      </c>
      <c r="GU126">
        <v>32.799999999999997</v>
      </c>
      <c r="GV126">
        <v>33.285499999999999</v>
      </c>
      <c r="GW126">
        <v>49.971800000000002</v>
      </c>
      <c r="GX126">
        <v>40.4407</v>
      </c>
      <c r="GY126">
        <v>1</v>
      </c>
      <c r="GZ126">
        <v>0.43975599999999998</v>
      </c>
      <c r="HA126">
        <v>1.3146599999999999</v>
      </c>
      <c r="HB126">
        <v>20.204899999999999</v>
      </c>
      <c r="HC126">
        <v>5.21549</v>
      </c>
      <c r="HD126">
        <v>11.9688</v>
      </c>
      <c r="HE126">
        <v>4.9910500000000004</v>
      </c>
      <c r="HF126">
        <v>3.2926500000000001</v>
      </c>
      <c r="HG126">
        <v>8252.5</v>
      </c>
      <c r="HH126">
        <v>9999</v>
      </c>
      <c r="HI126">
        <v>9999</v>
      </c>
      <c r="HJ126">
        <v>969.4</v>
      </c>
      <c r="HK126">
        <v>4.9711999999999996</v>
      </c>
      <c r="HL126">
        <v>1.87378</v>
      </c>
      <c r="HM126">
        <v>1.8701099999999999</v>
      </c>
      <c r="HN126">
        <v>1.8695200000000001</v>
      </c>
      <c r="HO126">
        <v>1.87439</v>
      </c>
      <c r="HP126">
        <v>1.871</v>
      </c>
      <c r="HQ126">
        <v>1.86646</v>
      </c>
      <c r="HR126">
        <v>1.8775900000000001</v>
      </c>
      <c r="HS126">
        <v>0</v>
      </c>
      <c r="HT126">
        <v>0</v>
      </c>
      <c r="HU126">
        <v>0</v>
      </c>
      <c r="HV126">
        <v>0</v>
      </c>
      <c r="HW126" t="s">
        <v>418</v>
      </c>
      <c r="HX126" t="s">
        <v>419</v>
      </c>
      <c r="HY126" t="s">
        <v>420</v>
      </c>
      <c r="HZ126" t="s">
        <v>420</v>
      </c>
      <c r="IA126" t="s">
        <v>420</v>
      </c>
      <c r="IB126" t="s">
        <v>420</v>
      </c>
      <c r="IC126">
        <v>0</v>
      </c>
      <c r="ID126">
        <v>100</v>
      </c>
      <c r="IE126">
        <v>100</v>
      </c>
      <c r="IF126">
        <v>-2.177</v>
      </c>
      <c r="IG126">
        <v>0.57379999999999998</v>
      </c>
      <c r="IH126">
        <v>-1.4143203888967211</v>
      </c>
      <c r="II126">
        <v>1.7196870422270779E-5</v>
      </c>
      <c r="IJ126">
        <v>-2.1741833173098589E-6</v>
      </c>
      <c r="IK126">
        <v>9.0595066644434051E-10</v>
      </c>
      <c r="IL126">
        <v>-5.0132855213330413E-2</v>
      </c>
      <c r="IM126">
        <v>-1.2435942757381079E-3</v>
      </c>
      <c r="IN126">
        <v>8.3241555849602686E-4</v>
      </c>
      <c r="IO126">
        <v>-6.8006265696850886E-6</v>
      </c>
      <c r="IP126">
        <v>17</v>
      </c>
      <c r="IQ126">
        <v>2050</v>
      </c>
      <c r="IR126">
        <v>3</v>
      </c>
      <c r="IS126">
        <v>34</v>
      </c>
      <c r="IT126">
        <v>102</v>
      </c>
      <c r="IU126">
        <v>101.9</v>
      </c>
      <c r="IV126">
        <v>1.6772499999999999</v>
      </c>
      <c r="IW126">
        <v>2.52197</v>
      </c>
      <c r="IX126">
        <v>1.49902</v>
      </c>
      <c r="IY126">
        <v>2.3046899999999999</v>
      </c>
      <c r="IZ126">
        <v>1.69678</v>
      </c>
      <c r="JA126">
        <v>2.2924799999999999</v>
      </c>
      <c r="JB126">
        <v>37.867899999999999</v>
      </c>
      <c r="JC126">
        <v>14.7537</v>
      </c>
      <c r="JD126">
        <v>18</v>
      </c>
      <c r="JE126">
        <v>707.48599999999999</v>
      </c>
      <c r="JF126">
        <v>326.11799999999999</v>
      </c>
      <c r="JG126">
        <v>30.002600000000001</v>
      </c>
      <c r="JH126">
        <v>33.221499999999999</v>
      </c>
      <c r="JI126">
        <v>30.0015</v>
      </c>
      <c r="JJ126">
        <v>32.690600000000003</v>
      </c>
      <c r="JK126">
        <v>32.670400000000001</v>
      </c>
      <c r="JL126">
        <v>33.689100000000003</v>
      </c>
      <c r="JM126">
        <v>13.2874</v>
      </c>
      <c r="JN126">
        <v>100</v>
      </c>
      <c r="JO126">
        <v>30</v>
      </c>
      <c r="JP126">
        <v>745.34699999999998</v>
      </c>
      <c r="JQ126">
        <v>31.300799999999999</v>
      </c>
      <c r="JR126">
        <v>98.784999999999997</v>
      </c>
      <c r="JS126">
        <v>98.627300000000005</v>
      </c>
    </row>
    <row r="127" spans="1:279" x14ac:dyDescent="0.2">
      <c r="A127">
        <v>112</v>
      </c>
      <c r="B127">
        <v>1658322211.5</v>
      </c>
      <c r="C127">
        <v>442.90000009536737</v>
      </c>
      <c r="D127" t="s">
        <v>642</v>
      </c>
      <c r="E127" t="s">
        <v>643</v>
      </c>
      <c r="F127">
        <v>4</v>
      </c>
      <c r="G127">
        <v>1658322209.5</v>
      </c>
      <c r="H127">
        <f t="shared" si="50"/>
        <v>2.5808428884205102E-3</v>
      </c>
      <c r="I127">
        <f t="shared" si="51"/>
        <v>2.5808428884205101</v>
      </c>
      <c r="J127">
        <f t="shared" si="52"/>
        <v>14.036938428608888</v>
      </c>
      <c r="K127">
        <f t="shared" si="53"/>
        <v>713.44528571428577</v>
      </c>
      <c r="L127">
        <f t="shared" si="54"/>
        <v>540.60153773462389</v>
      </c>
      <c r="M127">
        <f t="shared" si="55"/>
        <v>54.743432606683733</v>
      </c>
      <c r="N127">
        <f t="shared" si="56"/>
        <v>72.246268630165559</v>
      </c>
      <c r="O127">
        <f t="shared" si="57"/>
        <v>0.14861310436430231</v>
      </c>
      <c r="P127">
        <f t="shared" si="58"/>
        <v>2.7675821767882129</v>
      </c>
      <c r="Q127">
        <f t="shared" si="59"/>
        <v>0.14431783326418646</v>
      </c>
      <c r="R127">
        <f t="shared" si="60"/>
        <v>9.05742181862038E-2</v>
      </c>
      <c r="S127">
        <f t="shared" si="61"/>
        <v>194.43257232689945</v>
      </c>
      <c r="T127">
        <f t="shared" si="62"/>
        <v>34.196197196430006</v>
      </c>
      <c r="U127">
        <f t="shared" si="63"/>
        <v>33.318471428571428</v>
      </c>
      <c r="V127">
        <f t="shared" si="64"/>
        <v>5.1432178325556102</v>
      </c>
      <c r="W127">
        <f t="shared" si="65"/>
        <v>64.885888695950982</v>
      </c>
      <c r="X127">
        <f t="shared" si="66"/>
        <v>3.4087780090437247</v>
      </c>
      <c r="Y127">
        <f t="shared" si="67"/>
        <v>5.2534966809454211</v>
      </c>
      <c r="Z127">
        <f t="shared" si="68"/>
        <v>1.7344398235118854</v>
      </c>
      <c r="AA127">
        <f t="shared" si="69"/>
        <v>-113.81517137934451</v>
      </c>
      <c r="AB127">
        <f t="shared" si="70"/>
        <v>56.544769403950347</v>
      </c>
      <c r="AC127">
        <f t="shared" si="71"/>
        <v>4.7024972115695469</v>
      </c>
      <c r="AD127">
        <f t="shared" si="72"/>
        <v>141.86466756307485</v>
      </c>
      <c r="AE127">
        <f t="shared" si="73"/>
        <v>23.799403758527731</v>
      </c>
      <c r="AF127">
        <f t="shared" si="74"/>
        <v>2.57932087981782</v>
      </c>
      <c r="AG127">
        <f t="shared" si="75"/>
        <v>14.036938428608888</v>
      </c>
      <c r="AH127">
        <v>760.90001398673189</v>
      </c>
      <c r="AI127">
        <v>740.88933939393928</v>
      </c>
      <c r="AJ127">
        <v>1.728980946262165</v>
      </c>
      <c r="AK127">
        <v>62.966845710574418</v>
      </c>
      <c r="AL127">
        <f t="shared" si="76"/>
        <v>2.5808428884205101</v>
      </c>
      <c r="AM127">
        <v>31.361261834182262</v>
      </c>
      <c r="AN127">
        <v>33.662726060606069</v>
      </c>
      <c r="AO127">
        <v>-4.264332797795643E-5</v>
      </c>
      <c r="AP127">
        <v>91.007338470613973</v>
      </c>
      <c r="AQ127">
        <v>2</v>
      </c>
      <c r="AR127">
        <v>0</v>
      </c>
      <c r="AS127">
        <f t="shared" si="77"/>
        <v>1</v>
      </c>
      <c r="AT127">
        <f t="shared" si="78"/>
        <v>0</v>
      </c>
      <c r="AU127">
        <f t="shared" si="79"/>
        <v>47227.912464564593</v>
      </c>
      <c r="AV127" t="s">
        <v>413</v>
      </c>
      <c r="AW127" t="s">
        <v>413</v>
      </c>
      <c r="AX127">
        <v>0</v>
      </c>
      <c r="AY127">
        <v>0</v>
      </c>
      <c r="AZ127" t="e">
        <f t="shared" si="80"/>
        <v>#DIV/0!</v>
      </c>
      <c r="BA127">
        <v>0</v>
      </c>
      <c r="BB127" t="s">
        <v>413</v>
      </c>
      <c r="BC127" t="s">
        <v>413</v>
      </c>
      <c r="BD127">
        <v>0</v>
      </c>
      <c r="BE127">
        <v>0</v>
      </c>
      <c r="BF127" t="e">
        <f t="shared" si="81"/>
        <v>#DIV/0!</v>
      </c>
      <c r="BG127">
        <v>0.5</v>
      </c>
      <c r="BH127">
        <f t="shared" si="82"/>
        <v>1009.5426426564247</v>
      </c>
      <c r="BI127">
        <f t="shared" si="83"/>
        <v>14.036938428608888</v>
      </c>
      <c r="BJ127" t="e">
        <f t="shared" si="84"/>
        <v>#DIV/0!</v>
      </c>
      <c r="BK127">
        <f t="shared" si="85"/>
        <v>1.3904255090872914E-2</v>
      </c>
      <c r="BL127" t="e">
        <f t="shared" si="86"/>
        <v>#DIV/0!</v>
      </c>
      <c r="BM127" t="e">
        <f t="shared" si="87"/>
        <v>#DIV/0!</v>
      </c>
      <c r="BN127" t="s">
        <v>413</v>
      </c>
      <c r="BO127">
        <v>0</v>
      </c>
      <c r="BP127" t="e">
        <f t="shared" si="88"/>
        <v>#DIV/0!</v>
      </c>
      <c r="BQ127" t="e">
        <f t="shared" si="89"/>
        <v>#DIV/0!</v>
      </c>
      <c r="BR127" t="e">
        <f t="shared" si="90"/>
        <v>#DIV/0!</v>
      </c>
      <c r="BS127" t="e">
        <f t="shared" si="91"/>
        <v>#DIV/0!</v>
      </c>
      <c r="BT127" t="e">
        <f t="shared" si="92"/>
        <v>#DIV/0!</v>
      </c>
      <c r="BU127" t="e">
        <f t="shared" si="93"/>
        <v>#DIV/0!</v>
      </c>
      <c r="BV127" t="e">
        <f t="shared" si="94"/>
        <v>#DIV/0!</v>
      </c>
      <c r="BW127" t="e">
        <f t="shared" si="95"/>
        <v>#DIV/0!</v>
      </c>
      <c r="BX127" t="s">
        <v>413</v>
      </c>
      <c r="BY127" t="s">
        <v>413</v>
      </c>
      <c r="BZ127" t="s">
        <v>413</v>
      </c>
      <c r="CA127" t="s">
        <v>413</v>
      </c>
      <c r="CB127" t="s">
        <v>413</v>
      </c>
      <c r="CC127" t="s">
        <v>413</v>
      </c>
      <c r="CD127" t="s">
        <v>413</v>
      </c>
      <c r="CE127" t="s">
        <v>413</v>
      </c>
      <c r="CF127">
        <v>253</v>
      </c>
      <c r="CG127">
        <v>1000</v>
      </c>
      <c r="CH127" t="s">
        <v>414</v>
      </c>
      <c r="CI127">
        <v>1110.1500000000001</v>
      </c>
      <c r="CJ127">
        <v>1175.8634999999999</v>
      </c>
      <c r="CK127">
        <v>1152.67</v>
      </c>
      <c r="CL127">
        <v>1.3005735999999999E-4</v>
      </c>
      <c r="CM127">
        <v>6.5004835999999994E-4</v>
      </c>
      <c r="CN127">
        <v>4.7597999359999997E-2</v>
      </c>
      <c r="CO127">
        <v>5.5000000000000003E-4</v>
      </c>
      <c r="CP127">
        <f t="shared" si="96"/>
        <v>1200.0442857142859</v>
      </c>
      <c r="CQ127">
        <f t="shared" si="97"/>
        <v>1009.5426426564247</v>
      </c>
      <c r="CR127">
        <f t="shared" si="98"/>
        <v>0.84125448925039337</v>
      </c>
      <c r="CS127">
        <f t="shared" si="99"/>
        <v>0.16202116425325921</v>
      </c>
      <c r="CT127">
        <v>6</v>
      </c>
      <c r="CU127">
        <v>0.5</v>
      </c>
      <c r="CV127" t="s">
        <v>415</v>
      </c>
      <c r="CW127">
        <v>2</v>
      </c>
      <c r="CX127" t="b">
        <v>1</v>
      </c>
      <c r="CY127">
        <v>1658322209.5</v>
      </c>
      <c r="CZ127">
        <v>713.44528571428577</v>
      </c>
      <c r="DA127">
        <v>737.10342857142859</v>
      </c>
      <c r="DB127">
        <v>33.662314285714288</v>
      </c>
      <c r="DC127">
        <v>31.36244285714286</v>
      </c>
      <c r="DD127">
        <v>715.6288571428571</v>
      </c>
      <c r="DE127">
        <v>33.088614285714293</v>
      </c>
      <c r="DF127">
        <v>650.2524285714286</v>
      </c>
      <c r="DG127">
        <v>101.164</v>
      </c>
      <c r="DH127">
        <v>9.9923214285714282E-2</v>
      </c>
      <c r="DI127">
        <v>33.69744285714286</v>
      </c>
      <c r="DJ127">
        <v>999.89999999999986</v>
      </c>
      <c r="DK127">
        <v>33.318471428571428</v>
      </c>
      <c r="DL127">
        <v>0</v>
      </c>
      <c r="DM127">
        <v>0</v>
      </c>
      <c r="DN127">
        <v>8999.2857142857138</v>
      </c>
      <c r="DO127">
        <v>0</v>
      </c>
      <c r="DP127">
        <v>1331.038571428571</v>
      </c>
      <c r="DQ127">
        <v>-23.657828571428571</v>
      </c>
      <c r="DR127">
        <v>738.29814285714292</v>
      </c>
      <c r="DS127">
        <v>760.96899999999994</v>
      </c>
      <c r="DT127">
        <v>2.2998571428571428</v>
      </c>
      <c r="DU127">
        <v>737.10342857142859</v>
      </c>
      <c r="DV127">
        <v>31.36244285714286</v>
      </c>
      <c r="DW127">
        <v>3.4054099999999998</v>
      </c>
      <c r="DX127">
        <v>3.1727500000000002</v>
      </c>
      <c r="DY127">
        <v>26.155414285714279</v>
      </c>
      <c r="DZ127">
        <v>24.96341428571429</v>
      </c>
      <c r="EA127">
        <v>1200.0442857142859</v>
      </c>
      <c r="EB127">
        <v>0.95800771428571418</v>
      </c>
      <c r="EC127">
        <v>4.1992442857142862E-2</v>
      </c>
      <c r="ED127">
        <v>0</v>
      </c>
      <c r="EE127">
        <v>644.63771428571431</v>
      </c>
      <c r="EF127">
        <v>5.0001600000000002</v>
      </c>
      <c r="EG127">
        <v>9739.2957142857158</v>
      </c>
      <c r="EH127">
        <v>9515.562857142857</v>
      </c>
      <c r="EI127">
        <v>49.454999999999998</v>
      </c>
      <c r="EJ127">
        <v>51.544285714285706</v>
      </c>
      <c r="EK127">
        <v>50.517714285714291</v>
      </c>
      <c r="EL127">
        <v>50.267714285714291</v>
      </c>
      <c r="EM127">
        <v>50.973000000000013</v>
      </c>
      <c r="EN127">
        <v>1144.8628571428569</v>
      </c>
      <c r="EO127">
        <v>50.181428571428583</v>
      </c>
      <c r="EP127">
        <v>0</v>
      </c>
      <c r="EQ127">
        <v>764722.79999995232</v>
      </c>
      <c r="ER127">
        <v>0</v>
      </c>
      <c r="ES127">
        <v>643.57988</v>
      </c>
      <c r="ET127">
        <v>12.250153869078989</v>
      </c>
      <c r="EU127">
        <v>202.70769265837791</v>
      </c>
      <c r="EV127">
        <v>9719.4872000000014</v>
      </c>
      <c r="EW127">
        <v>15</v>
      </c>
      <c r="EX127">
        <v>1658316094</v>
      </c>
      <c r="EY127" t="s">
        <v>416</v>
      </c>
      <c r="EZ127">
        <v>1658316090.5</v>
      </c>
      <c r="FA127">
        <v>1658316094</v>
      </c>
      <c r="FB127">
        <v>11</v>
      </c>
      <c r="FC127">
        <v>-0.13300000000000001</v>
      </c>
      <c r="FD127">
        <v>0.107</v>
      </c>
      <c r="FE127">
        <v>-1.72</v>
      </c>
      <c r="FF127">
        <v>0.44</v>
      </c>
      <c r="FG127">
        <v>415</v>
      </c>
      <c r="FH127">
        <v>29</v>
      </c>
      <c r="FI127">
        <v>0.15</v>
      </c>
      <c r="FJ127">
        <v>0.28000000000000003</v>
      </c>
      <c r="FK127">
        <v>-23.476514999999999</v>
      </c>
      <c r="FL127">
        <v>-1.047431144465268</v>
      </c>
      <c r="FM127">
        <v>0.1172455575917483</v>
      </c>
      <c r="FN127">
        <v>0</v>
      </c>
      <c r="FO127">
        <v>642.72170588235281</v>
      </c>
      <c r="FP127">
        <v>13.28501144995508</v>
      </c>
      <c r="FQ127">
        <v>1.3166062328267929</v>
      </c>
      <c r="FR127">
        <v>0</v>
      </c>
      <c r="FS127">
        <v>2.2842962500000001</v>
      </c>
      <c r="FT127">
        <v>0.10739943714821119</v>
      </c>
      <c r="FU127">
        <v>1.243888895510767E-2</v>
      </c>
      <c r="FV127">
        <v>0</v>
      </c>
      <c r="FW127">
        <v>0</v>
      </c>
      <c r="FX127">
        <v>3</v>
      </c>
      <c r="FY127" t="s">
        <v>429</v>
      </c>
      <c r="FZ127">
        <v>3.37174</v>
      </c>
      <c r="GA127">
        <v>2.8937900000000001</v>
      </c>
      <c r="GB127">
        <v>0.14607100000000001</v>
      </c>
      <c r="GC127">
        <v>0.151172</v>
      </c>
      <c r="GD127">
        <v>0.14002700000000001</v>
      </c>
      <c r="GE127">
        <v>0.136513</v>
      </c>
      <c r="GF127">
        <v>29626.6</v>
      </c>
      <c r="GG127">
        <v>25600.9</v>
      </c>
      <c r="GH127">
        <v>31001.3</v>
      </c>
      <c r="GI127">
        <v>28099.599999999999</v>
      </c>
      <c r="GJ127">
        <v>35109</v>
      </c>
      <c r="GK127">
        <v>34228.1</v>
      </c>
      <c r="GL127">
        <v>40400.5</v>
      </c>
      <c r="GM127">
        <v>39157.699999999997</v>
      </c>
      <c r="GN127">
        <v>2.3630300000000002</v>
      </c>
      <c r="GO127">
        <v>1.6750499999999999</v>
      </c>
      <c r="GP127">
        <v>0</v>
      </c>
      <c r="GQ127">
        <v>6.54198E-2</v>
      </c>
      <c r="GR127">
        <v>999.9</v>
      </c>
      <c r="GS127">
        <v>32.263199999999998</v>
      </c>
      <c r="GT127">
        <v>67.400000000000006</v>
      </c>
      <c r="GU127">
        <v>32.9</v>
      </c>
      <c r="GV127">
        <v>33.468499999999999</v>
      </c>
      <c r="GW127">
        <v>49.701799999999999</v>
      </c>
      <c r="GX127">
        <v>41.2941</v>
      </c>
      <c r="GY127">
        <v>1</v>
      </c>
      <c r="GZ127">
        <v>0.441131</v>
      </c>
      <c r="HA127">
        <v>1.32413</v>
      </c>
      <c r="HB127">
        <v>20.204499999999999</v>
      </c>
      <c r="HC127">
        <v>5.2151899999999998</v>
      </c>
      <c r="HD127">
        <v>11.9697</v>
      </c>
      <c r="HE127">
        <v>4.9911000000000003</v>
      </c>
      <c r="HF127">
        <v>3.2925800000000001</v>
      </c>
      <c r="HG127">
        <v>8252.5</v>
      </c>
      <c r="HH127">
        <v>9999</v>
      </c>
      <c r="HI127">
        <v>9999</v>
      </c>
      <c r="HJ127">
        <v>969.4</v>
      </c>
      <c r="HK127">
        <v>4.9712199999999998</v>
      </c>
      <c r="HL127">
        <v>1.87378</v>
      </c>
      <c r="HM127">
        <v>1.87012</v>
      </c>
      <c r="HN127">
        <v>1.8695200000000001</v>
      </c>
      <c r="HO127">
        <v>1.87439</v>
      </c>
      <c r="HP127">
        <v>1.8710199999999999</v>
      </c>
      <c r="HQ127">
        <v>1.86646</v>
      </c>
      <c r="HR127">
        <v>1.8775900000000001</v>
      </c>
      <c r="HS127">
        <v>0</v>
      </c>
      <c r="HT127">
        <v>0</v>
      </c>
      <c r="HU127">
        <v>0</v>
      </c>
      <c r="HV127">
        <v>0</v>
      </c>
      <c r="HW127" t="s">
        <v>418</v>
      </c>
      <c r="HX127" t="s">
        <v>419</v>
      </c>
      <c r="HY127" t="s">
        <v>420</v>
      </c>
      <c r="HZ127" t="s">
        <v>420</v>
      </c>
      <c r="IA127" t="s">
        <v>420</v>
      </c>
      <c r="IB127" t="s">
        <v>420</v>
      </c>
      <c r="IC127">
        <v>0</v>
      </c>
      <c r="ID127">
        <v>100</v>
      </c>
      <c r="IE127">
        <v>100</v>
      </c>
      <c r="IF127">
        <v>-2.1890000000000001</v>
      </c>
      <c r="IG127">
        <v>0.57379999999999998</v>
      </c>
      <c r="IH127">
        <v>-1.4143203888967211</v>
      </c>
      <c r="II127">
        <v>1.7196870422270779E-5</v>
      </c>
      <c r="IJ127">
        <v>-2.1741833173098589E-6</v>
      </c>
      <c r="IK127">
        <v>9.0595066644434051E-10</v>
      </c>
      <c r="IL127">
        <v>-5.0132855213330413E-2</v>
      </c>
      <c r="IM127">
        <v>-1.2435942757381079E-3</v>
      </c>
      <c r="IN127">
        <v>8.3241555849602686E-4</v>
      </c>
      <c r="IO127">
        <v>-6.8006265696850886E-6</v>
      </c>
      <c r="IP127">
        <v>17</v>
      </c>
      <c r="IQ127">
        <v>2050</v>
      </c>
      <c r="IR127">
        <v>3</v>
      </c>
      <c r="IS127">
        <v>34</v>
      </c>
      <c r="IT127">
        <v>102</v>
      </c>
      <c r="IU127">
        <v>102</v>
      </c>
      <c r="IV127">
        <v>1.6918899999999999</v>
      </c>
      <c r="IW127">
        <v>2.51831</v>
      </c>
      <c r="IX127">
        <v>1.49902</v>
      </c>
      <c r="IY127">
        <v>2.3046899999999999</v>
      </c>
      <c r="IZ127">
        <v>1.69678</v>
      </c>
      <c r="JA127">
        <v>2.36572</v>
      </c>
      <c r="JB127">
        <v>37.867899999999999</v>
      </c>
      <c r="JC127">
        <v>14.7537</v>
      </c>
      <c r="JD127">
        <v>18</v>
      </c>
      <c r="JE127">
        <v>707.67700000000002</v>
      </c>
      <c r="JF127">
        <v>326.12099999999998</v>
      </c>
      <c r="JG127">
        <v>30.002500000000001</v>
      </c>
      <c r="JH127">
        <v>33.235999999999997</v>
      </c>
      <c r="JI127">
        <v>30.0015</v>
      </c>
      <c r="JJ127">
        <v>32.705100000000002</v>
      </c>
      <c r="JK127">
        <v>32.685299999999998</v>
      </c>
      <c r="JL127">
        <v>33.900300000000001</v>
      </c>
      <c r="JM127">
        <v>13.2874</v>
      </c>
      <c r="JN127">
        <v>100</v>
      </c>
      <c r="JO127">
        <v>30</v>
      </c>
      <c r="JP127">
        <v>752.03499999999997</v>
      </c>
      <c r="JQ127">
        <v>31.300799999999999</v>
      </c>
      <c r="JR127">
        <v>98.780600000000007</v>
      </c>
      <c r="JS127">
        <v>98.626800000000003</v>
      </c>
    </row>
    <row r="128" spans="1:279" x14ac:dyDescent="0.2">
      <c r="A128">
        <v>113</v>
      </c>
      <c r="B128">
        <v>1658322215.5</v>
      </c>
      <c r="C128">
        <v>446.90000009536737</v>
      </c>
      <c r="D128" t="s">
        <v>644</v>
      </c>
      <c r="E128" t="s">
        <v>645</v>
      </c>
      <c r="F128">
        <v>4</v>
      </c>
      <c r="G128">
        <v>1658322213.1875</v>
      </c>
      <c r="H128">
        <f t="shared" si="50"/>
        <v>2.5813247479975618E-3</v>
      </c>
      <c r="I128">
        <f t="shared" si="51"/>
        <v>2.5813247479975616</v>
      </c>
      <c r="J128">
        <f t="shared" si="52"/>
        <v>14.042415361735435</v>
      </c>
      <c r="K128">
        <f t="shared" si="53"/>
        <v>719.59087499999998</v>
      </c>
      <c r="L128">
        <f t="shared" si="54"/>
        <v>546.20634281915659</v>
      </c>
      <c r="M128">
        <f t="shared" si="55"/>
        <v>55.311889112377344</v>
      </c>
      <c r="N128">
        <f t="shared" si="56"/>
        <v>72.869770202314555</v>
      </c>
      <c r="O128">
        <f t="shared" si="57"/>
        <v>0.14834667389371756</v>
      </c>
      <c r="P128">
        <f t="shared" si="58"/>
        <v>2.7634579621511159</v>
      </c>
      <c r="Q128">
        <f t="shared" si="59"/>
        <v>0.14406036216691195</v>
      </c>
      <c r="R128">
        <f t="shared" si="60"/>
        <v>9.0412518387375213E-2</v>
      </c>
      <c r="S128">
        <f t="shared" si="61"/>
        <v>194.42547448752237</v>
      </c>
      <c r="T128">
        <f t="shared" si="62"/>
        <v>34.201501434731881</v>
      </c>
      <c r="U128">
        <f t="shared" si="63"/>
        <v>33.331612500000013</v>
      </c>
      <c r="V128">
        <f t="shared" si="64"/>
        <v>5.14700784296096</v>
      </c>
      <c r="W128">
        <f t="shared" si="65"/>
        <v>64.875612499727637</v>
      </c>
      <c r="X128">
        <f t="shared" si="66"/>
        <v>3.40915178521356</v>
      </c>
      <c r="Y128">
        <f t="shared" si="67"/>
        <v>5.2549049694565459</v>
      </c>
      <c r="Z128">
        <f t="shared" si="68"/>
        <v>1.7378560577474</v>
      </c>
      <c r="AA128">
        <f t="shared" si="69"/>
        <v>-113.83642138669248</v>
      </c>
      <c r="AB128">
        <f t="shared" si="70"/>
        <v>55.217026608564822</v>
      </c>
      <c r="AC128">
        <f t="shared" si="71"/>
        <v>4.5993334903768792</v>
      </c>
      <c r="AD128">
        <f t="shared" si="72"/>
        <v>140.4054131997716</v>
      </c>
      <c r="AE128">
        <f t="shared" si="73"/>
        <v>23.750363953931661</v>
      </c>
      <c r="AF128">
        <f t="shared" si="74"/>
        <v>2.5766388690070539</v>
      </c>
      <c r="AG128">
        <f t="shared" si="75"/>
        <v>14.042415361735435</v>
      </c>
      <c r="AH128">
        <v>767.74753746838576</v>
      </c>
      <c r="AI128">
        <v>747.77296969696965</v>
      </c>
      <c r="AJ128">
        <v>1.7183080819492611</v>
      </c>
      <c r="AK128">
        <v>62.966845710574418</v>
      </c>
      <c r="AL128">
        <f t="shared" si="76"/>
        <v>2.5813247479975616</v>
      </c>
      <c r="AM128">
        <v>31.366708724060562</v>
      </c>
      <c r="AN128">
        <v>33.66811878787879</v>
      </c>
      <c r="AO128">
        <v>3.3642510179775658E-5</v>
      </c>
      <c r="AP128">
        <v>91.007338470613973</v>
      </c>
      <c r="AQ128">
        <v>2</v>
      </c>
      <c r="AR128">
        <v>0</v>
      </c>
      <c r="AS128">
        <f t="shared" si="77"/>
        <v>1</v>
      </c>
      <c r="AT128">
        <f t="shared" si="78"/>
        <v>0</v>
      </c>
      <c r="AU128">
        <f t="shared" si="79"/>
        <v>47114.024032142057</v>
      </c>
      <c r="AV128" t="s">
        <v>413</v>
      </c>
      <c r="AW128" t="s">
        <v>413</v>
      </c>
      <c r="AX128">
        <v>0</v>
      </c>
      <c r="AY128">
        <v>0</v>
      </c>
      <c r="AZ128" t="e">
        <f t="shared" si="80"/>
        <v>#DIV/0!</v>
      </c>
      <c r="BA128">
        <v>0</v>
      </c>
      <c r="BB128" t="s">
        <v>413</v>
      </c>
      <c r="BC128" t="s">
        <v>413</v>
      </c>
      <c r="BD128">
        <v>0</v>
      </c>
      <c r="BE128">
        <v>0</v>
      </c>
      <c r="BF128" t="e">
        <f t="shared" si="81"/>
        <v>#DIV/0!</v>
      </c>
      <c r="BG128">
        <v>0.5</v>
      </c>
      <c r="BH128">
        <f t="shared" si="82"/>
        <v>1009.5025872992343</v>
      </c>
      <c r="BI128">
        <f t="shared" si="83"/>
        <v>14.042415361735435</v>
      </c>
      <c r="BJ128" t="e">
        <f t="shared" si="84"/>
        <v>#DIV/0!</v>
      </c>
      <c r="BK128">
        <f t="shared" si="85"/>
        <v>1.3910232166223281E-2</v>
      </c>
      <c r="BL128" t="e">
        <f t="shared" si="86"/>
        <v>#DIV/0!</v>
      </c>
      <c r="BM128" t="e">
        <f t="shared" si="87"/>
        <v>#DIV/0!</v>
      </c>
      <c r="BN128" t="s">
        <v>413</v>
      </c>
      <c r="BO128">
        <v>0</v>
      </c>
      <c r="BP128" t="e">
        <f t="shared" si="88"/>
        <v>#DIV/0!</v>
      </c>
      <c r="BQ128" t="e">
        <f t="shared" si="89"/>
        <v>#DIV/0!</v>
      </c>
      <c r="BR128" t="e">
        <f t="shared" si="90"/>
        <v>#DIV/0!</v>
      </c>
      <c r="BS128" t="e">
        <f t="shared" si="91"/>
        <v>#DIV/0!</v>
      </c>
      <c r="BT128" t="e">
        <f t="shared" si="92"/>
        <v>#DIV/0!</v>
      </c>
      <c r="BU128" t="e">
        <f t="shared" si="93"/>
        <v>#DIV/0!</v>
      </c>
      <c r="BV128" t="e">
        <f t="shared" si="94"/>
        <v>#DIV/0!</v>
      </c>
      <c r="BW128" t="e">
        <f t="shared" si="95"/>
        <v>#DIV/0!</v>
      </c>
      <c r="BX128" t="s">
        <v>413</v>
      </c>
      <c r="BY128" t="s">
        <v>413</v>
      </c>
      <c r="BZ128" t="s">
        <v>413</v>
      </c>
      <c r="CA128" t="s">
        <v>413</v>
      </c>
      <c r="CB128" t="s">
        <v>413</v>
      </c>
      <c r="CC128" t="s">
        <v>413</v>
      </c>
      <c r="CD128" t="s">
        <v>413</v>
      </c>
      <c r="CE128" t="s">
        <v>413</v>
      </c>
      <c r="CF128">
        <v>253</v>
      </c>
      <c r="CG128">
        <v>1000</v>
      </c>
      <c r="CH128" t="s">
        <v>414</v>
      </c>
      <c r="CI128">
        <v>1110.1500000000001</v>
      </c>
      <c r="CJ128">
        <v>1175.8634999999999</v>
      </c>
      <c r="CK128">
        <v>1152.67</v>
      </c>
      <c r="CL128">
        <v>1.3005735999999999E-4</v>
      </c>
      <c r="CM128">
        <v>6.5004835999999994E-4</v>
      </c>
      <c r="CN128">
        <v>4.7597999359999997E-2</v>
      </c>
      <c r="CO128">
        <v>5.5000000000000003E-4</v>
      </c>
      <c r="CP128">
        <f t="shared" si="96"/>
        <v>1199.9962499999999</v>
      </c>
      <c r="CQ128">
        <f t="shared" si="97"/>
        <v>1009.5025872992343</v>
      </c>
      <c r="CR128">
        <f t="shared" si="98"/>
        <v>0.84125478500389839</v>
      </c>
      <c r="CS128">
        <f t="shared" si="99"/>
        <v>0.16202173505752404</v>
      </c>
      <c r="CT128">
        <v>6</v>
      </c>
      <c r="CU128">
        <v>0.5</v>
      </c>
      <c r="CV128" t="s">
        <v>415</v>
      </c>
      <c r="CW128">
        <v>2</v>
      </c>
      <c r="CX128" t="b">
        <v>1</v>
      </c>
      <c r="CY128">
        <v>1658322213.1875</v>
      </c>
      <c r="CZ128">
        <v>719.59087499999998</v>
      </c>
      <c r="DA128">
        <v>743.21612499999992</v>
      </c>
      <c r="DB128">
        <v>33.665462499999997</v>
      </c>
      <c r="DC128">
        <v>31.3680375</v>
      </c>
      <c r="DD128">
        <v>721.78475000000003</v>
      </c>
      <c r="DE128">
        <v>33.091637499999997</v>
      </c>
      <c r="DF128">
        <v>650.26587499999994</v>
      </c>
      <c r="DG128">
        <v>101.16549999999999</v>
      </c>
      <c r="DH128">
        <v>0.10005621250000001</v>
      </c>
      <c r="DI128">
        <v>33.702237500000003</v>
      </c>
      <c r="DJ128">
        <v>999.9</v>
      </c>
      <c r="DK128">
        <v>33.331612500000013</v>
      </c>
      <c r="DL128">
        <v>0</v>
      </c>
      <c r="DM128">
        <v>0</v>
      </c>
      <c r="DN128">
        <v>8977.2649999999994</v>
      </c>
      <c r="DO128">
        <v>0</v>
      </c>
      <c r="DP128">
        <v>1331.7650000000001</v>
      </c>
      <c r="DQ128">
        <v>-23.625187499999999</v>
      </c>
      <c r="DR128">
        <v>744.66012499999999</v>
      </c>
      <c r="DS128">
        <v>767.28437500000007</v>
      </c>
      <c r="DT128">
        <v>2.2974287499999999</v>
      </c>
      <c r="DU128">
        <v>743.21612499999992</v>
      </c>
      <c r="DV128">
        <v>31.3680375</v>
      </c>
      <c r="DW128">
        <v>3.4057824999999999</v>
      </c>
      <c r="DX128">
        <v>3.17336375</v>
      </c>
      <c r="DY128">
        <v>26.157262500000002</v>
      </c>
      <c r="DZ128">
        <v>24.966662500000002</v>
      </c>
      <c r="EA128">
        <v>1199.9962499999999</v>
      </c>
      <c r="EB128">
        <v>0.95799875000000001</v>
      </c>
      <c r="EC128">
        <v>4.2001625000000001E-2</v>
      </c>
      <c r="ED128">
        <v>0</v>
      </c>
      <c r="EE128">
        <v>645.56625000000008</v>
      </c>
      <c r="EF128">
        <v>5.0001600000000002</v>
      </c>
      <c r="EG128">
        <v>9730.0512500000004</v>
      </c>
      <c r="EH128">
        <v>9515.1324999999997</v>
      </c>
      <c r="EI128">
        <v>49.452749999999988</v>
      </c>
      <c r="EJ128">
        <v>51.53875</v>
      </c>
      <c r="EK128">
        <v>50.546499999999988</v>
      </c>
      <c r="EL128">
        <v>50.265500000000003</v>
      </c>
      <c r="EM128">
        <v>50.968499999999999</v>
      </c>
      <c r="EN128">
        <v>1144.8050000000001</v>
      </c>
      <c r="EO128">
        <v>50.191249999999997</v>
      </c>
      <c r="EP128">
        <v>0</v>
      </c>
      <c r="EQ128">
        <v>764727</v>
      </c>
      <c r="ER128">
        <v>0</v>
      </c>
      <c r="ES128">
        <v>644.43423076923068</v>
      </c>
      <c r="ET128">
        <v>12.71001710264856</v>
      </c>
      <c r="EU128">
        <v>99.450598219334097</v>
      </c>
      <c r="EV128">
        <v>9726.9457692307678</v>
      </c>
      <c r="EW128">
        <v>15</v>
      </c>
      <c r="EX128">
        <v>1658316094</v>
      </c>
      <c r="EY128" t="s">
        <v>416</v>
      </c>
      <c r="EZ128">
        <v>1658316090.5</v>
      </c>
      <c r="FA128">
        <v>1658316094</v>
      </c>
      <c r="FB128">
        <v>11</v>
      </c>
      <c r="FC128">
        <v>-0.13300000000000001</v>
      </c>
      <c r="FD128">
        <v>0.107</v>
      </c>
      <c r="FE128">
        <v>-1.72</v>
      </c>
      <c r="FF128">
        <v>0.44</v>
      </c>
      <c r="FG128">
        <v>415</v>
      </c>
      <c r="FH128">
        <v>29</v>
      </c>
      <c r="FI128">
        <v>0.15</v>
      </c>
      <c r="FJ128">
        <v>0.28000000000000003</v>
      </c>
      <c r="FK128">
        <v>-23.541672500000001</v>
      </c>
      <c r="FL128">
        <v>-0.73516435272039016</v>
      </c>
      <c r="FM128">
        <v>8.9882264622949889E-2</v>
      </c>
      <c r="FN128">
        <v>0</v>
      </c>
      <c r="FO128">
        <v>643.64320588235296</v>
      </c>
      <c r="FP128">
        <v>13.13220780240815</v>
      </c>
      <c r="FQ128">
        <v>1.301692739099449</v>
      </c>
      <c r="FR128">
        <v>0</v>
      </c>
      <c r="FS128">
        <v>2.2885884999999999</v>
      </c>
      <c r="FT128">
        <v>0.1108980112570309</v>
      </c>
      <c r="FU128">
        <v>1.2592268570436381E-2</v>
      </c>
      <c r="FV128">
        <v>0</v>
      </c>
      <c r="FW128">
        <v>0</v>
      </c>
      <c r="FX128">
        <v>3</v>
      </c>
      <c r="FY128" t="s">
        <v>429</v>
      </c>
      <c r="FZ128">
        <v>3.37161</v>
      </c>
      <c r="GA128">
        <v>2.8935</v>
      </c>
      <c r="GB128">
        <v>0.14699499999999999</v>
      </c>
      <c r="GC128">
        <v>0.15207699999999999</v>
      </c>
      <c r="GD128">
        <v>0.140039</v>
      </c>
      <c r="GE128">
        <v>0.13653399999999999</v>
      </c>
      <c r="GF128">
        <v>29592.9</v>
      </c>
      <c r="GG128">
        <v>25573.200000000001</v>
      </c>
      <c r="GH128">
        <v>30999.8</v>
      </c>
      <c r="GI128">
        <v>28099.3</v>
      </c>
      <c r="GJ128">
        <v>35106.6</v>
      </c>
      <c r="GK128">
        <v>34227</v>
      </c>
      <c r="GL128">
        <v>40398.199999999997</v>
      </c>
      <c r="GM128">
        <v>39157.4</v>
      </c>
      <c r="GN128">
        <v>2.3624999999999998</v>
      </c>
      <c r="GO128">
        <v>1.67502</v>
      </c>
      <c r="GP128">
        <v>0</v>
      </c>
      <c r="GQ128">
        <v>6.6421900000000006E-2</v>
      </c>
      <c r="GR128">
        <v>999.9</v>
      </c>
      <c r="GS128">
        <v>32.264299999999999</v>
      </c>
      <c r="GT128">
        <v>67.400000000000006</v>
      </c>
      <c r="GU128">
        <v>32.9</v>
      </c>
      <c r="GV128">
        <v>33.471299999999999</v>
      </c>
      <c r="GW128">
        <v>49.251800000000003</v>
      </c>
      <c r="GX128">
        <v>41.362200000000001</v>
      </c>
      <c r="GY128">
        <v>1</v>
      </c>
      <c r="GZ128">
        <v>0.442274</v>
      </c>
      <c r="HA128">
        <v>1.33084</v>
      </c>
      <c r="HB128">
        <v>20.2041</v>
      </c>
      <c r="HC128">
        <v>5.2148899999999996</v>
      </c>
      <c r="HD128">
        <v>11.9688</v>
      </c>
      <c r="HE128">
        <v>4.9908999999999999</v>
      </c>
      <c r="HF128">
        <v>3.2925</v>
      </c>
      <c r="HG128">
        <v>8252.7000000000007</v>
      </c>
      <c r="HH128">
        <v>9999</v>
      </c>
      <c r="HI128">
        <v>9999</v>
      </c>
      <c r="HJ128">
        <v>969.4</v>
      </c>
      <c r="HK128">
        <v>4.9712199999999998</v>
      </c>
      <c r="HL128">
        <v>1.87378</v>
      </c>
      <c r="HM128">
        <v>1.87012</v>
      </c>
      <c r="HN128">
        <v>1.86951</v>
      </c>
      <c r="HO128">
        <v>1.87439</v>
      </c>
      <c r="HP128">
        <v>1.8710199999999999</v>
      </c>
      <c r="HQ128">
        <v>1.86646</v>
      </c>
      <c r="HR128">
        <v>1.8775900000000001</v>
      </c>
      <c r="HS128">
        <v>0</v>
      </c>
      <c r="HT128">
        <v>0</v>
      </c>
      <c r="HU128">
        <v>0</v>
      </c>
      <c r="HV128">
        <v>0</v>
      </c>
      <c r="HW128" t="s">
        <v>418</v>
      </c>
      <c r="HX128" t="s">
        <v>419</v>
      </c>
      <c r="HY128" t="s">
        <v>420</v>
      </c>
      <c r="HZ128" t="s">
        <v>420</v>
      </c>
      <c r="IA128" t="s">
        <v>420</v>
      </c>
      <c r="IB128" t="s">
        <v>420</v>
      </c>
      <c r="IC128">
        <v>0</v>
      </c>
      <c r="ID128">
        <v>100</v>
      </c>
      <c r="IE128">
        <v>100</v>
      </c>
      <c r="IF128">
        <v>-2.2000000000000002</v>
      </c>
      <c r="IG128">
        <v>0.57399999999999995</v>
      </c>
      <c r="IH128">
        <v>-1.4143203888967211</v>
      </c>
      <c r="II128">
        <v>1.7196870422270779E-5</v>
      </c>
      <c r="IJ128">
        <v>-2.1741833173098589E-6</v>
      </c>
      <c r="IK128">
        <v>9.0595066644434051E-10</v>
      </c>
      <c r="IL128">
        <v>-5.0132855213330413E-2</v>
      </c>
      <c r="IM128">
        <v>-1.2435942757381079E-3</v>
      </c>
      <c r="IN128">
        <v>8.3241555849602686E-4</v>
      </c>
      <c r="IO128">
        <v>-6.8006265696850886E-6</v>
      </c>
      <c r="IP128">
        <v>17</v>
      </c>
      <c r="IQ128">
        <v>2050</v>
      </c>
      <c r="IR128">
        <v>3</v>
      </c>
      <c r="IS128">
        <v>34</v>
      </c>
      <c r="IT128">
        <v>102.1</v>
      </c>
      <c r="IU128">
        <v>102</v>
      </c>
      <c r="IV128">
        <v>1.7028799999999999</v>
      </c>
      <c r="IW128">
        <v>2.52075</v>
      </c>
      <c r="IX128">
        <v>1.49902</v>
      </c>
      <c r="IY128">
        <v>2.3046899999999999</v>
      </c>
      <c r="IZ128">
        <v>1.69678</v>
      </c>
      <c r="JA128">
        <v>2.3815900000000001</v>
      </c>
      <c r="JB128">
        <v>37.867899999999999</v>
      </c>
      <c r="JC128">
        <v>14.7537</v>
      </c>
      <c r="JD128">
        <v>18</v>
      </c>
      <c r="JE128">
        <v>707.41700000000003</v>
      </c>
      <c r="JF128">
        <v>326.18799999999999</v>
      </c>
      <c r="JG128">
        <v>30.002300000000002</v>
      </c>
      <c r="JH128">
        <v>33.250799999999998</v>
      </c>
      <c r="JI128">
        <v>30.0015</v>
      </c>
      <c r="JJ128">
        <v>32.7196</v>
      </c>
      <c r="JK128">
        <v>32.6997</v>
      </c>
      <c r="JL128">
        <v>34.128599999999999</v>
      </c>
      <c r="JM128">
        <v>13.2874</v>
      </c>
      <c r="JN128">
        <v>100</v>
      </c>
      <c r="JO128">
        <v>30</v>
      </c>
      <c r="JP128">
        <v>758.72699999999998</v>
      </c>
      <c r="JQ128">
        <v>31.300799999999999</v>
      </c>
      <c r="JR128">
        <v>98.775300000000001</v>
      </c>
      <c r="JS128">
        <v>98.625799999999998</v>
      </c>
    </row>
    <row r="129" spans="1:279" x14ac:dyDescent="0.2">
      <c r="A129">
        <v>114</v>
      </c>
      <c r="B129">
        <v>1658322219.5</v>
      </c>
      <c r="C129">
        <v>450.90000009536737</v>
      </c>
      <c r="D129" t="s">
        <v>646</v>
      </c>
      <c r="E129" t="s">
        <v>647</v>
      </c>
      <c r="F129">
        <v>4</v>
      </c>
      <c r="G129">
        <v>1658322217.5</v>
      </c>
      <c r="H129">
        <f t="shared" si="50"/>
        <v>2.5788251723344456E-3</v>
      </c>
      <c r="I129">
        <f t="shared" si="51"/>
        <v>2.5788251723344455</v>
      </c>
      <c r="J129">
        <f t="shared" si="52"/>
        <v>13.980189768367401</v>
      </c>
      <c r="K129">
        <f t="shared" si="53"/>
        <v>726.65614285714287</v>
      </c>
      <c r="L129">
        <f t="shared" si="54"/>
        <v>553.34680606325287</v>
      </c>
      <c r="M129">
        <f t="shared" si="55"/>
        <v>56.034850809678872</v>
      </c>
      <c r="N129">
        <f t="shared" si="56"/>
        <v>73.58507921031034</v>
      </c>
      <c r="O129">
        <f t="shared" si="57"/>
        <v>0.14796676689667143</v>
      </c>
      <c r="P129">
        <f t="shared" si="58"/>
        <v>2.7666308461563722</v>
      </c>
      <c r="Q129">
        <f t="shared" si="59"/>
        <v>0.1437067806196804</v>
      </c>
      <c r="R129">
        <f t="shared" si="60"/>
        <v>9.0189264872817781E-2</v>
      </c>
      <c r="S129">
        <f t="shared" si="61"/>
        <v>194.43188618391781</v>
      </c>
      <c r="T129">
        <f t="shared" si="62"/>
        <v>34.212267581324895</v>
      </c>
      <c r="U129">
        <f t="shared" si="63"/>
        <v>33.342585714285732</v>
      </c>
      <c r="V129">
        <f t="shared" si="64"/>
        <v>5.1501744838562642</v>
      </c>
      <c r="W129">
        <f t="shared" si="65"/>
        <v>64.848974818315142</v>
      </c>
      <c r="X129">
        <f t="shared" si="66"/>
        <v>3.4097673689389181</v>
      </c>
      <c r="Y129">
        <f t="shared" si="67"/>
        <v>5.2580127573210387</v>
      </c>
      <c r="Z129">
        <f t="shared" si="68"/>
        <v>1.7404071149173461</v>
      </c>
      <c r="AA129">
        <f t="shared" si="69"/>
        <v>-113.72619009994905</v>
      </c>
      <c r="AB129">
        <f t="shared" si="70"/>
        <v>55.221295286347804</v>
      </c>
      <c r="AC129">
        <f t="shared" si="71"/>
        <v>4.5948984792089362</v>
      </c>
      <c r="AD129">
        <f t="shared" si="72"/>
        <v>140.52188984952551</v>
      </c>
      <c r="AE129">
        <f t="shared" si="73"/>
        <v>23.390097004941524</v>
      </c>
      <c r="AF129">
        <f t="shared" si="74"/>
        <v>2.5735524639510157</v>
      </c>
      <c r="AG129">
        <f t="shared" si="75"/>
        <v>13.980189768367401</v>
      </c>
      <c r="AH129">
        <v>774.16563630213841</v>
      </c>
      <c r="AI129">
        <v>754.46493333333331</v>
      </c>
      <c r="AJ129">
        <v>1.6621017398383571</v>
      </c>
      <c r="AK129">
        <v>62.966845710574418</v>
      </c>
      <c r="AL129">
        <f t="shared" si="76"/>
        <v>2.5788251723344455</v>
      </c>
      <c r="AM129">
        <v>31.37517076015947</v>
      </c>
      <c r="AN129">
        <v>33.674527272727268</v>
      </c>
      <c r="AO129">
        <v>2.7471968567282549E-5</v>
      </c>
      <c r="AP129">
        <v>91.007338470613973</v>
      </c>
      <c r="AQ129">
        <v>2</v>
      </c>
      <c r="AR129">
        <v>0</v>
      </c>
      <c r="AS129">
        <f t="shared" si="77"/>
        <v>1</v>
      </c>
      <c r="AT129">
        <f t="shared" si="78"/>
        <v>0</v>
      </c>
      <c r="AU129">
        <f t="shared" si="79"/>
        <v>47199.446080640519</v>
      </c>
      <c r="AV129" t="s">
        <v>413</v>
      </c>
      <c r="AW129" t="s">
        <v>413</v>
      </c>
      <c r="AX129">
        <v>0</v>
      </c>
      <c r="AY129">
        <v>0</v>
      </c>
      <c r="AZ129" t="e">
        <f t="shared" si="80"/>
        <v>#DIV/0!</v>
      </c>
      <c r="BA129">
        <v>0</v>
      </c>
      <c r="BB129" t="s">
        <v>413</v>
      </c>
      <c r="BC129" t="s">
        <v>413</v>
      </c>
      <c r="BD129">
        <v>0</v>
      </c>
      <c r="BE129">
        <v>0</v>
      </c>
      <c r="BF129" t="e">
        <f t="shared" si="81"/>
        <v>#DIV/0!</v>
      </c>
      <c r="BG129">
        <v>0.5</v>
      </c>
      <c r="BH129">
        <f t="shared" si="82"/>
        <v>1009.5347140849317</v>
      </c>
      <c r="BI129">
        <f t="shared" si="83"/>
        <v>13.980189768367401</v>
      </c>
      <c r="BJ129" t="e">
        <f t="shared" si="84"/>
        <v>#DIV/0!</v>
      </c>
      <c r="BK129">
        <f t="shared" si="85"/>
        <v>1.3848151602235299E-2</v>
      </c>
      <c r="BL129" t="e">
        <f t="shared" si="86"/>
        <v>#DIV/0!</v>
      </c>
      <c r="BM129" t="e">
        <f t="shared" si="87"/>
        <v>#DIV/0!</v>
      </c>
      <c r="BN129" t="s">
        <v>413</v>
      </c>
      <c r="BO129">
        <v>0</v>
      </c>
      <c r="BP129" t="e">
        <f t="shared" si="88"/>
        <v>#DIV/0!</v>
      </c>
      <c r="BQ129" t="e">
        <f t="shared" si="89"/>
        <v>#DIV/0!</v>
      </c>
      <c r="BR129" t="e">
        <f t="shared" si="90"/>
        <v>#DIV/0!</v>
      </c>
      <c r="BS129" t="e">
        <f t="shared" si="91"/>
        <v>#DIV/0!</v>
      </c>
      <c r="BT129" t="e">
        <f t="shared" si="92"/>
        <v>#DIV/0!</v>
      </c>
      <c r="BU129" t="e">
        <f t="shared" si="93"/>
        <v>#DIV/0!</v>
      </c>
      <c r="BV129" t="e">
        <f t="shared" si="94"/>
        <v>#DIV/0!</v>
      </c>
      <c r="BW129" t="e">
        <f t="shared" si="95"/>
        <v>#DIV/0!</v>
      </c>
      <c r="BX129" t="s">
        <v>413</v>
      </c>
      <c r="BY129" t="s">
        <v>413</v>
      </c>
      <c r="BZ129" t="s">
        <v>413</v>
      </c>
      <c r="CA129" t="s">
        <v>413</v>
      </c>
      <c r="CB129" t="s">
        <v>413</v>
      </c>
      <c r="CC129" t="s">
        <v>413</v>
      </c>
      <c r="CD129" t="s">
        <v>413</v>
      </c>
      <c r="CE129" t="s">
        <v>413</v>
      </c>
      <c r="CF129">
        <v>253</v>
      </c>
      <c r="CG129">
        <v>1000</v>
      </c>
      <c r="CH129" t="s">
        <v>414</v>
      </c>
      <c r="CI129">
        <v>1110.1500000000001</v>
      </c>
      <c r="CJ129">
        <v>1175.8634999999999</v>
      </c>
      <c r="CK129">
        <v>1152.67</v>
      </c>
      <c r="CL129">
        <v>1.3005735999999999E-4</v>
      </c>
      <c r="CM129">
        <v>6.5004835999999994E-4</v>
      </c>
      <c r="CN129">
        <v>4.7597999359999997E-2</v>
      </c>
      <c r="CO129">
        <v>5.5000000000000003E-4</v>
      </c>
      <c r="CP129">
        <f t="shared" si="96"/>
        <v>1200.0342857142859</v>
      </c>
      <c r="CQ129">
        <f t="shared" si="97"/>
        <v>1009.5347140849317</v>
      </c>
      <c r="CR129">
        <f t="shared" si="98"/>
        <v>0.84125489255003671</v>
      </c>
      <c r="CS129">
        <f t="shared" si="99"/>
        <v>0.16202194262157085</v>
      </c>
      <c r="CT129">
        <v>6</v>
      </c>
      <c r="CU129">
        <v>0.5</v>
      </c>
      <c r="CV129" t="s">
        <v>415</v>
      </c>
      <c r="CW129">
        <v>2</v>
      </c>
      <c r="CX129" t="b">
        <v>1</v>
      </c>
      <c r="CY129">
        <v>1658322217.5</v>
      </c>
      <c r="CZ129">
        <v>726.65614285714287</v>
      </c>
      <c r="DA129">
        <v>749.96528571428564</v>
      </c>
      <c r="DB129">
        <v>33.671614285714277</v>
      </c>
      <c r="DC129">
        <v>31.376799999999999</v>
      </c>
      <c r="DD129">
        <v>728.86228571428569</v>
      </c>
      <c r="DE129">
        <v>33.097585714285707</v>
      </c>
      <c r="DF129">
        <v>650.22171428571426</v>
      </c>
      <c r="DG129">
        <v>101.16542857142861</v>
      </c>
      <c r="DH129">
        <v>9.9908457142857149E-2</v>
      </c>
      <c r="DI129">
        <v>33.712814285714281</v>
      </c>
      <c r="DJ129">
        <v>999.89999999999986</v>
      </c>
      <c r="DK129">
        <v>33.342585714285732</v>
      </c>
      <c r="DL129">
        <v>0</v>
      </c>
      <c r="DM129">
        <v>0</v>
      </c>
      <c r="DN129">
        <v>8994.1071428571431</v>
      </c>
      <c r="DO129">
        <v>0</v>
      </c>
      <c r="DP129">
        <v>1334.505714285714</v>
      </c>
      <c r="DQ129">
        <v>-23.309071428571428</v>
      </c>
      <c r="DR129">
        <v>751.97642857142853</v>
      </c>
      <c r="DS129">
        <v>774.25900000000001</v>
      </c>
      <c r="DT129">
        <v>2.2948042857142861</v>
      </c>
      <c r="DU129">
        <v>749.96528571428564</v>
      </c>
      <c r="DV129">
        <v>31.376799999999999</v>
      </c>
      <c r="DW129">
        <v>3.4064000000000001</v>
      </c>
      <c r="DX129">
        <v>3.1742457142857141</v>
      </c>
      <c r="DY129">
        <v>26.160314285714289</v>
      </c>
      <c r="DZ129">
        <v>24.971328571428579</v>
      </c>
      <c r="EA129">
        <v>1200.0342857142859</v>
      </c>
      <c r="EB129">
        <v>0.95799585714285718</v>
      </c>
      <c r="EC129">
        <v>4.20045E-2</v>
      </c>
      <c r="ED129">
        <v>0</v>
      </c>
      <c r="EE129">
        <v>646.37342857142869</v>
      </c>
      <c r="EF129">
        <v>5.0001600000000002</v>
      </c>
      <c r="EG129">
        <v>9743.1685714285704</v>
      </c>
      <c r="EH129">
        <v>9515.4471428571433</v>
      </c>
      <c r="EI129">
        <v>49.446142857142867</v>
      </c>
      <c r="EJ129">
        <v>51.535428571428568</v>
      </c>
      <c r="EK129">
        <v>50.517714285714291</v>
      </c>
      <c r="EL129">
        <v>50.24971428571429</v>
      </c>
      <c r="EM129">
        <v>50.973000000000013</v>
      </c>
      <c r="EN129">
        <v>1144.8371428571429</v>
      </c>
      <c r="EO129">
        <v>50.197142857142858</v>
      </c>
      <c r="EP129">
        <v>0</v>
      </c>
      <c r="EQ129">
        <v>764730.60000014305</v>
      </c>
      <c r="ER129">
        <v>0</v>
      </c>
      <c r="ES129">
        <v>645.1868461538462</v>
      </c>
      <c r="ET129">
        <v>12.890051283455669</v>
      </c>
      <c r="EU129">
        <v>78.507692160736426</v>
      </c>
      <c r="EV129">
        <v>9734.0880769230753</v>
      </c>
      <c r="EW129">
        <v>15</v>
      </c>
      <c r="EX129">
        <v>1658316094</v>
      </c>
      <c r="EY129" t="s">
        <v>416</v>
      </c>
      <c r="EZ129">
        <v>1658316090.5</v>
      </c>
      <c r="FA129">
        <v>1658316094</v>
      </c>
      <c r="FB129">
        <v>11</v>
      </c>
      <c r="FC129">
        <v>-0.13300000000000001</v>
      </c>
      <c r="FD129">
        <v>0.107</v>
      </c>
      <c r="FE129">
        <v>-1.72</v>
      </c>
      <c r="FF129">
        <v>0.44</v>
      </c>
      <c r="FG129">
        <v>415</v>
      </c>
      <c r="FH129">
        <v>29</v>
      </c>
      <c r="FI129">
        <v>0.15</v>
      </c>
      <c r="FJ129">
        <v>0.28000000000000003</v>
      </c>
      <c r="FK129">
        <v>-23.518987500000001</v>
      </c>
      <c r="FL129">
        <v>2.5491557223297791E-2</v>
      </c>
      <c r="FM129">
        <v>0.1228973396528583</v>
      </c>
      <c r="FN129">
        <v>1</v>
      </c>
      <c r="FO129">
        <v>644.5632352941177</v>
      </c>
      <c r="FP129">
        <v>12.72345301836215</v>
      </c>
      <c r="FQ129">
        <v>1.258777279249333</v>
      </c>
      <c r="FR129">
        <v>0</v>
      </c>
      <c r="FS129">
        <v>2.2929357499999998</v>
      </c>
      <c r="FT129">
        <v>6.3919362101312216E-2</v>
      </c>
      <c r="FU129">
        <v>1.0077293011394491E-2</v>
      </c>
      <c r="FV129">
        <v>1</v>
      </c>
      <c r="FW129">
        <v>2</v>
      </c>
      <c r="FX129">
        <v>3</v>
      </c>
      <c r="FY129" t="s">
        <v>648</v>
      </c>
      <c r="FZ129">
        <v>3.37161</v>
      </c>
      <c r="GA129">
        <v>2.8936700000000002</v>
      </c>
      <c r="GB129">
        <v>0.14787800000000001</v>
      </c>
      <c r="GC129">
        <v>0.152924</v>
      </c>
      <c r="GD129">
        <v>0.14005500000000001</v>
      </c>
      <c r="GE129">
        <v>0.13655100000000001</v>
      </c>
      <c r="GF129">
        <v>29561.9</v>
      </c>
      <c r="GG129">
        <v>25546.7</v>
      </c>
      <c r="GH129">
        <v>30999.5</v>
      </c>
      <c r="GI129">
        <v>28098.400000000001</v>
      </c>
      <c r="GJ129">
        <v>35106</v>
      </c>
      <c r="GK129">
        <v>34225.599999999999</v>
      </c>
      <c r="GL129">
        <v>40398.199999999997</v>
      </c>
      <c r="GM129">
        <v>39156.6</v>
      </c>
      <c r="GN129">
        <v>2.3624499999999999</v>
      </c>
      <c r="GO129">
        <v>1.67482</v>
      </c>
      <c r="GP129">
        <v>0</v>
      </c>
      <c r="GQ129">
        <v>6.6660300000000006E-2</v>
      </c>
      <c r="GR129">
        <v>999.9</v>
      </c>
      <c r="GS129">
        <v>32.2682</v>
      </c>
      <c r="GT129">
        <v>67.400000000000006</v>
      </c>
      <c r="GU129">
        <v>32.9</v>
      </c>
      <c r="GV129">
        <v>33.468299999999999</v>
      </c>
      <c r="GW129">
        <v>49.581800000000001</v>
      </c>
      <c r="GX129">
        <v>40.681100000000001</v>
      </c>
      <c r="GY129">
        <v>1</v>
      </c>
      <c r="GZ129">
        <v>0.44344800000000001</v>
      </c>
      <c r="HA129">
        <v>1.33338</v>
      </c>
      <c r="HB129">
        <v>20.204699999999999</v>
      </c>
      <c r="HC129">
        <v>5.2144399999999997</v>
      </c>
      <c r="HD129">
        <v>11.9704</v>
      </c>
      <c r="HE129">
        <v>4.9908000000000001</v>
      </c>
      <c r="HF129">
        <v>3.2925</v>
      </c>
      <c r="HG129">
        <v>8252.7000000000007</v>
      </c>
      <c r="HH129">
        <v>9999</v>
      </c>
      <c r="HI129">
        <v>9999</v>
      </c>
      <c r="HJ129">
        <v>969.4</v>
      </c>
      <c r="HK129">
        <v>4.9712399999999999</v>
      </c>
      <c r="HL129">
        <v>1.87378</v>
      </c>
      <c r="HM129">
        <v>1.87012</v>
      </c>
      <c r="HN129">
        <v>1.8695200000000001</v>
      </c>
      <c r="HO129">
        <v>1.87439</v>
      </c>
      <c r="HP129">
        <v>1.8710199999999999</v>
      </c>
      <c r="HQ129">
        <v>1.86646</v>
      </c>
      <c r="HR129">
        <v>1.8775900000000001</v>
      </c>
      <c r="HS129">
        <v>0</v>
      </c>
      <c r="HT129">
        <v>0</v>
      </c>
      <c r="HU129">
        <v>0</v>
      </c>
      <c r="HV129">
        <v>0</v>
      </c>
      <c r="HW129" t="s">
        <v>418</v>
      </c>
      <c r="HX129" t="s">
        <v>419</v>
      </c>
      <c r="HY129" t="s">
        <v>420</v>
      </c>
      <c r="HZ129" t="s">
        <v>420</v>
      </c>
      <c r="IA129" t="s">
        <v>420</v>
      </c>
      <c r="IB129" t="s">
        <v>420</v>
      </c>
      <c r="IC129">
        <v>0</v>
      </c>
      <c r="ID129">
        <v>100</v>
      </c>
      <c r="IE129">
        <v>100</v>
      </c>
      <c r="IF129">
        <v>-2.2109999999999999</v>
      </c>
      <c r="IG129">
        <v>0.57410000000000005</v>
      </c>
      <c r="IH129">
        <v>-1.4143203888967211</v>
      </c>
      <c r="II129">
        <v>1.7196870422270779E-5</v>
      </c>
      <c r="IJ129">
        <v>-2.1741833173098589E-6</v>
      </c>
      <c r="IK129">
        <v>9.0595066644434051E-10</v>
      </c>
      <c r="IL129">
        <v>-5.0132855213330413E-2</v>
      </c>
      <c r="IM129">
        <v>-1.2435942757381079E-3</v>
      </c>
      <c r="IN129">
        <v>8.3241555849602686E-4</v>
      </c>
      <c r="IO129">
        <v>-6.8006265696850886E-6</v>
      </c>
      <c r="IP129">
        <v>17</v>
      </c>
      <c r="IQ129">
        <v>2050</v>
      </c>
      <c r="IR129">
        <v>3</v>
      </c>
      <c r="IS129">
        <v>34</v>
      </c>
      <c r="IT129">
        <v>102.2</v>
      </c>
      <c r="IU129">
        <v>102.1</v>
      </c>
      <c r="IV129">
        <v>1.71509</v>
      </c>
      <c r="IW129">
        <v>2.51831</v>
      </c>
      <c r="IX129">
        <v>1.49902</v>
      </c>
      <c r="IY129">
        <v>2.3046899999999999</v>
      </c>
      <c r="IZ129">
        <v>1.69678</v>
      </c>
      <c r="JA129">
        <v>2.3852500000000001</v>
      </c>
      <c r="JB129">
        <v>37.867899999999999</v>
      </c>
      <c r="JC129">
        <v>14.7362</v>
      </c>
      <c r="JD129">
        <v>18</v>
      </c>
      <c r="JE129">
        <v>707.54600000000005</v>
      </c>
      <c r="JF129">
        <v>326.16000000000003</v>
      </c>
      <c r="JG129">
        <v>30.0014</v>
      </c>
      <c r="JH129">
        <v>33.265700000000002</v>
      </c>
      <c r="JI129">
        <v>30.0015</v>
      </c>
      <c r="JJ129">
        <v>32.734200000000001</v>
      </c>
      <c r="JK129">
        <v>32.713799999999999</v>
      </c>
      <c r="JL129">
        <v>34.373699999999999</v>
      </c>
      <c r="JM129">
        <v>13.2874</v>
      </c>
      <c r="JN129">
        <v>100</v>
      </c>
      <c r="JO129">
        <v>30</v>
      </c>
      <c r="JP129">
        <v>765.41399999999999</v>
      </c>
      <c r="JQ129">
        <v>31.300799999999999</v>
      </c>
      <c r="JR129">
        <v>98.775000000000006</v>
      </c>
      <c r="JS129">
        <v>98.623400000000004</v>
      </c>
    </row>
    <row r="130" spans="1:279" x14ac:dyDescent="0.2">
      <c r="A130">
        <v>115</v>
      </c>
      <c r="B130">
        <v>1658322223.5</v>
      </c>
      <c r="C130">
        <v>454.90000009536737</v>
      </c>
      <c r="D130" t="s">
        <v>649</v>
      </c>
      <c r="E130" t="s">
        <v>650</v>
      </c>
      <c r="F130">
        <v>4</v>
      </c>
      <c r="G130">
        <v>1658322221.1875</v>
      </c>
      <c r="H130">
        <f t="shared" si="50"/>
        <v>2.580518350391971E-3</v>
      </c>
      <c r="I130">
        <f t="shared" si="51"/>
        <v>2.5805183503919711</v>
      </c>
      <c r="J130">
        <f t="shared" si="52"/>
        <v>14.093108278848939</v>
      </c>
      <c r="K130">
        <f t="shared" si="53"/>
        <v>732.55150000000003</v>
      </c>
      <c r="L130">
        <f t="shared" si="54"/>
        <v>557.71749415496333</v>
      </c>
      <c r="M130">
        <f t="shared" si="55"/>
        <v>56.476799460769769</v>
      </c>
      <c r="N130">
        <f t="shared" si="56"/>
        <v>74.181220050972115</v>
      </c>
      <c r="O130">
        <f t="shared" si="57"/>
        <v>0.14787187340498975</v>
      </c>
      <c r="P130">
        <f t="shared" si="58"/>
        <v>2.7638033350254414</v>
      </c>
      <c r="Q130">
        <f t="shared" si="59"/>
        <v>0.14361304708657133</v>
      </c>
      <c r="R130">
        <f t="shared" si="60"/>
        <v>9.0130576204924345E-2</v>
      </c>
      <c r="S130">
        <f t="shared" si="61"/>
        <v>194.42287190591728</v>
      </c>
      <c r="T130">
        <f t="shared" si="62"/>
        <v>34.222565144534087</v>
      </c>
      <c r="U130">
        <f t="shared" si="63"/>
        <v>33.353700000000003</v>
      </c>
      <c r="V130">
        <f t="shared" si="64"/>
        <v>5.1533835625185906</v>
      </c>
      <c r="W130">
        <f t="shared" si="65"/>
        <v>64.830262902302593</v>
      </c>
      <c r="X130">
        <f t="shared" si="66"/>
        <v>3.410755743066638</v>
      </c>
      <c r="Y130">
        <f t="shared" si="67"/>
        <v>5.2610549307914303</v>
      </c>
      <c r="Z130">
        <f t="shared" si="68"/>
        <v>1.7426278194519527</v>
      </c>
      <c r="AA130">
        <f t="shared" si="69"/>
        <v>-113.80085925228592</v>
      </c>
      <c r="AB130">
        <f t="shared" si="70"/>
        <v>55.050712533318126</v>
      </c>
      <c r="AC130">
        <f t="shared" si="71"/>
        <v>4.5858723845698588</v>
      </c>
      <c r="AD130">
        <f t="shared" si="72"/>
        <v>140.25859757151935</v>
      </c>
      <c r="AE130">
        <f t="shared" si="73"/>
        <v>23.51026702841208</v>
      </c>
      <c r="AF130">
        <f t="shared" si="74"/>
        <v>2.576191844140439</v>
      </c>
      <c r="AG130">
        <f t="shared" si="75"/>
        <v>14.093108278848939</v>
      </c>
      <c r="AH130">
        <v>780.94600836523989</v>
      </c>
      <c r="AI130">
        <v>761.11041212121199</v>
      </c>
      <c r="AJ130">
        <v>1.669308152184884</v>
      </c>
      <c r="AK130">
        <v>62.966845710574418</v>
      </c>
      <c r="AL130">
        <f t="shared" si="76"/>
        <v>2.5805183503919711</v>
      </c>
      <c r="AM130">
        <v>31.386031420387241</v>
      </c>
      <c r="AN130">
        <v>33.686291515151517</v>
      </c>
      <c r="AO130">
        <v>1.282875887878403E-4</v>
      </c>
      <c r="AP130">
        <v>91.007338470613973</v>
      </c>
      <c r="AQ130">
        <v>2</v>
      </c>
      <c r="AR130">
        <v>0</v>
      </c>
      <c r="AS130">
        <f t="shared" si="77"/>
        <v>1</v>
      </c>
      <c r="AT130">
        <f t="shared" si="78"/>
        <v>0</v>
      </c>
      <c r="AU130">
        <f t="shared" si="79"/>
        <v>47120.272905283899</v>
      </c>
      <c r="AV130" t="s">
        <v>413</v>
      </c>
      <c r="AW130" t="s">
        <v>413</v>
      </c>
      <c r="AX130">
        <v>0</v>
      </c>
      <c r="AY130">
        <v>0</v>
      </c>
      <c r="AZ130" t="e">
        <f t="shared" si="80"/>
        <v>#DIV/0!</v>
      </c>
      <c r="BA130">
        <v>0</v>
      </c>
      <c r="BB130" t="s">
        <v>413</v>
      </c>
      <c r="BC130" t="s">
        <v>413</v>
      </c>
      <c r="BD130">
        <v>0</v>
      </c>
      <c r="BE130">
        <v>0</v>
      </c>
      <c r="BF130" t="e">
        <f t="shared" si="81"/>
        <v>#DIV/0!</v>
      </c>
      <c r="BG130">
        <v>0.5</v>
      </c>
      <c r="BH130">
        <f t="shared" si="82"/>
        <v>1009.4889325937395</v>
      </c>
      <c r="BI130">
        <f t="shared" si="83"/>
        <v>14.093108278848939</v>
      </c>
      <c r="BJ130" t="e">
        <f t="shared" si="84"/>
        <v>#DIV/0!</v>
      </c>
      <c r="BK130">
        <f t="shared" si="85"/>
        <v>1.3960636737877537E-2</v>
      </c>
      <c r="BL130" t="e">
        <f t="shared" si="86"/>
        <v>#DIV/0!</v>
      </c>
      <c r="BM130" t="e">
        <f t="shared" si="87"/>
        <v>#DIV/0!</v>
      </c>
      <c r="BN130" t="s">
        <v>413</v>
      </c>
      <c r="BO130">
        <v>0</v>
      </c>
      <c r="BP130" t="e">
        <f t="shared" si="88"/>
        <v>#DIV/0!</v>
      </c>
      <c r="BQ130" t="e">
        <f t="shared" si="89"/>
        <v>#DIV/0!</v>
      </c>
      <c r="BR130" t="e">
        <f t="shared" si="90"/>
        <v>#DIV/0!</v>
      </c>
      <c r="BS130" t="e">
        <f t="shared" si="91"/>
        <v>#DIV/0!</v>
      </c>
      <c r="BT130" t="e">
        <f t="shared" si="92"/>
        <v>#DIV/0!</v>
      </c>
      <c r="BU130" t="e">
        <f t="shared" si="93"/>
        <v>#DIV/0!</v>
      </c>
      <c r="BV130" t="e">
        <f t="shared" si="94"/>
        <v>#DIV/0!</v>
      </c>
      <c r="BW130" t="e">
        <f t="shared" si="95"/>
        <v>#DIV/0!</v>
      </c>
      <c r="BX130" t="s">
        <v>413</v>
      </c>
      <c r="BY130" t="s">
        <v>413</v>
      </c>
      <c r="BZ130" t="s">
        <v>413</v>
      </c>
      <c r="CA130" t="s">
        <v>413</v>
      </c>
      <c r="CB130" t="s">
        <v>413</v>
      </c>
      <c r="CC130" t="s">
        <v>413</v>
      </c>
      <c r="CD130" t="s">
        <v>413</v>
      </c>
      <c r="CE130" t="s">
        <v>413</v>
      </c>
      <c r="CF130">
        <v>253</v>
      </c>
      <c r="CG130">
        <v>1000</v>
      </c>
      <c r="CH130" t="s">
        <v>414</v>
      </c>
      <c r="CI130">
        <v>1110.1500000000001</v>
      </c>
      <c r="CJ130">
        <v>1175.8634999999999</v>
      </c>
      <c r="CK130">
        <v>1152.67</v>
      </c>
      <c r="CL130">
        <v>1.3005735999999999E-4</v>
      </c>
      <c r="CM130">
        <v>6.5004835999999994E-4</v>
      </c>
      <c r="CN130">
        <v>4.7597999359999997E-2</v>
      </c>
      <c r="CO130">
        <v>5.5000000000000003E-4</v>
      </c>
      <c r="CP130">
        <f t="shared" si="96"/>
        <v>1199.98</v>
      </c>
      <c r="CQ130">
        <f t="shared" si="97"/>
        <v>1009.4889325937395</v>
      </c>
      <c r="CR130">
        <f t="shared" si="98"/>
        <v>0.84125479807475079</v>
      </c>
      <c r="CS130">
        <f t="shared" si="99"/>
        <v>0.16202176028426912</v>
      </c>
      <c r="CT130">
        <v>6</v>
      </c>
      <c r="CU130">
        <v>0.5</v>
      </c>
      <c r="CV130" t="s">
        <v>415</v>
      </c>
      <c r="CW130">
        <v>2</v>
      </c>
      <c r="CX130" t="b">
        <v>1</v>
      </c>
      <c r="CY130">
        <v>1658322221.1875</v>
      </c>
      <c r="CZ130">
        <v>732.55150000000003</v>
      </c>
      <c r="DA130">
        <v>755.98712499999988</v>
      </c>
      <c r="DB130">
        <v>33.681762499999998</v>
      </c>
      <c r="DC130">
        <v>31.3846375</v>
      </c>
      <c r="DD130">
        <v>734.76749999999993</v>
      </c>
      <c r="DE130">
        <v>33.107425000000013</v>
      </c>
      <c r="DF130">
        <v>650.22699999999998</v>
      </c>
      <c r="DG130">
        <v>101.164125</v>
      </c>
      <c r="DH130">
        <v>0.100045575</v>
      </c>
      <c r="DI130">
        <v>33.723162500000001</v>
      </c>
      <c r="DJ130">
        <v>999.9</v>
      </c>
      <c r="DK130">
        <v>33.353700000000003</v>
      </c>
      <c r="DL130">
        <v>0</v>
      </c>
      <c r="DM130">
        <v>0</v>
      </c>
      <c r="DN130">
        <v>8979.21875</v>
      </c>
      <c r="DO130">
        <v>0</v>
      </c>
      <c r="DP130">
        <v>1337.8150000000001</v>
      </c>
      <c r="DQ130">
        <v>-23.435749999999999</v>
      </c>
      <c r="DR130">
        <v>758.08500000000004</v>
      </c>
      <c r="DS130">
        <v>780.48250000000007</v>
      </c>
      <c r="DT130">
        <v>2.2971162500000002</v>
      </c>
      <c r="DU130">
        <v>755.98712499999988</v>
      </c>
      <c r="DV130">
        <v>31.3846375</v>
      </c>
      <c r="DW130">
        <v>3.4073837500000002</v>
      </c>
      <c r="DX130">
        <v>3.17499625</v>
      </c>
      <c r="DY130">
        <v>26.165175000000001</v>
      </c>
      <c r="DZ130">
        <v>24.975300000000001</v>
      </c>
      <c r="EA130">
        <v>1199.98</v>
      </c>
      <c r="EB130">
        <v>0.95800062499999994</v>
      </c>
      <c r="EC130">
        <v>4.1999725000000002E-2</v>
      </c>
      <c r="ED130">
        <v>0</v>
      </c>
      <c r="EE130">
        <v>646.91262499999993</v>
      </c>
      <c r="EF130">
        <v>5.0001600000000002</v>
      </c>
      <c r="EG130">
        <v>9749.1624999999985</v>
      </c>
      <c r="EH130">
        <v>9515.0112499999996</v>
      </c>
      <c r="EI130">
        <v>49.405999999999999</v>
      </c>
      <c r="EJ130">
        <v>51.5</v>
      </c>
      <c r="EK130">
        <v>50.507624999999997</v>
      </c>
      <c r="EL130">
        <v>50.249749999999999</v>
      </c>
      <c r="EM130">
        <v>50.968499999999999</v>
      </c>
      <c r="EN130">
        <v>1144.7925</v>
      </c>
      <c r="EO130">
        <v>50.191249999999997</v>
      </c>
      <c r="EP130">
        <v>0</v>
      </c>
      <c r="EQ130">
        <v>764734.79999995232</v>
      </c>
      <c r="ER130">
        <v>0</v>
      </c>
      <c r="ES130">
        <v>646.06456000000003</v>
      </c>
      <c r="ET130">
        <v>11.367538478357011</v>
      </c>
      <c r="EU130">
        <v>80.505384742164836</v>
      </c>
      <c r="EV130">
        <v>9740.6396000000004</v>
      </c>
      <c r="EW130">
        <v>15</v>
      </c>
      <c r="EX130">
        <v>1658316094</v>
      </c>
      <c r="EY130" t="s">
        <v>416</v>
      </c>
      <c r="EZ130">
        <v>1658316090.5</v>
      </c>
      <c r="FA130">
        <v>1658316094</v>
      </c>
      <c r="FB130">
        <v>11</v>
      </c>
      <c r="FC130">
        <v>-0.13300000000000001</v>
      </c>
      <c r="FD130">
        <v>0.107</v>
      </c>
      <c r="FE130">
        <v>-1.72</v>
      </c>
      <c r="FF130">
        <v>0.44</v>
      </c>
      <c r="FG130">
        <v>415</v>
      </c>
      <c r="FH130">
        <v>29</v>
      </c>
      <c r="FI130">
        <v>0.15</v>
      </c>
      <c r="FJ130">
        <v>0.28000000000000003</v>
      </c>
      <c r="FK130">
        <v>-23.510529999999999</v>
      </c>
      <c r="FL130">
        <v>0.63892007504690751</v>
      </c>
      <c r="FM130">
        <v>0.13615683456955061</v>
      </c>
      <c r="FN130">
        <v>0</v>
      </c>
      <c r="FO130">
        <v>645.28429411764716</v>
      </c>
      <c r="FP130">
        <v>12.24543925584404</v>
      </c>
      <c r="FQ130">
        <v>1.215538576574958</v>
      </c>
      <c r="FR130">
        <v>0</v>
      </c>
      <c r="FS130">
        <v>2.2972557500000002</v>
      </c>
      <c r="FT130">
        <v>-7.7159099437161833E-3</v>
      </c>
      <c r="FU130">
        <v>3.836885382377201E-3</v>
      </c>
      <c r="FV130">
        <v>1</v>
      </c>
      <c r="FW130">
        <v>1</v>
      </c>
      <c r="FX130">
        <v>3</v>
      </c>
      <c r="FY130" t="s">
        <v>417</v>
      </c>
      <c r="FZ130">
        <v>3.37175</v>
      </c>
      <c r="GA130">
        <v>2.8935300000000002</v>
      </c>
      <c r="GB130">
        <v>0.14876</v>
      </c>
      <c r="GC130">
        <v>0.15384</v>
      </c>
      <c r="GD130">
        <v>0.14007800000000001</v>
      </c>
      <c r="GE130">
        <v>0.13653100000000001</v>
      </c>
      <c r="GF130">
        <v>29530.5</v>
      </c>
      <c r="GG130">
        <v>25517.7</v>
      </c>
      <c r="GH130">
        <v>30998.799999999999</v>
      </c>
      <c r="GI130">
        <v>28097</v>
      </c>
      <c r="GJ130">
        <v>35104</v>
      </c>
      <c r="GK130">
        <v>34224.699999999997</v>
      </c>
      <c r="GL130">
        <v>40396.9</v>
      </c>
      <c r="GM130">
        <v>39154.699999999997</v>
      </c>
      <c r="GN130">
        <v>2.3626999999999998</v>
      </c>
      <c r="GO130">
        <v>1.6743699999999999</v>
      </c>
      <c r="GP130">
        <v>0</v>
      </c>
      <c r="GQ130">
        <v>6.6868999999999998E-2</v>
      </c>
      <c r="GR130">
        <v>999.9</v>
      </c>
      <c r="GS130">
        <v>32.275700000000001</v>
      </c>
      <c r="GT130">
        <v>67.400000000000006</v>
      </c>
      <c r="GU130">
        <v>32.9</v>
      </c>
      <c r="GV130">
        <v>33.4679</v>
      </c>
      <c r="GW130">
        <v>49.581800000000001</v>
      </c>
      <c r="GX130">
        <v>40.833300000000001</v>
      </c>
      <c r="GY130">
        <v>1</v>
      </c>
      <c r="GZ130">
        <v>0.44457099999999999</v>
      </c>
      <c r="HA130">
        <v>1.3327599999999999</v>
      </c>
      <c r="HB130">
        <v>20.2044</v>
      </c>
      <c r="HC130">
        <v>5.2145900000000003</v>
      </c>
      <c r="HD130">
        <v>11.971299999999999</v>
      </c>
      <c r="HE130">
        <v>4.99085</v>
      </c>
      <c r="HF130">
        <v>3.2925</v>
      </c>
      <c r="HG130">
        <v>8252.7000000000007</v>
      </c>
      <c r="HH130">
        <v>9999</v>
      </c>
      <c r="HI130">
        <v>9999</v>
      </c>
      <c r="HJ130">
        <v>969.4</v>
      </c>
      <c r="HK130">
        <v>4.9712100000000001</v>
      </c>
      <c r="HL130">
        <v>1.87378</v>
      </c>
      <c r="HM130">
        <v>1.8701099999999999</v>
      </c>
      <c r="HN130">
        <v>1.8695200000000001</v>
      </c>
      <c r="HO130">
        <v>1.87439</v>
      </c>
      <c r="HP130">
        <v>1.8710199999999999</v>
      </c>
      <c r="HQ130">
        <v>1.86646</v>
      </c>
      <c r="HR130">
        <v>1.8775900000000001</v>
      </c>
      <c r="HS130">
        <v>0</v>
      </c>
      <c r="HT130">
        <v>0</v>
      </c>
      <c r="HU130">
        <v>0</v>
      </c>
      <c r="HV130">
        <v>0</v>
      </c>
      <c r="HW130" t="s">
        <v>418</v>
      </c>
      <c r="HX130" t="s">
        <v>419</v>
      </c>
      <c r="HY130" t="s">
        <v>420</v>
      </c>
      <c r="HZ130" t="s">
        <v>420</v>
      </c>
      <c r="IA130" t="s">
        <v>420</v>
      </c>
      <c r="IB130" t="s">
        <v>420</v>
      </c>
      <c r="IC130">
        <v>0</v>
      </c>
      <c r="ID130">
        <v>100</v>
      </c>
      <c r="IE130">
        <v>100</v>
      </c>
      <c r="IF130">
        <v>-2.2229999999999999</v>
      </c>
      <c r="IG130">
        <v>0.57450000000000001</v>
      </c>
      <c r="IH130">
        <v>-1.4143203888967211</v>
      </c>
      <c r="II130">
        <v>1.7196870422270779E-5</v>
      </c>
      <c r="IJ130">
        <v>-2.1741833173098589E-6</v>
      </c>
      <c r="IK130">
        <v>9.0595066644434051E-10</v>
      </c>
      <c r="IL130">
        <v>-5.0132855213330413E-2</v>
      </c>
      <c r="IM130">
        <v>-1.2435942757381079E-3</v>
      </c>
      <c r="IN130">
        <v>8.3241555849602686E-4</v>
      </c>
      <c r="IO130">
        <v>-6.8006265696850886E-6</v>
      </c>
      <c r="IP130">
        <v>17</v>
      </c>
      <c r="IQ130">
        <v>2050</v>
      </c>
      <c r="IR130">
        <v>3</v>
      </c>
      <c r="IS130">
        <v>34</v>
      </c>
      <c r="IT130">
        <v>102.2</v>
      </c>
      <c r="IU130">
        <v>102.2</v>
      </c>
      <c r="IV130">
        <v>1.72729</v>
      </c>
      <c r="IW130">
        <v>2.52197</v>
      </c>
      <c r="IX130">
        <v>1.49902</v>
      </c>
      <c r="IY130">
        <v>2.3046899999999999</v>
      </c>
      <c r="IZ130">
        <v>1.69678</v>
      </c>
      <c r="JA130">
        <v>2.3278799999999999</v>
      </c>
      <c r="JB130">
        <v>37.867899999999999</v>
      </c>
      <c r="JC130">
        <v>14.7362</v>
      </c>
      <c r="JD130">
        <v>18</v>
      </c>
      <c r="JE130">
        <v>707.91399999999999</v>
      </c>
      <c r="JF130">
        <v>325.99900000000002</v>
      </c>
      <c r="JG130">
        <v>30.000499999999999</v>
      </c>
      <c r="JH130">
        <v>33.279899999999998</v>
      </c>
      <c r="JI130">
        <v>30.0015</v>
      </c>
      <c r="JJ130">
        <v>32.747999999999998</v>
      </c>
      <c r="JK130">
        <v>32.728000000000002</v>
      </c>
      <c r="JL130">
        <v>34.615499999999997</v>
      </c>
      <c r="JM130">
        <v>13.574199999999999</v>
      </c>
      <c r="JN130">
        <v>100</v>
      </c>
      <c r="JO130">
        <v>30</v>
      </c>
      <c r="JP130">
        <v>772.1</v>
      </c>
      <c r="JQ130">
        <v>31.300799999999999</v>
      </c>
      <c r="JR130">
        <v>98.772099999999995</v>
      </c>
      <c r="JS130">
        <v>98.618399999999994</v>
      </c>
    </row>
    <row r="131" spans="1:279" x14ac:dyDescent="0.2">
      <c r="A131">
        <v>116</v>
      </c>
      <c r="B131">
        <v>1658322227.5</v>
      </c>
      <c r="C131">
        <v>458.90000009536737</v>
      </c>
      <c r="D131" t="s">
        <v>651</v>
      </c>
      <c r="E131" t="s">
        <v>652</v>
      </c>
      <c r="F131">
        <v>4</v>
      </c>
      <c r="G131">
        <v>1658322225.5</v>
      </c>
      <c r="H131">
        <f t="shared" si="50"/>
        <v>2.6080134934704353E-3</v>
      </c>
      <c r="I131">
        <f t="shared" si="51"/>
        <v>2.6080134934704353</v>
      </c>
      <c r="J131">
        <f t="shared" si="52"/>
        <v>14.162579166389774</v>
      </c>
      <c r="K131">
        <f t="shared" si="53"/>
        <v>739.53071428571434</v>
      </c>
      <c r="L131">
        <f t="shared" si="54"/>
        <v>564.88367147305871</v>
      </c>
      <c r="M131">
        <f t="shared" si="55"/>
        <v>57.202520602686675</v>
      </c>
      <c r="N131">
        <f t="shared" si="56"/>
        <v>74.888022183281933</v>
      </c>
      <c r="O131">
        <f t="shared" si="57"/>
        <v>0.14905472703628941</v>
      </c>
      <c r="P131">
        <f t="shared" si="58"/>
        <v>2.7618992395662572</v>
      </c>
      <c r="Q131">
        <f t="shared" si="59"/>
        <v>0.14472567780688059</v>
      </c>
      <c r="R131">
        <f t="shared" si="60"/>
        <v>9.083202366600937E-2</v>
      </c>
      <c r="S131">
        <f t="shared" si="61"/>
        <v>194.44293304103806</v>
      </c>
      <c r="T131">
        <f t="shared" si="62"/>
        <v>34.225496787393389</v>
      </c>
      <c r="U131">
        <f t="shared" si="63"/>
        <v>33.371714285714283</v>
      </c>
      <c r="V131">
        <f t="shared" si="64"/>
        <v>5.1585886043652334</v>
      </c>
      <c r="W131">
        <f t="shared" si="65"/>
        <v>64.798278500537904</v>
      </c>
      <c r="X131">
        <f t="shared" si="66"/>
        <v>3.4109806137956258</v>
      </c>
      <c r="Y131">
        <f t="shared" si="67"/>
        <v>5.2639988171403518</v>
      </c>
      <c r="Z131">
        <f t="shared" si="68"/>
        <v>1.7476079905696076</v>
      </c>
      <c r="AA131">
        <f t="shared" si="69"/>
        <v>-115.0133950620462</v>
      </c>
      <c r="AB131">
        <f t="shared" si="70"/>
        <v>53.820792109313764</v>
      </c>
      <c r="AC131">
        <f t="shared" si="71"/>
        <v>4.4871228231721414</v>
      </c>
      <c r="AD131">
        <f t="shared" si="72"/>
        <v>137.73745291147776</v>
      </c>
      <c r="AE131">
        <f t="shared" si="73"/>
        <v>23.682170071063862</v>
      </c>
      <c r="AF131">
        <f t="shared" si="74"/>
        <v>2.6261126130926762</v>
      </c>
      <c r="AG131">
        <f t="shared" si="75"/>
        <v>14.162579166389774</v>
      </c>
      <c r="AH131">
        <v>787.76752118957063</v>
      </c>
      <c r="AI131">
        <v>767.82906666666656</v>
      </c>
      <c r="AJ131">
        <v>1.6792329564726489</v>
      </c>
      <c r="AK131">
        <v>62.966845710574418</v>
      </c>
      <c r="AL131">
        <f t="shared" si="76"/>
        <v>2.6080134934704353</v>
      </c>
      <c r="AM131">
        <v>31.35521867595951</v>
      </c>
      <c r="AN131">
        <v>33.680658181818167</v>
      </c>
      <c r="AO131">
        <v>-2.2331833451484261E-6</v>
      </c>
      <c r="AP131">
        <v>91.007338470613973</v>
      </c>
      <c r="AQ131">
        <v>2</v>
      </c>
      <c r="AR131">
        <v>0</v>
      </c>
      <c r="AS131">
        <f t="shared" si="77"/>
        <v>1</v>
      </c>
      <c r="AT131">
        <f t="shared" si="78"/>
        <v>0</v>
      </c>
      <c r="AU131">
        <f t="shared" si="79"/>
        <v>47066.523099213089</v>
      </c>
      <c r="AV131" t="s">
        <v>413</v>
      </c>
      <c r="AW131" t="s">
        <v>413</v>
      </c>
      <c r="AX131">
        <v>0</v>
      </c>
      <c r="AY131">
        <v>0</v>
      </c>
      <c r="AZ131" t="e">
        <f t="shared" si="80"/>
        <v>#DIV/0!</v>
      </c>
      <c r="BA131">
        <v>0</v>
      </c>
      <c r="BB131" t="s">
        <v>413</v>
      </c>
      <c r="BC131" t="s">
        <v>413</v>
      </c>
      <c r="BD131">
        <v>0</v>
      </c>
      <c r="BE131">
        <v>0</v>
      </c>
      <c r="BF131" t="e">
        <f t="shared" si="81"/>
        <v>#DIV/0!</v>
      </c>
      <c r="BG131">
        <v>0.5</v>
      </c>
      <c r="BH131">
        <f t="shared" si="82"/>
        <v>1009.5912855134908</v>
      </c>
      <c r="BI131">
        <f t="shared" si="83"/>
        <v>14.162579166389774</v>
      </c>
      <c r="BJ131" t="e">
        <f t="shared" si="84"/>
        <v>#DIV/0!</v>
      </c>
      <c r="BK131">
        <f t="shared" si="85"/>
        <v>1.4028032303375626E-2</v>
      </c>
      <c r="BL131" t="e">
        <f t="shared" si="86"/>
        <v>#DIV/0!</v>
      </c>
      <c r="BM131" t="e">
        <f t="shared" si="87"/>
        <v>#DIV/0!</v>
      </c>
      <c r="BN131" t="s">
        <v>413</v>
      </c>
      <c r="BO131">
        <v>0</v>
      </c>
      <c r="BP131" t="e">
        <f t="shared" si="88"/>
        <v>#DIV/0!</v>
      </c>
      <c r="BQ131" t="e">
        <f t="shared" si="89"/>
        <v>#DIV/0!</v>
      </c>
      <c r="BR131" t="e">
        <f t="shared" si="90"/>
        <v>#DIV/0!</v>
      </c>
      <c r="BS131" t="e">
        <f t="shared" si="91"/>
        <v>#DIV/0!</v>
      </c>
      <c r="BT131" t="e">
        <f t="shared" si="92"/>
        <v>#DIV/0!</v>
      </c>
      <c r="BU131" t="e">
        <f t="shared" si="93"/>
        <v>#DIV/0!</v>
      </c>
      <c r="BV131" t="e">
        <f t="shared" si="94"/>
        <v>#DIV/0!</v>
      </c>
      <c r="BW131" t="e">
        <f t="shared" si="95"/>
        <v>#DIV/0!</v>
      </c>
      <c r="BX131" t="s">
        <v>413</v>
      </c>
      <c r="BY131" t="s">
        <v>413</v>
      </c>
      <c r="BZ131" t="s">
        <v>413</v>
      </c>
      <c r="CA131" t="s">
        <v>413</v>
      </c>
      <c r="CB131" t="s">
        <v>413</v>
      </c>
      <c r="CC131" t="s">
        <v>413</v>
      </c>
      <c r="CD131" t="s">
        <v>413</v>
      </c>
      <c r="CE131" t="s">
        <v>413</v>
      </c>
      <c r="CF131">
        <v>253</v>
      </c>
      <c r="CG131">
        <v>1000</v>
      </c>
      <c r="CH131" t="s">
        <v>414</v>
      </c>
      <c r="CI131">
        <v>1110.1500000000001</v>
      </c>
      <c r="CJ131">
        <v>1175.8634999999999</v>
      </c>
      <c r="CK131">
        <v>1152.67</v>
      </c>
      <c r="CL131">
        <v>1.3005735999999999E-4</v>
      </c>
      <c r="CM131">
        <v>6.5004835999999994E-4</v>
      </c>
      <c r="CN131">
        <v>4.7597999359999997E-2</v>
      </c>
      <c r="CO131">
        <v>5.5000000000000003E-4</v>
      </c>
      <c r="CP131">
        <f t="shared" si="96"/>
        <v>1200.101428571428</v>
      </c>
      <c r="CQ131">
        <f t="shared" si="97"/>
        <v>1009.5912855134908</v>
      </c>
      <c r="CR131">
        <f t="shared" si="98"/>
        <v>0.84125496518680432</v>
      </c>
      <c r="CS131">
        <f t="shared" si="99"/>
        <v>0.16202208281053235</v>
      </c>
      <c r="CT131">
        <v>6</v>
      </c>
      <c r="CU131">
        <v>0.5</v>
      </c>
      <c r="CV131" t="s">
        <v>415</v>
      </c>
      <c r="CW131">
        <v>2</v>
      </c>
      <c r="CX131" t="b">
        <v>1</v>
      </c>
      <c r="CY131">
        <v>1658322225.5</v>
      </c>
      <c r="CZ131">
        <v>739.53071428571434</v>
      </c>
      <c r="DA131">
        <v>763.17485714285715</v>
      </c>
      <c r="DB131">
        <v>33.683957142857139</v>
      </c>
      <c r="DC131">
        <v>31.342400000000001</v>
      </c>
      <c r="DD131">
        <v>741.75900000000001</v>
      </c>
      <c r="DE131">
        <v>33.109585714285707</v>
      </c>
      <c r="DF131">
        <v>650.24799999999993</v>
      </c>
      <c r="DG131">
        <v>101.1642857142857</v>
      </c>
      <c r="DH131">
        <v>9.9962999999999996E-2</v>
      </c>
      <c r="DI131">
        <v>33.733171428571417</v>
      </c>
      <c r="DJ131">
        <v>999.89999999999986</v>
      </c>
      <c r="DK131">
        <v>33.371714285714283</v>
      </c>
      <c r="DL131">
        <v>0</v>
      </c>
      <c r="DM131">
        <v>0</v>
      </c>
      <c r="DN131">
        <v>8969.1085714285709</v>
      </c>
      <c r="DO131">
        <v>0</v>
      </c>
      <c r="DP131">
        <v>1335.312857142857</v>
      </c>
      <c r="DQ131">
        <v>-23.64375714285714</v>
      </c>
      <c r="DR131">
        <v>765.3095714285713</v>
      </c>
      <c r="DS131">
        <v>787.86828571428578</v>
      </c>
      <c r="DT131">
        <v>2.341577142857143</v>
      </c>
      <c r="DU131">
        <v>763.17485714285715</v>
      </c>
      <c r="DV131">
        <v>31.342400000000001</v>
      </c>
      <c r="DW131">
        <v>3.40761</v>
      </c>
      <c r="DX131">
        <v>3.1707271428571429</v>
      </c>
      <c r="DY131">
        <v>26.166314285714289</v>
      </c>
      <c r="DZ131">
        <v>24.95271428571429</v>
      </c>
      <c r="EA131">
        <v>1200.101428571428</v>
      </c>
      <c r="EB131">
        <v>0.95799371428571434</v>
      </c>
      <c r="EC131">
        <v>4.2006628571428568E-2</v>
      </c>
      <c r="ED131">
        <v>0</v>
      </c>
      <c r="EE131">
        <v>647.73299999999995</v>
      </c>
      <c r="EF131">
        <v>5.0001600000000002</v>
      </c>
      <c r="EG131">
        <v>9744.6457142857143</v>
      </c>
      <c r="EH131">
        <v>9515.9657142857141</v>
      </c>
      <c r="EI131">
        <v>49.410428571428568</v>
      </c>
      <c r="EJ131">
        <v>51.5</v>
      </c>
      <c r="EK131">
        <v>50.491</v>
      </c>
      <c r="EL131">
        <v>50.240714285714283</v>
      </c>
      <c r="EM131">
        <v>50.954999999999998</v>
      </c>
      <c r="EN131">
        <v>1144.8985714285709</v>
      </c>
      <c r="EO131">
        <v>50.202857142857148</v>
      </c>
      <c r="EP131">
        <v>0</v>
      </c>
      <c r="EQ131">
        <v>764739</v>
      </c>
      <c r="ER131">
        <v>0</v>
      </c>
      <c r="ES131">
        <v>646.82523076923087</v>
      </c>
      <c r="ET131">
        <v>9.8592820605445723</v>
      </c>
      <c r="EU131">
        <v>55.685128204980678</v>
      </c>
      <c r="EV131">
        <v>9742.4342307692314</v>
      </c>
      <c r="EW131">
        <v>15</v>
      </c>
      <c r="EX131">
        <v>1658316094</v>
      </c>
      <c r="EY131" t="s">
        <v>416</v>
      </c>
      <c r="EZ131">
        <v>1658316090.5</v>
      </c>
      <c r="FA131">
        <v>1658316094</v>
      </c>
      <c r="FB131">
        <v>11</v>
      </c>
      <c r="FC131">
        <v>-0.13300000000000001</v>
      </c>
      <c r="FD131">
        <v>0.107</v>
      </c>
      <c r="FE131">
        <v>-1.72</v>
      </c>
      <c r="FF131">
        <v>0.44</v>
      </c>
      <c r="FG131">
        <v>415</v>
      </c>
      <c r="FH131">
        <v>29</v>
      </c>
      <c r="FI131">
        <v>0.15</v>
      </c>
      <c r="FJ131">
        <v>0.28000000000000003</v>
      </c>
      <c r="FK131">
        <v>-23.530960975609759</v>
      </c>
      <c r="FL131">
        <v>0.48964181184663791</v>
      </c>
      <c r="FM131">
        <v>0.1373621577419922</v>
      </c>
      <c r="FN131">
        <v>1</v>
      </c>
      <c r="FO131">
        <v>645.98291176470582</v>
      </c>
      <c r="FP131">
        <v>11.40117647174015</v>
      </c>
      <c r="FQ131">
        <v>1.1363834887004369</v>
      </c>
      <c r="FR131">
        <v>0</v>
      </c>
      <c r="FS131">
        <v>2.3027543902439032</v>
      </c>
      <c r="FT131">
        <v>6.0338466898960143E-2</v>
      </c>
      <c r="FU131">
        <v>1.3004905462617259E-2</v>
      </c>
      <c r="FV131">
        <v>1</v>
      </c>
      <c r="FW131">
        <v>2</v>
      </c>
      <c r="FX131">
        <v>3</v>
      </c>
      <c r="FY131" t="s">
        <v>648</v>
      </c>
      <c r="FZ131">
        <v>3.3716200000000001</v>
      </c>
      <c r="GA131">
        <v>2.8933800000000001</v>
      </c>
      <c r="GB131">
        <v>0.14965000000000001</v>
      </c>
      <c r="GC131">
        <v>0.15475</v>
      </c>
      <c r="GD131">
        <v>0.14005100000000001</v>
      </c>
      <c r="GE131">
        <v>0.136349</v>
      </c>
      <c r="GF131">
        <v>29498.400000000001</v>
      </c>
      <c r="GG131">
        <v>25489.599999999999</v>
      </c>
      <c r="GH131">
        <v>30997.599999999999</v>
      </c>
      <c r="GI131">
        <v>28096.5</v>
      </c>
      <c r="GJ131">
        <v>35103.599999999999</v>
      </c>
      <c r="GK131">
        <v>34231.199999999997</v>
      </c>
      <c r="GL131">
        <v>40395.199999999997</v>
      </c>
      <c r="GM131">
        <v>39153.800000000003</v>
      </c>
      <c r="GN131">
        <v>2.3622000000000001</v>
      </c>
      <c r="GO131">
        <v>1.67432</v>
      </c>
      <c r="GP131">
        <v>0</v>
      </c>
      <c r="GQ131">
        <v>6.8094600000000005E-2</v>
      </c>
      <c r="GR131">
        <v>999.9</v>
      </c>
      <c r="GS131">
        <v>32.286099999999998</v>
      </c>
      <c r="GT131">
        <v>67.400000000000006</v>
      </c>
      <c r="GU131">
        <v>32.9</v>
      </c>
      <c r="GV131">
        <v>33.471899999999998</v>
      </c>
      <c r="GW131">
        <v>49.581800000000001</v>
      </c>
      <c r="GX131">
        <v>41.253999999999998</v>
      </c>
      <c r="GY131">
        <v>1</v>
      </c>
      <c r="GZ131">
        <v>0.44589400000000001</v>
      </c>
      <c r="HA131">
        <v>1.3302</v>
      </c>
      <c r="HB131">
        <v>20.204599999999999</v>
      </c>
      <c r="HC131">
        <v>5.2145900000000003</v>
      </c>
      <c r="HD131">
        <v>11.9719</v>
      </c>
      <c r="HE131">
        <v>4.9905999999999997</v>
      </c>
      <c r="HF131">
        <v>3.2924500000000001</v>
      </c>
      <c r="HG131">
        <v>8252.9</v>
      </c>
      <c r="HH131">
        <v>9999</v>
      </c>
      <c r="HI131">
        <v>9999</v>
      </c>
      <c r="HJ131">
        <v>969.4</v>
      </c>
      <c r="HK131">
        <v>4.9712300000000003</v>
      </c>
      <c r="HL131">
        <v>1.87378</v>
      </c>
      <c r="HM131">
        <v>1.87012</v>
      </c>
      <c r="HN131">
        <v>1.86951</v>
      </c>
      <c r="HO131">
        <v>1.87439</v>
      </c>
      <c r="HP131">
        <v>1.87103</v>
      </c>
      <c r="HQ131">
        <v>1.86646</v>
      </c>
      <c r="HR131">
        <v>1.8775900000000001</v>
      </c>
      <c r="HS131">
        <v>0</v>
      </c>
      <c r="HT131">
        <v>0</v>
      </c>
      <c r="HU131">
        <v>0</v>
      </c>
      <c r="HV131">
        <v>0</v>
      </c>
      <c r="HW131" t="s">
        <v>418</v>
      </c>
      <c r="HX131" t="s">
        <v>419</v>
      </c>
      <c r="HY131" t="s">
        <v>420</v>
      </c>
      <c r="HZ131" t="s">
        <v>420</v>
      </c>
      <c r="IA131" t="s">
        <v>420</v>
      </c>
      <c r="IB131" t="s">
        <v>420</v>
      </c>
      <c r="IC131">
        <v>0</v>
      </c>
      <c r="ID131">
        <v>100</v>
      </c>
      <c r="IE131">
        <v>100</v>
      </c>
      <c r="IF131">
        <v>-2.234</v>
      </c>
      <c r="IG131">
        <v>0.57420000000000004</v>
      </c>
      <c r="IH131">
        <v>-1.4143203888967211</v>
      </c>
      <c r="II131">
        <v>1.7196870422270779E-5</v>
      </c>
      <c r="IJ131">
        <v>-2.1741833173098589E-6</v>
      </c>
      <c r="IK131">
        <v>9.0595066644434051E-10</v>
      </c>
      <c r="IL131">
        <v>-5.0132855213330413E-2</v>
      </c>
      <c r="IM131">
        <v>-1.2435942757381079E-3</v>
      </c>
      <c r="IN131">
        <v>8.3241555849602686E-4</v>
      </c>
      <c r="IO131">
        <v>-6.8006265696850886E-6</v>
      </c>
      <c r="IP131">
        <v>17</v>
      </c>
      <c r="IQ131">
        <v>2050</v>
      </c>
      <c r="IR131">
        <v>3</v>
      </c>
      <c r="IS131">
        <v>34</v>
      </c>
      <c r="IT131">
        <v>102.3</v>
      </c>
      <c r="IU131">
        <v>102.2</v>
      </c>
      <c r="IV131">
        <v>1.7395</v>
      </c>
      <c r="IW131">
        <v>2.52441</v>
      </c>
      <c r="IX131">
        <v>1.49902</v>
      </c>
      <c r="IY131">
        <v>2.3046899999999999</v>
      </c>
      <c r="IZ131">
        <v>1.69678</v>
      </c>
      <c r="JA131">
        <v>2.2741699999999998</v>
      </c>
      <c r="JB131">
        <v>37.892099999999999</v>
      </c>
      <c r="JC131">
        <v>14.727399999999999</v>
      </c>
      <c r="JD131">
        <v>18</v>
      </c>
      <c r="JE131">
        <v>707.67499999999995</v>
      </c>
      <c r="JF131">
        <v>326.05</v>
      </c>
      <c r="JG131">
        <v>29.9999</v>
      </c>
      <c r="JH131">
        <v>33.294699999999999</v>
      </c>
      <c r="JI131">
        <v>30.0015</v>
      </c>
      <c r="JJ131">
        <v>32.762500000000003</v>
      </c>
      <c r="JK131">
        <v>32.741700000000002</v>
      </c>
      <c r="JL131">
        <v>34.856000000000002</v>
      </c>
      <c r="JM131">
        <v>13.574199999999999</v>
      </c>
      <c r="JN131">
        <v>100</v>
      </c>
      <c r="JO131">
        <v>30</v>
      </c>
      <c r="JP131">
        <v>778.779</v>
      </c>
      <c r="JQ131">
        <v>31.300799999999999</v>
      </c>
      <c r="JR131">
        <v>98.768199999999993</v>
      </c>
      <c r="JS131">
        <v>98.616399999999999</v>
      </c>
    </row>
    <row r="132" spans="1:279" x14ac:dyDescent="0.2">
      <c r="A132">
        <v>117</v>
      </c>
      <c r="B132">
        <v>1658322231.5</v>
      </c>
      <c r="C132">
        <v>462.90000009536737</v>
      </c>
      <c r="D132" t="s">
        <v>653</v>
      </c>
      <c r="E132" t="s">
        <v>654</v>
      </c>
      <c r="F132">
        <v>4</v>
      </c>
      <c r="G132">
        <v>1658322229.1875</v>
      </c>
      <c r="H132">
        <f t="shared" si="50"/>
        <v>2.6425533661664836E-3</v>
      </c>
      <c r="I132">
        <f t="shared" si="51"/>
        <v>2.6425533661664837</v>
      </c>
      <c r="J132">
        <f t="shared" si="52"/>
        <v>14.101285033802412</v>
      </c>
      <c r="K132">
        <f t="shared" si="53"/>
        <v>745.57724999999994</v>
      </c>
      <c r="L132">
        <f t="shared" si="54"/>
        <v>572.78588345906394</v>
      </c>
      <c r="M132">
        <f t="shared" si="55"/>
        <v>58.002559638499598</v>
      </c>
      <c r="N132">
        <f t="shared" si="56"/>
        <v>75.500095510514086</v>
      </c>
      <c r="O132">
        <f t="shared" si="57"/>
        <v>0.15050282110733493</v>
      </c>
      <c r="P132">
        <f t="shared" si="58"/>
        <v>2.7589636048958397</v>
      </c>
      <c r="Q132">
        <f t="shared" si="59"/>
        <v>0.14608604220057164</v>
      </c>
      <c r="R132">
        <f t="shared" si="60"/>
        <v>9.1689809618613213E-2</v>
      </c>
      <c r="S132">
        <f t="shared" si="61"/>
        <v>194.42407193315117</v>
      </c>
      <c r="T132">
        <f t="shared" si="62"/>
        <v>34.227762109614069</v>
      </c>
      <c r="U132">
        <f t="shared" si="63"/>
        <v>33.391099999999987</v>
      </c>
      <c r="V132">
        <f t="shared" si="64"/>
        <v>5.1641950145215603</v>
      </c>
      <c r="W132">
        <f t="shared" si="65"/>
        <v>64.738153751779606</v>
      </c>
      <c r="X132">
        <f t="shared" si="66"/>
        <v>3.4099786239273961</v>
      </c>
      <c r="Y132">
        <f t="shared" si="67"/>
        <v>5.2673399321859069</v>
      </c>
      <c r="Z132">
        <f t="shared" si="68"/>
        <v>1.7542163905941641</v>
      </c>
      <c r="AA132">
        <f t="shared" si="69"/>
        <v>-116.53660344794193</v>
      </c>
      <c r="AB132">
        <f t="shared" si="70"/>
        <v>52.56887482059787</v>
      </c>
      <c r="AC132">
        <f t="shared" si="71"/>
        <v>4.3880718202841313</v>
      </c>
      <c r="AD132">
        <f t="shared" si="72"/>
        <v>134.84441512609123</v>
      </c>
      <c r="AE132">
        <f t="shared" si="73"/>
        <v>23.748902165533604</v>
      </c>
      <c r="AF132">
        <f t="shared" si="74"/>
        <v>2.6473265297373105</v>
      </c>
      <c r="AG132">
        <f t="shared" si="75"/>
        <v>14.101285033802412</v>
      </c>
      <c r="AH132">
        <v>794.64020158329993</v>
      </c>
      <c r="AI132">
        <v>774.65292727272697</v>
      </c>
      <c r="AJ132">
        <v>1.7073758654951281</v>
      </c>
      <c r="AK132">
        <v>62.966845710574418</v>
      </c>
      <c r="AL132">
        <f t="shared" si="76"/>
        <v>2.6425533661664837</v>
      </c>
      <c r="AM132">
        <v>31.312932928747671</v>
      </c>
      <c r="AN132">
        <v>33.669633333333323</v>
      </c>
      <c r="AO132">
        <v>-8.4757999008093902E-5</v>
      </c>
      <c r="AP132">
        <v>91.007338470613973</v>
      </c>
      <c r="AQ132">
        <v>2</v>
      </c>
      <c r="AR132">
        <v>0</v>
      </c>
      <c r="AS132">
        <f t="shared" si="77"/>
        <v>1</v>
      </c>
      <c r="AT132">
        <f t="shared" si="78"/>
        <v>0</v>
      </c>
      <c r="AU132">
        <f t="shared" si="79"/>
        <v>46984.317862131531</v>
      </c>
      <c r="AV132" t="s">
        <v>413</v>
      </c>
      <c r="AW132" t="s">
        <v>413</v>
      </c>
      <c r="AX132">
        <v>0</v>
      </c>
      <c r="AY132">
        <v>0</v>
      </c>
      <c r="AZ132" t="e">
        <f t="shared" si="80"/>
        <v>#DIV/0!</v>
      </c>
      <c r="BA132">
        <v>0</v>
      </c>
      <c r="BB132" t="s">
        <v>413</v>
      </c>
      <c r="BC132" t="s">
        <v>413</v>
      </c>
      <c r="BD132">
        <v>0</v>
      </c>
      <c r="BE132">
        <v>0</v>
      </c>
      <c r="BF132" t="e">
        <f t="shared" si="81"/>
        <v>#DIV/0!</v>
      </c>
      <c r="BG132">
        <v>0.5</v>
      </c>
      <c r="BH132">
        <f t="shared" si="82"/>
        <v>1009.4952341622543</v>
      </c>
      <c r="BI132">
        <f t="shared" si="83"/>
        <v>14.101285033802412</v>
      </c>
      <c r="BJ132" t="e">
        <f t="shared" si="84"/>
        <v>#DIV/0!</v>
      </c>
      <c r="BK132">
        <f t="shared" si="85"/>
        <v>1.3968649436472663E-2</v>
      </c>
      <c r="BL132" t="e">
        <f t="shared" si="86"/>
        <v>#DIV/0!</v>
      </c>
      <c r="BM132" t="e">
        <f t="shared" si="87"/>
        <v>#DIV/0!</v>
      </c>
      <c r="BN132" t="s">
        <v>413</v>
      </c>
      <c r="BO132">
        <v>0</v>
      </c>
      <c r="BP132" t="e">
        <f t="shared" si="88"/>
        <v>#DIV/0!</v>
      </c>
      <c r="BQ132" t="e">
        <f t="shared" si="89"/>
        <v>#DIV/0!</v>
      </c>
      <c r="BR132" t="e">
        <f t="shared" si="90"/>
        <v>#DIV/0!</v>
      </c>
      <c r="BS132" t="e">
        <f t="shared" si="91"/>
        <v>#DIV/0!</v>
      </c>
      <c r="BT132" t="e">
        <f t="shared" si="92"/>
        <v>#DIV/0!</v>
      </c>
      <c r="BU132" t="e">
        <f t="shared" si="93"/>
        <v>#DIV/0!</v>
      </c>
      <c r="BV132" t="e">
        <f t="shared" si="94"/>
        <v>#DIV/0!</v>
      </c>
      <c r="BW132" t="e">
        <f t="shared" si="95"/>
        <v>#DIV/0!</v>
      </c>
      <c r="BX132" t="s">
        <v>413</v>
      </c>
      <c r="BY132" t="s">
        <v>413</v>
      </c>
      <c r="BZ132" t="s">
        <v>413</v>
      </c>
      <c r="CA132" t="s">
        <v>413</v>
      </c>
      <c r="CB132" t="s">
        <v>413</v>
      </c>
      <c r="CC132" t="s">
        <v>413</v>
      </c>
      <c r="CD132" t="s">
        <v>413</v>
      </c>
      <c r="CE132" t="s">
        <v>413</v>
      </c>
      <c r="CF132">
        <v>253</v>
      </c>
      <c r="CG132">
        <v>1000</v>
      </c>
      <c r="CH132" t="s">
        <v>414</v>
      </c>
      <c r="CI132">
        <v>1110.1500000000001</v>
      </c>
      <c r="CJ132">
        <v>1175.8634999999999</v>
      </c>
      <c r="CK132">
        <v>1152.67</v>
      </c>
      <c r="CL132">
        <v>1.3005735999999999E-4</v>
      </c>
      <c r="CM132">
        <v>6.5004835999999994E-4</v>
      </c>
      <c r="CN132">
        <v>4.7597999359999997E-2</v>
      </c>
      <c r="CO132">
        <v>5.5000000000000003E-4</v>
      </c>
      <c r="CP132">
        <f t="shared" si="96"/>
        <v>1199.9875</v>
      </c>
      <c r="CQ132">
        <f t="shared" si="97"/>
        <v>1009.4952341622543</v>
      </c>
      <c r="CR132">
        <f t="shared" si="98"/>
        <v>0.8412547915392905</v>
      </c>
      <c r="CS132">
        <f t="shared" si="99"/>
        <v>0.16202174767083088</v>
      </c>
      <c r="CT132">
        <v>6</v>
      </c>
      <c r="CU132">
        <v>0.5</v>
      </c>
      <c r="CV132" t="s">
        <v>415</v>
      </c>
      <c r="CW132">
        <v>2</v>
      </c>
      <c r="CX132" t="b">
        <v>1</v>
      </c>
      <c r="CY132">
        <v>1658322229.1875</v>
      </c>
      <c r="CZ132">
        <v>745.57724999999994</v>
      </c>
      <c r="DA132">
        <v>769.31200000000001</v>
      </c>
      <c r="DB132">
        <v>33.674162500000001</v>
      </c>
      <c r="DC132">
        <v>31.3136875</v>
      </c>
      <c r="DD132">
        <v>747.81549999999993</v>
      </c>
      <c r="DE132">
        <v>33.100087500000001</v>
      </c>
      <c r="DF132">
        <v>650.25387499999988</v>
      </c>
      <c r="DG132">
        <v>101.163875</v>
      </c>
      <c r="DH132">
        <v>0.1000725125</v>
      </c>
      <c r="DI132">
        <v>33.744525000000003</v>
      </c>
      <c r="DJ132">
        <v>999.9</v>
      </c>
      <c r="DK132">
        <v>33.391099999999987</v>
      </c>
      <c r="DL132">
        <v>0</v>
      </c>
      <c r="DM132">
        <v>0</v>
      </c>
      <c r="DN132">
        <v>8953.5924999999988</v>
      </c>
      <c r="DO132">
        <v>0</v>
      </c>
      <c r="DP132">
        <v>1324.0150000000001</v>
      </c>
      <c r="DQ132">
        <v>-23.734662499999999</v>
      </c>
      <c r="DR132">
        <v>771.55874999999992</v>
      </c>
      <c r="DS132">
        <v>794.18050000000005</v>
      </c>
      <c r="DT132">
        <v>2.3605112500000001</v>
      </c>
      <c r="DU132">
        <v>769.31200000000001</v>
      </c>
      <c r="DV132">
        <v>31.3136875</v>
      </c>
      <c r="DW132">
        <v>3.4066112500000001</v>
      </c>
      <c r="DX132">
        <v>3.1678112500000002</v>
      </c>
      <c r="DY132">
        <v>26.161349999999999</v>
      </c>
      <c r="DZ132">
        <v>24.9373</v>
      </c>
      <c r="EA132">
        <v>1199.9875</v>
      </c>
      <c r="EB132">
        <v>0.95800050000000003</v>
      </c>
      <c r="EC132">
        <v>4.1999737500000002E-2</v>
      </c>
      <c r="ED132">
        <v>0</v>
      </c>
      <c r="EE132">
        <v>648.399</v>
      </c>
      <c r="EF132">
        <v>5.0001600000000002</v>
      </c>
      <c r="EG132">
        <v>9736.5725000000002</v>
      </c>
      <c r="EH132">
        <v>9515.0875000000015</v>
      </c>
      <c r="EI132">
        <v>49.390249999999988</v>
      </c>
      <c r="EJ132">
        <v>51.5</v>
      </c>
      <c r="EK132">
        <v>50.476374999999997</v>
      </c>
      <c r="EL132">
        <v>50.233999999999988</v>
      </c>
      <c r="EM132">
        <v>50.952749999999988</v>
      </c>
      <c r="EN132">
        <v>1144.7987499999999</v>
      </c>
      <c r="EO132">
        <v>50.191249999999997</v>
      </c>
      <c r="EP132">
        <v>0</v>
      </c>
      <c r="EQ132">
        <v>764743.20000004768</v>
      </c>
      <c r="ER132">
        <v>0</v>
      </c>
      <c r="ES132">
        <v>647.59696000000008</v>
      </c>
      <c r="ET132">
        <v>10.6507692214784</v>
      </c>
      <c r="EU132">
        <v>-70.827692128515608</v>
      </c>
      <c r="EV132">
        <v>9742.9788000000008</v>
      </c>
      <c r="EW132">
        <v>15</v>
      </c>
      <c r="EX132">
        <v>1658316094</v>
      </c>
      <c r="EY132" t="s">
        <v>416</v>
      </c>
      <c r="EZ132">
        <v>1658316090.5</v>
      </c>
      <c r="FA132">
        <v>1658316094</v>
      </c>
      <c r="FB132">
        <v>11</v>
      </c>
      <c r="FC132">
        <v>-0.13300000000000001</v>
      </c>
      <c r="FD132">
        <v>0.107</v>
      </c>
      <c r="FE132">
        <v>-1.72</v>
      </c>
      <c r="FF132">
        <v>0.44</v>
      </c>
      <c r="FG132">
        <v>415</v>
      </c>
      <c r="FH132">
        <v>29</v>
      </c>
      <c r="FI132">
        <v>0.15</v>
      </c>
      <c r="FJ132">
        <v>0.28000000000000003</v>
      </c>
      <c r="FK132">
        <v>-23.553325000000001</v>
      </c>
      <c r="FL132">
        <v>-0.67111519699816069</v>
      </c>
      <c r="FM132">
        <v>0.16135441696774219</v>
      </c>
      <c r="FN132">
        <v>0</v>
      </c>
      <c r="FO132">
        <v>646.898411764706</v>
      </c>
      <c r="FP132">
        <v>10.83019098917017</v>
      </c>
      <c r="FQ132">
        <v>1.0803515527404259</v>
      </c>
      <c r="FR132">
        <v>0</v>
      </c>
      <c r="FS132">
        <v>2.316103</v>
      </c>
      <c r="FT132">
        <v>0.24126371482175679</v>
      </c>
      <c r="FU132">
        <v>2.7406752744533618E-2</v>
      </c>
      <c r="FV132">
        <v>0</v>
      </c>
      <c r="FW132">
        <v>0</v>
      </c>
      <c r="FX132">
        <v>3</v>
      </c>
      <c r="FY132" t="s">
        <v>429</v>
      </c>
      <c r="FZ132">
        <v>3.37154</v>
      </c>
      <c r="GA132">
        <v>2.8935599999999999</v>
      </c>
      <c r="GB132">
        <v>0.15054300000000001</v>
      </c>
      <c r="GC132">
        <v>0.15562899999999999</v>
      </c>
      <c r="GD132">
        <v>0.140018</v>
      </c>
      <c r="GE132">
        <v>0.13633200000000001</v>
      </c>
      <c r="GF132">
        <v>29466.5</v>
      </c>
      <c r="GG132">
        <v>25462.6</v>
      </c>
      <c r="GH132">
        <v>30996.799999999999</v>
      </c>
      <c r="GI132">
        <v>28096.1</v>
      </c>
      <c r="GJ132">
        <v>35104.300000000003</v>
      </c>
      <c r="GK132">
        <v>34231.5</v>
      </c>
      <c r="GL132">
        <v>40394.400000000001</v>
      </c>
      <c r="GM132">
        <v>39153.4</v>
      </c>
      <c r="GN132">
        <v>2.36192</v>
      </c>
      <c r="GO132">
        <v>1.6740699999999999</v>
      </c>
      <c r="GP132">
        <v>0</v>
      </c>
      <c r="GQ132">
        <v>6.7479899999999995E-2</v>
      </c>
      <c r="GR132">
        <v>999.9</v>
      </c>
      <c r="GS132">
        <v>32.297499999999999</v>
      </c>
      <c r="GT132">
        <v>67.400000000000006</v>
      </c>
      <c r="GU132">
        <v>32.9</v>
      </c>
      <c r="GV132">
        <v>33.471800000000002</v>
      </c>
      <c r="GW132">
        <v>49.281799999999997</v>
      </c>
      <c r="GX132">
        <v>41.394199999999998</v>
      </c>
      <c r="GY132">
        <v>1</v>
      </c>
      <c r="GZ132">
        <v>0.44689800000000002</v>
      </c>
      <c r="HA132">
        <v>1.3302700000000001</v>
      </c>
      <c r="HB132">
        <v>20.2044</v>
      </c>
      <c r="HC132">
        <v>5.2141500000000001</v>
      </c>
      <c r="HD132">
        <v>11.971299999999999</v>
      </c>
      <c r="HE132">
        <v>4.99085</v>
      </c>
      <c r="HF132">
        <v>3.2924000000000002</v>
      </c>
      <c r="HG132">
        <v>8252.9</v>
      </c>
      <c r="HH132">
        <v>9999</v>
      </c>
      <c r="HI132">
        <v>9999</v>
      </c>
      <c r="HJ132">
        <v>969.4</v>
      </c>
      <c r="HK132">
        <v>4.9712399999999999</v>
      </c>
      <c r="HL132">
        <v>1.87378</v>
      </c>
      <c r="HM132">
        <v>1.8701000000000001</v>
      </c>
      <c r="HN132">
        <v>1.8695200000000001</v>
      </c>
      <c r="HO132">
        <v>1.87439</v>
      </c>
      <c r="HP132">
        <v>1.8710199999999999</v>
      </c>
      <c r="HQ132">
        <v>1.8664799999999999</v>
      </c>
      <c r="HR132">
        <v>1.8775900000000001</v>
      </c>
      <c r="HS132">
        <v>0</v>
      </c>
      <c r="HT132">
        <v>0</v>
      </c>
      <c r="HU132">
        <v>0</v>
      </c>
      <c r="HV132">
        <v>0</v>
      </c>
      <c r="HW132" t="s">
        <v>418</v>
      </c>
      <c r="HX132" t="s">
        <v>419</v>
      </c>
      <c r="HY132" t="s">
        <v>420</v>
      </c>
      <c r="HZ132" t="s">
        <v>420</v>
      </c>
      <c r="IA132" t="s">
        <v>420</v>
      </c>
      <c r="IB132" t="s">
        <v>420</v>
      </c>
      <c r="IC132">
        <v>0</v>
      </c>
      <c r="ID132">
        <v>100</v>
      </c>
      <c r="IE132">
        <v>100</v>
      </c>
      <c r="IF132">
        <v>-2.2450000000000001</v>
      </c>
      <c r="IG132">
        <v>0.57389999999999997</v>
      </c>
      <c r="IH132">
        <v>-1.4143203888967211</v>
      </c>
      <c r="II132">
        <v>1.7196870422270779E-5</v>
      </c>
      <c r="IJ132">
        <v>-2.1741833173098589E-6</v>
      </c>
      <c r="IK132">
        <v>9.0595066644434051E-10</v>
      </c>
      <c r="IL132">
        <v>-5.0132855213330413E-2</v>
      </c>
      <c r="IM132">
        <v>-1.2435942757381079E-3</v>
      </c>
      <c r="IN132">
        <v>8.3241555849602686E-4</v>
      </c>
      <c r="IO132">
        <v>-6.8006265696850886E-6</v>
      </c>
      <c r="IP132">
        <v>17</v>
      </c>
      <c r="IQ132">
        <v>2050</v>
      </c>
      <c r="IR132">
        <v>3</v>
      </c>
      <c r="IS132">
        <v>34</v>
      </c>
      <c r="IT132">
        <v>102.3</v>
      </c>
      <c r="IU132">
        <v>102.3</v>
      </c>
      <c r="IV132">
        <v>1.7517100000000001</v>
      </c>
      <c r="IW132">
        <v>2.51709</v>
      </c>
      <c r="IX132">
        <v>1.49902</v>
      </c>
      <c r="IY132">
        <v>2.3046899999999999</v>
      </c>
      <c r="IZ132">
        <v>1.69678</v>
      </c>
      <c r="JA132">
        <v>2.2558600000000002</v>
      </c>
      <c r="JB132">
        <v>37.892099999999999</v>
      </c>
      <c r="JC132">
        <v>14.727399999999999</v>
      </c>
      <c r="JD132">
        <v>18</v>
      </c>
      <c r="JE132">
        <v>707.61099999999999</v>
      </c>
      <c r="JF132">
        <v>325.99700000000001</v>
      </c>
      <c r="JG132">
        <v>30.0001</v>
      </c>
      <c r="JH132">
        <v>33.308799999999998</v>
      </c>
      <c r="JI132">
        <v>30.0014</v>
      </c>
      <c r="JJ132">
        <v>32.776299999999999</v>
      </c>
      <c r="JK132">
        <v>32.7562</v>
      </c>
      <c r="JL132">
        <v>35.1051</v>
      </c>
      <c r="JM132">
        <v>13.574199999999999</v>
      </c>
      <c r="JN132">
        <v>100</v>
      </c>
      <c r="JO132">
        <v>30</v>
      </c>
      <c r="JP132">
        <v>785.46900000000005</v>
      </c>
      <c r="JQ132">
        <v>31.300799999999999</v>
      </c>
      <c r="JR132">
        <v>98.766000000000005</v>
      </c>
      <c r="JS132">
        <v>98.615200000000002</v>
      </c>
    </row>
    <row r="133" spans="1:279" x14ac:dyDescent="0.2">
      <c r="A133">
        <v>118</v>
      </c>
      <c r="B133">
        <v>1658322235.5</v>
      </c>
      <c r="C133">
        <v>466.90000009536737</v>
      </c>
      <c r="D133" t="s">
        <v>655</v>
      </c>
      <c r="E133" t="s">
        <v>656</v>
      </c>
      <c r="F133">
        <v>4</v>
      </c>
      <c r="G133">
        <v>1658322233.5</v>
      </c>
      <c r="H133">
        <f t="shared" si="50"/>
        <v>2.6363009312483096E-3</v>
      </c>
      <c r="I133">
        <f t="shared" si="51"/>
        <v>2.6363009312483094</v>
      </c>
      <c r="J133">
        <f t="shared" si="52"/>
        <v>14.245025186153994</v>
      </c>
      <c r="K133">
        <f t="shared" si="53"/>
        <v>752.64528571428571</v>
      </c>
      <c r="L133">
        <f t="shared" si="54"/>
        <v>577.51294860330654</v>
      </c>
      <c r="M133">
        <f t="shared" si="55"/>
        <v>58.480712582589675</v>
      </c>
      <c r="N133">
        <f t="shared" si="56"/>
        <v>76.215144157282396</v>
      </c>
      <c r="O133">
        <f t="shared" si="57"/>
        <v>0.14991637926372095</v>
      </c>
      <c r="P133">
        <f t="shared" si="58"/>
        <v>2.7694694624062066</v>
      </c>
      <c r="Q133">
        <f t="shared" si="59"/>
        <v>0.14554951925194479</v>
      </c>
      <c r="R133">
        <f t="shared" si="60"/>
        <v>9.135019920356327E-2</v>
      </c>
      <c r="S133">
        <f t="shared" si="61"/>
        <v>194.41814575541926</v>
      </c>
      <c r="T133">
        <f t="shared" si="62"/>
        <v>34.243221683217897</v>
      </c>
      <c r="U133">
        <f t="shared" si="63"/>
        <v>33.396242857142859</v>
      </c>
      <c r="V133">
        <f t="shared" si="64"/>
        <v>5.1656832344320085</v>
      </c>
      <c r="W133">
        <f t="shared" si="65"/>
        <v>64.667170354425153</v>
      </c>
      <c r="X133">
        <f t="shared" si="66"/>
        <v>3.4091892488096796</v>
      </c>
      <c r="Y133">
        <f t="shared" si="67"/>
        <v>5.271901074571125</v>
      </c>
      <c r="Z133">
        <f t="shared" si="68"/>
        <v>1.7564939856223289</v>
      </c>
      <c r="AA133">
        <f t="shared" si="69"/>
        <v>-116.26087106805045</v>
      </c>
      <c r="AB133">
        <f t="shared" si="70"/>
        <v>54.313852647199113</v>
      </c>
      <c r="AC133">
        <f t="shared" si="71"/>
        <v>4.5169875775633539</v>
      </c>
      <c r="AD133">
        <f t="shared" si="72"/>
        <v>136.98811491213127</v>
      </c>
      <c r="AE133">
        <f t="shared" si="73"/>
        <v>23.821168702844243</v>
      </c>
      <c r="AF133">
        <f t="shared" si="74"/>
        <v>2.6363886507062384</v>
      </c>
      <c r="AG133">
        <f t="shared" si="75"/>
        <v>14.245025186153994</v>
      </c>
      <c r="AH133">
        <v>801.46879453313318</v>
      </c>
      <c r="AI133">
        <v>781.40526666666619</v>
      </c>
      <c r="AJ133">
        <v>1.691339652032122</v>
      </c>
      <c r="AK133">
        <v>62.966845710574418</v>
      </c>
      <c r="AL133">
        <f t="shared" si="76"/>
        <v>2.6363009312483094</v>
      </c>
      <c r="AM133">
        <v>31.31418178261411</v>
      </c>
      <c r="AN133">
        <v>33.665242424242408</v>
      </c>
      <c r="AO133">
        <v>-4.4993110350685147E-5</v>
      </c>
      <c r="AP133">
        <v>91.007338470613973</v>
      </c>
      <c r="AQ133">
        <v>2</v>
      </c>
      <c r="AR133">
        <v>0</v>
      </c>
      <c r="AS133">
        <f t="shared" si="77"/>
        <v>1</v>
      </c>
      <c r="AT133">
        <f t="shared" si="78"/>
        <v>0</v>
      </c>
      <c r="AU133">
        <f t="shared" si="79"/>
        <v>47270.076786505495</v>
      </c>
      <c r="AV133" t="s">
        <v>413</v>
      </c>
      <c r="AW133" t="s">
        <v>413</v>
      </c>
      <c r="AX133">
        <v>0</v>
      </c>
      <c r="AY133">
        <v>0</v>
      </c>
      <c r="AZ133" t="e">
        <f t="shared" si="80"/>
        <v>#DIV/0!</v>
      </c>
      <c r="BA133">
        <v>0</v>
      </c>
      <c r="BB133" t="s">
        <v>413</v>
      </c>
      <c r="BC133" t="s">
        <v>413</v>
      </c>
      <c r="BD133">
        <v>0</v>
      </c>
      <c r="BE133">
        <v>0</v>
      </c>
      <c r="BF133" t="e">
        <f t="shared" si="81"/>
        <v>#DIV/0!</v>
      </c>
      <c r="BG133">
        <v>0.5</v>
      </c>
      <c r="BH133">
        <f t="shared" si="82"/>
        <v>1009.4659283706834</v>
      </c>
      <c r="BI133">
        <f t="shared" si="83"/>
        <v>14.245025186153994</v>
      </c>
      <c r="BJ133" t="e">
        <f t="shared" si="84"/>
        <v>#DIV/0!</v>
      </c>
      <c r="BK133">
        <f t="shared" si="85"/>
        <v>1.4111447237398106E-2</v>
      </c>
      <c r="BL133" t="e">
        <f t="shared" si="86"/>
        <v>#DIV/0!</v>
      </c>
      <c r="BM133" t="e">
        <f t="shared" si="87"/>
        <v>#DIV/0!</v>
      </c>
      <c r="BN133" t="s">
        <v>413</v>
      </c>
      <c r="BO133">
        <v>0</v>
      </c>
      <c r="BP133" t="e">
        <f t="shared" si="88"/>
        <v>#DIV/0!</v>
      </c>
      <c r="BQ133" t="e">
        <f t="shared" si="89"/>
        <v>#DIV/0!</v>
      </c>
      <c r="BR133" t="e">
        <f t="shared" si="90"/>
        <v>#DIV/0!</v>
      </c>
      <c r="BS133" t="e">
        <f t="shared" si="91"/>
        <v>#DIV/0!</v>
      </c>
      <c r="BT133" t="e">
        <f t="shared" si="92"/>
        <v>#DIV/0!</v>
      </c>
      <c r="BU133" t="e">
        <f t="shared" si="93"/>
        <v>#DIV/0!</v>
      </c>
      <c r="BV133" t="e">
        <f t="shared" si="94"/>
        <v>#DIV/0!</v>
      </c>
      <c r="BW133" t="e">
        <f t="shared" si="95"/>
        <v>#DIV/0!</v>
      </c>
      <c r="BX133" t="s">
        <v>413</v>
      </c>
      <c r="BY133" t="s">
        <v>413</v>
      </c>
      <c r="BZ133" t="s">
        <v>413</v>
      </c>
      <c r="CA133" t="s">
        <v>413</v>
      </c>
      <c r="CB133" t="s">
        <v>413</v>
      </c>
      <c r="CC133" t="s">
        <v>413</v>
      </c>
      <c r="CD133" t="s">
        <v>413</v>
      </c>
      <c r="CE133" t="s">
        <v>413</v>
      </c>
      <c r="CF133">
        <v>253</v>
      </c>
      <c r="CG133">
        <v>1000</v>
      </c>
      <c r="CH133" t="s">
        <v>414</v>
      </c>
      <c r="CI133">
        <v>1110.1500000000001</v>
      </c>
      <c r="CJ133">
        <v>1175.8634999999999</v>
      </c>
      <c r="CK133">
        <v>1152.67</v>
      </c>
      <c r="CL133">
        <v>1.3005735999999999E-4</v>
      </c>
      <c r="CM133">
        <v>6.5004835999999994E-4</v>
      </c>
      <c r="CN133">
        <v>4.7597999359999997E-2</v>
      </c>
      <c r="CO133">
        <v>5.5000000000000003E-4</v>
      </c>
      <c r="CP133">
        <f t="shared" si="96"/>
        <v>1199.9528571428571</v>
      </c>
      <c r="CQ133">
        <f t="shared" si="97"/>
        <v>1009.4659283706834</v>
      </c>
      <c r="CR133">
        <f t="shared" si="98"/>
        <v>0.84125465626563711</v>
      </c>
      <c r="CS133">
        <f t="shared" si="99"/>
        <v>0.16202148659267981</v>
      </c>
      <c r="CT133">
        <v>6</v>
      </c>
      <c r="CU133">
        <v>0.5</v>
      </c>
      <c r="CV133" t="s">
        <v>415</v>
      </c>
      <c r="CW133">
        <v>2</v>
      </c>
      <c r="CX133" t="b">
        <v>1</v>
      </c>
      <c r="CY133">
        <v>1658322233.5</v>
      </c>
      <c r="CZ133">
        <v>752.64528571428571</v>
      </c>
      <c r="DA133">
        <v>776.45785714285716</v>
      </c>
      <c r="DB133">
        <v>33.666671428571433</v>
      </c>
      <c r="DC133">
        <v>31.31578571428572</v>
      </c>
      <c r="DD133">
        <v>754.89585714285727</v>
      </c>
      <c r="DE133">
        <v>33.09281428571429</v>
      </c>
      <c r="DF133">
        <v>650.21371428571422</v>
      </c>
      <c r="DG133">
        <v>101.16328571428571</v>
      </c>
      <c r="DH133">
        <v>9.9746957142857154E-2</v>
      </c>
      <c r="DI133">
        <v>33.760014285714277</v>
      </c>
      <c r="DJ133">
        <v>999.89999999999986</v>
      </c>
      <c r="DK133">
        <v>33.396242857142859</v>
      </c>
      <c r="DL133">
        <v>0</v>
      </c>
      <c r="DM133">
        <v>0</v>
      </c>
      <c r="DN133">
        <v>9009.3757142857139</v>
      </c>
      <c r="DO133">
        <v>0</v>
      </c>
      <c r="DP133">
        <v>1303.8585714285709</v>
      </c>
      <c r="DQ133">
        <v>-23.812799999999999</v>
      </c>
      <c r="DR133">
        <v>778.86699999999996</v>
      </c>
      <c r="DS133">
        <v>801.55957142857153</v>
      </c>
      <c r="DT133">
        <v>2.3508914285714289</v>
      </c>
      <c r="DU133">
        <v>776.45785714285716</v>
      </c>
      <c r="DV133">
        <v>31.31578571428572</v>
      </c>
      <c r="DW133">
        <v>3.4058285714285721</v>
      </c>
      <c r="DX133">
        <v>3.1680042857142849</v>
      </c>
      <c r="DY133">
        <v>26.15747142857143</v>
      </c>
      <c r="DZ133">
        <v>24.938328571428571</v>
      </c>
      <c r="EA133">
        <v>1199.9528571428571</v>
      </c>
      <c r="EB133">
        <v>0.95800328571428572</v>
      </c>
      <c r="EC133">
        <v>4.199705714285714E-2</v>
      </c>
      <c r="ED133">
        <v>0</v>
      </c>
      <c r="EE133">
        <v>648.94800000000009</v>
      </c>
      <c r="EF133">
        <v>5.0001600000000002</v>
      </c>
      <c r="EG133">
        <v>9718.221428571429</v>
      </c>
      <c r="EH133">
        <v>9514.812857142857</v>
      </c>
      <c r="EI133">
        <v>49.375</v>
      </c>
      <c r="EJ133">
        <v>51.5</v>
      </c>
      <c r="EK133">
        <v>50.491</v>
      </c>
      <c r="EL133">
        <v>50.186999999999998</v>
      </c>
      <c r="EM133">
        <v>50.910428571428568</v>
      </c>
      <c r="EN133">
        <v>1144.768571428571</v>
      </c>
      <c r="EO133">
        <v>50.184285714285707</v>
      </c>
      <c r="EP133">
        <v>0</v>
      </c>
      <c r="EQ133">
        <v>764746.79999995232</v>
      </c>
      <c r="ER133">
        <v>0</v>
      </c>
      <c r="ES133">
        <v>648.17168000000004</v>
      </c>
      <c r="ET133">
        <v>10.36700002653375</v>
      </c>
      <c r="EU133">
        <v>-190.91384622742831</v>
      </c>
      <c r="EV133">
        <v>9734.6891999999989</v>
      </c>
      <c r="EW133">
        <v>15</v>
      </c>
      <c r="EX133">
        <v>1658316094</v>
      </c>
      <c r="EY133" t="s">
        <v>416</v>
      </c>
      <c r="EZ133">
        <v>1658316090.5</v>
      </c>
      <c r="FA133">
        <v>1658316094</v>
      </c>
      <c r="FB133">
        <v>11</v>
      </c>
      <c r="FC133">
        <v>-0.13300000000000001</v>
      </c>
      <c r="FD133">
        <v>0.107</v>
      </c>
      <c r="FE133">
        <v>-1.72</v>
      </c>
      <c r="FF133">
        <v>0.44</v>
      </c>
      <c r="FG133">
        <v>415</v>
      </c>
      <c r="FH133">
        <v>29</v>
      </c>
      <c r="FI133">
        <v>0.15</v>
      </c>
      <c r="FJ133">
        <v>0.28000000000000003</v>
      </c>
      <c r="FK133">
        <v>-23.581367499999999</v>
      </c>
      <c r="FL133">
        <v>-1.656055159474676</v>
      </c>
      <c r="FM133">
        <v>0.1854173068884078</v>
      </c>
      <c r="FN133">
        <v>0</v>
      </c>
      <c r="FO133">
        <v>647.53123529411755</v>
      </c>
      <c r="FP133">
        <v>10.050175701088049</v>
      </c>
      <c r="FQ133">
        <v>1.002457599479561</v>
      </c>
      <c r="FR133">
        <v>0</v>
      </c>
      <c r="FS133">
        <v>2.3271700000000002</v>
      </c>
      <c r="FT133">
        <v>0.26654431519699467</v>
      </c>
      <c r="FU133">
        <v>2.8885213085591058E-2</v>
      </c>
      <c r="FV133">
        <v>0</v>
      </c>
      <c r="FW133">
        <v>0</v>
      </c>
      <c r="FX133">
        <v>3</v>
      </c>
      <c r="FY133" t="s">
        <v>429</v>
      </c>
      <c r="FZ133">
        <v>3.37134</v>
      </c>
      <c r="GA133">
        <v>2.8935300000000002</v>
      </c>
      <c r="GB133">
        <v>0.15143400000000001</v>
      </c>
      <c r="GC133">
        <v>0.15654199999999999</v>
      </c>
      <c r="GD133">
        <v>0.14000599999999999</v>
      </c>
      <c r="GE133">
        <v>0.136351</v>
      </c>
      <c r="GF133">
        <v>29434.799999999999</v>
      </c>
      <c r="GG133">
        <v>25434.400000000001</v>
      </c>
      <c r="GH133">
        <v>30996.1</v>
      </c>
      <c r="GI133">
        <v>28095.5</v>
      </c>
      <c r="GJ133">
        <v>35104.300000000003</v>
      </c>
      <c r="GK133">
        <v>34229.5</v>
      </c>
      <c r="GL133">
        <v>40393.699999999997</v>
      </c>
      <c r="GM133">
        <v>39152</v>
      </c>
      <c r="GN133">
        <v>2.36165</v>
      </c>
      <c r="GO133">
        <v>1.67397</v>
      </c>
      <c r="GP133">
        <v>0</v>
      </c>
      <c r="GQ133">
        <v>6.7662399999999998E-2</v>
      </c>
      <c r="GR133">
        <v>999.9</v>
      </c>
      <c r="GS133">
        <v>32.311799999999998</v>
      </c>
      <c r="GT133">
        <v>67.400000000000006</v>
      </c>
      <c r="GU133">
        <v>32.9</v>
      </c>
      <c r="GV133">
        <v>33.470500000000001</v>
      </c>
      <c r="GW133">
        <v>50.091799999999999</v>
      </c>
      <c r="GX133">
        <v>41.157899999999998</v>
      </c>
      <c r="GY133">
        <v>1</v>
      </c>
      <c r="GZ133">
        <v>0.448181</v>
      </c>
      <c r="HA133">
        <v>1.3355399999999999</v>
      </c>
      <c r="HB133">
        <v>20.203900000000001</v>
      </c>
      <c r="HC133">
        <v>5.2120499999999996</v>
      </c>
      <c r="HD133">
        <v>11.9697</v>
      </c>
      <c r="HE133">
        <v>4.9897</v>
      </c>
      <c r="HF133">
        <v>3.2919200000000002</v>
      </c>
      <c r="HG133">
        <v>8252.9</v>
      </c>
      <c r="HH133">
        <v>9999</v>
      </c>
      <c r="HI133">
        <v>9999</v>
      </c>
      <c r="HJ133">
        <v>969.4</v>
      </c>
      <c r="HK133">
        <v>4.97119</v>
      </c>
      <c r="HL133">
        <v>1.87378</v>
      </c>
      <c r="HM133">
        <v>1.87012</v>
      </c>
      <c r="HN133">
        <v>1.8695200000000001</v>
      </c>
      <c r="HO133">
        <v>1.87439</v>
      </c>
      <c r="HP133">
        <v>1.8710100000000001</v>
      </c>
      <c r="HQ133">
        <v>1.8664700000000001</v>
      </c>
      <c r="HR133">
        <v>1.8775900000000001</v>
      </c>
      <c r="HS133">
        <v>0</v>
      </c>
      <c r="HT133">
        <v>0</v>
      </c>
      <c r="HU133">
        <v>0</v>
      </c>
      <c r="HV133">
        <v>0</v>
      </c>
      <c r="HW133" t="s">
        <v>418</v>
      </c>
      <c r="HX133" t="s">
        <v>419</v>
      </c>
      <c r="HY133" t="s">
        <v>420</v>
      </c>
      <c r="HZ133" t="s">
        <v>420</v>
      </c>
      <c r="IA133" t="s">
        <v>420</v>
      </c>
      <c r="IB133" t="s">
        <v>420</v>
      </c>
      <c r="IC133">
        <v>0</v>
      </c>
      <c r="ID133">
        <v>100</v>
      </c>
      <c r="IE133">
        <v>100</v>
      </c>
      <c r="IF133">
        <v>-2.2559999999999998</v>
      </c>
      <c r="IG133">
        <v>0.57379999999999998</v>
      </c>
      <c r="IH133">
        <v>-1.4143203888967211</v>
      </c>
      <c r="II133">
        <v>1.7196870422270779E-5</v>
      </c>
      <c r="IJ133">
        <v>-2.1741833173098589E-6</v>
      </c>
      <c r="IK133">
        <v>9.0595066644434051E-10</v>
      </c>
      <c r="IL133">
        <v>-5.0132855213330413E-2</v>
      </c>
      <c r="IM133">
        <v>-1.2435942757381079E-3</v>
      </c>
      <c r="IN133">
        <v>8.3241555849602686E-4</v>
      </c>
      <c r="IO133">
        <v>-6.8006265696850886E-6</v>
      </c>
      <c r="IP133">
        <v>17</v>
      </c>
      <c r="IQ133">
        <v>2050</v>
      </c>
      <c r="IR133">
        <v>3</v>
      </c>
      <c r="IS133">
        <v>34</v>
      </c>
      <c r="IT133">
        <v>102.4</v>
      </c>
      <c r="IU133">
        <v>102.4</v>
      </c>
      <c r="IV133">
        <v>1.7639199999999999</v>
      </c>
      <c r="IW133">
        <v>2.51831</v>
      </c>
      <c r="IX133">
        <v>1.49902</v>
      </c>
      <c r="IY133">
        <v>2.3046899999999999</v>
      </c>
      <c r="IZ133">
        <v>1.69678</v>
      </c>
      <c r="JA133">
        <v>2.3095699999999999</v>
      </c>
      <c r="JB133">
        <v>37.916400000000003</v>
      </c>
      <c r="JC133">
        <v>14.744899999999999</v>
      </c>
      <c r="JD133">
        <v>18</v>
      </c>
      <c r="JE133">
        <v>707.55600000000004</v>
      </c>
      <c r="JF133">
        <v>326.024</v>
      </c>
      <c r="JG133">
        <v>30.000900000000001</v>
      </c>
      <c r="JH133">
        <v>33.323</v>
      </c>
      <c r="JI133">
        <v>30.0015</v>
      </c>
      <c r="JJ133">
        <v>32.790900000000001</v>
      </c>
      <c r="JK133">
        <v>32.770699999999998</v>
      </c>
      <c r="JL133">
        <v>35.348999999999997</v>
      </c>
      <c r="JM133">
        <v>13.574199999999999</v>
      </c>
      <c r="JN133">
        <v>100</v>
      </c>
      <c r="JO133">
        <v>30</v>
      </c>
      <c r="JP133">
        <v>792.14800000000002</v>
      </c>
      <c r="JQ133">
        <v>31.422599999999999</v>
      </c>
      <c r="JR133">
        <v>98.763999999999996</v>
      </c>
      <c r="JS133">
        <v>98.612300000000005</v>
      </c>
    </row>
    <row r="134" spans="1:279" x14ac:dyDescent="0.2">
      <c r="A134">
        <v>119</v>
      </c>
      <c r="B134">
        <v>1658322239.5</v>
      </c>
      <c r="C134">
        <v>470.90000009536737</v>
      </c>
      <c r="D134" t="s">
        <v>657</v>
      </c>
      <c r="E134" t="s">
        <v>658</v>
      </c>
      <c r="F134">
        <v>4</v>
      </c>
      <c r="G134">
        <v>1658322237.1875</v>
      </c>
      <c r="H134">
        <f t="shared" si="50"/>
        <v>2.6292669511306472E-3</v>
      </c>
      <c r="I134">
        <f t="shared" si="51"/>
        <v>2.629266951130647</v>
      </c>
      <c r="J134">
        <f t="shared" si="52"/>
        <v>14.203697671970671</v>
      </c>
      <c r="K134">
        <f t="shared" si="53"/>
        <v>758.74075000000005</v>
      </c>
      <c r="L134">
        <f t="shared" si="54"/>
        <v>582.75957584626747</v>
      </c>
      <c r="M134">
        <f t="shared" si="55"/>
        <v>59.012733581530227</v>
      </c>
      <c r="N134">
        <f t="shared" si="56"/>
        <v>76.833341901210076</v>
      </c>
      <c r="O134">
        <f t="shared" si="57"/>
        <v>0.14889194206610906</v>
      </c>
      <c r="P134">
        <f t="shared" si="58"/>
        <v>2.7589515302851377</v>
      </c>
      <c r="Q134">
        <f t="shared" si="59"/>
        <v>0.14456772482369712</v>
      </c>
      <c r="R134">
        <f t="shared" si="60"/>
        <v>9.0732880858388668E-2</v>
      </c>
      <c r="S134">
        <f t="shared" si="61"/>
        <v>194.41385061258703</v>
      </c>
      <c r="T134">
        <f t="shared" si="62"/>
        <v>34.253415334725879</v>
      </c>
      <c r="U134">
        <f t="shared" si="63"/>
        <v>33.420762500000002</v>
      </c>
      <c r="V134">
        <f t="shared" si="64"/>
        <v>5.172783763610739</v>
      </c>
      <c r="W134">
        <f t="shared" si="65"/>
        <v>64.64202914187338</v>
      </c>
      <c r="X134">
        <f t="shared" si="66"/>
        <v>3.4091204858521573</v>
      </c>
      <c r="Y134">
        <f t="shared" si="67"/>
        <v>5.2738450990917611</v>
      </c>
      <c r="Z134">
        <f t="shared" si="68"/>
        <v>1.7636632777585817</v>
      </c>
      <c r="AA134">
        <f t="shared" si="69"/>
        <v>-115.95067254486155</v>
      </c>
      <c r="AB134">
        <f t="shared" si="70"/>
        <v>51.441934746418085</v>
      </c>
      <c r="AC134">
        <f t="shared" si="71"/>
        <v>4.2951090615660199</v>
      </c>
      <c r="AD134">
        <f t="shared" si="72"/>
        <v>134.20022187570959</v>
      </c>
      <c r="AE134">
        <f t="shared" si="73"/>
        <v>23.931194197536591</v>
      </c>
      <c r="AF134">
        <f t="shared" si="74"/>
        <v>2.6273842753118277</v>
      </c>
      <c r="AG134">
        <f t="shared" si="75"/>
        <v>14.203697671970671</v>
      </c>
      <c r="AH134">
        <v>808.41770555754442</v>
      </c>
      <c r="AI134">
        <v>788.28959393939351</v>
      </c>
      <c r="AJ134">
        <v>1.7187703005174551</v>
      </c>
      <c r="AK134">
        <v>62.966845710574418</v>
      </c>
      <c r="AL134">
        <f t="shared" si="76"/>
        <v>2.629266951130647</v>
      </c>
      <c r="AM134">
        <v>31.321699721337449</v>
      </c>
      <c r="AN134">
        <v>33.666098181818178</v>
      </c>
      <c r="AO134">
        <v>-3.7931842481920999E-6</v>
      </c>
      <c r="AP134">
        <v>91.007338470613973</v>
      </c>
      <c r="AQ134">
        <v>2</v>
      </c>
      <c r="AR134">
        <v>0</v>
      </c>
      <c r="AS134">
        <f t="shared" si="77"/>
        <v>1</v>
      </c>
      <c r="AT134">
        <f t="shared" si="78"/>
        <v>0</v>
      </c>
      <c r="AU134">
        <f t="shared" si="79"/>
        <v>46980.604922050974</v>
      </c>
      <c r="AV134" t="s">
        <v>413</v>
      </c>
      <c r="AW134" t="s">
        <v>413</v>
      </c>
      <c r="AX134">
        <v>0</v>
      </c>
      <c r="AY134">
        <v>0</v>
      </c>
      <c r="AZ134" t="e">
        <f t="shared" si="80"/>
        <v>#DIV/0!</v>
      </c>
      <c r="BA134">
        <v>0</v>
      </c>
      <c r="BB134" t="s">
        <v>413</v>
      </c>
      <c r="BC134" t="s">
        <v>413</v>
      </c>
      <c r="BD134">
        <v>0</v>
      </c>
      <c r="BE134">
        <v>0</v>
      </c>
      <c r="BF134" t="e">
        <f t="shared" si="81"/>
        <v>#DIV/0!</v>
      </c>
      <c r="BG134">
        <v>0.5</v>
      </c>
      <c r="BH134">
        <f t="shared" si="82"/>
        <v>1009.4444997992679</v>
      </c>
      <c r="BI134">
        <f t="shared" si="83"/>
        <v>14.203697671970671</v>
      </c>
      <c r="BJ134" t="e">
        <f t="shared" si="84"/>
        <v>#DIV/0!</v>
      </c>
      <c r="BK134">
        <f t="shared" si="85"/>
        <v>1.4070805948019068E-2</v>
      </c>
      <c r="BL134" t="e">
        <f t="shared" si="86"/>
        <v>#DIV/0!</v>
      </c>
      <c r="BM134" t="e">
        <f t="shared" si="87"/>
        <v>#DIV/0!</v>
      </c>
      <c r="BN134" t="s">
        <v>413</v>
      </c>
      <c r="BO134">
        <v>0</v>
      </c>
      <c r="BP134" t="e">
        <f t="shared" si="88"/>
        <v>#DIV/0!</v>
      </c>
      <c r="BQ134" t="e">
        <f t="shared" si="89"/>
        <v>#DIV/0!</v>
      </c>
      <c r="BR134" t="e">
        <f t="shared" si="90"/>
        <v>#DIV/0!</v>
      </c>
      <c r="BS134" t="e">
        <f t="shared" si="91"/>
        <v>#DIV/0!</v>
      </c>
      <c r="BT134" t="e">
        <f t="shared" si="92"/>
        <v>#DIV/0!</v>
      </c>
      <c r="BU134" t="e">
        <f t="shared" si="93"/>
        <v>#DIV/0!</v>
      </c>
      <c r="BV134" t="e">
        <f t="shared" si="94"/>
        <v>#DIV/0!</v>
      </c>
      <c r="BW134" t="e">
        <f t="shared" si="95"/>
        <v>#DIV/0!</v>
      </c>
      <c r="BX134" t="s">
        <v>413</v>
      </c>
      <c r="BY134" t="s">
        <v>413</v>
      </c>
      <c r="BZ134" t="s">
        <v>413</v>
      </c>
      <c r="CA134" t="s">
        <v>413</v>
      </c>
      <c r="CB134" t="s">
        <v>413</v>
      </c>
      <c r="CC134" t="s">
        <v>413</v>
      </c>
      <c r="CD134" t="s">
        <v>413</v>
      </c>
      <c r="CE134" t="s">
        <v>413</v>
      </c>
      <c r="CF134">
        <v>253</v>
      </c>
      <c r="CG134">
        <v>1000</v>
      </c>
      <c r="CH134" t="s">
        <v>414</v>
      </c>
      <c r="CI134">
        <v>1110.1500000000001</v>
      </c>
      <c r="CJ134">
        <v>1175.8634999999999</v>
      </c>
      <c r="CK134">
        <v>1152.67</v>
      </c>
      <c r="CL134">
        <v>1.3005735999999999E-4</v>
      </c>
      <c r="CM134">
        <v>6.5004835999999994E-4</v>
      </c>
      <c r="CN134">
        <v>4.7597999359999997E-2</v>
      </c>
      <c r="CO134">
        <v>5.5000000000000003E-4</v>
      </c>
      <c r="CP134">
        <f t="shared" si="96"/>
        <v>1199.9275</v>
      </c>
      <c r="CQ134">
        <f t="shared" si="97"/>
        <v>1009.4444997992679</v>
      </c>
      <c r="CR134">
        <f t="shared" si="98"/>
        <v>0.84125457563000083</v>
      </c>
      <c r="CS134">
        <f t="shared" si="99"/>
        <v>0.16202133096590171</v>
      </c>
      <c r="CT134">
        <v>6</v>
      </c>
      <c r="CU134">
        <v>0.5</v>
      </c>
      <c r="CV134" t="s">
        <v>415</v>
      </c>
      <c r="CW134">
        <v>2</v>
      </c>
      <c r="CX134" t="b">
        <v>1</v>
      </c>
      <c r="CY134">
        <v>1658322237.1875</v>
      </c>
      <c r="CZ134">
        <v>758.74075000000005</v>
      </c>
      <c r="DA134">
        <v>782.66174999999998</v>
      </c>
      <c r="DB134">
        <v>33.665574999999997</v>
      </c>
      <c r="DC134">
        <v>31.322875</v>
      </c>
      <c r="DD134">
        <v>761.00187499999993</v>
      </c>
      <c r="DE134">
        <v>33.091724999999997</v>
      </c>
      <c r="DF134">
        <v>650.25787500000001</v>
      </c>
      <c r="DG134">
        <v>101.164</v>
      </c>
      <c r="DH134">
        <v>0.10028810000000001</v>
      </c>
      <c r="DI134">
        <v>33.766612500000001</v>
      </c>
      <c r="DJ134">
        <v>999.9</v>
      </c>
      <c r="DK134">
        <v>33.420762500000002</v>
      </c>
      <c r="DL134">
        <v>0</v>
      </c>
      <c r="DM134">
        <v>0</v>
      </c>
      <c r="DN134">
        <v>8953.5174999999981</v>
      </c>
      <c r="DO134">
        <v>0</v>
      </c>
      <c r="DP134">
        <v>1268.9537499999999</v>
      </c>
      <c r="DQ134">
        <v>-23.921162500000001</v>
      </c>
      <c r="DR134">
        <v>785.174125</v>
      </c>
      <c r="DS134">
        <v>807.96974999999998</v>
      </c>
      <c r="DT134">
        <v>2.3426800000000001</v>
      </c>
      <c r="DU134">
        <v>782.66174999999998</v>
      </c>
      <c r="DV134">
        <v>31.322875</v>
      </c>
      <c r="DW134">
        <v>3.4057387499999998</v>
      </c>
      <c r="DX134">
        <v>3.1687449999999999</v>
      </c>
      <c r="DY134">
        <v>26.157025000000001</v>
      </c>
      <c r="DZ134">
        <v>24.942237500000001</v>
      </c>
      <c r="EA134">
        <v>1199.9275</v>
      </c>
      <c r="EB134">
        <v>0.95800399999999997</v>
      </c>
      <c r="EC134">
        <v>4.1996424999999997E-2</v>
      </c>
      <c r="ED134">
        <v>0</v>
      </c>
      <c r="EE134">
        <v>649.54099999999994</v>
      </c>
      <c r="EF134">
        <v>5.0001600000000002</v>
      </c>
      <c r="EG134">
        <v>9685.5962499999987</v>
      </c>
      <c r="EH134">
        <v>9514.619999999999</v>
      </c>
      <c r="EI134">
        <v>49.351374999999997</v>
      </c>
      <c r="EJ134">
        <v>51.476374999999997</v>
      </c>
      <c r="EK134">
        <v>50.468499999999999</v>
      </c>
      <c r="EL134">
        <v>50.202749999999988</v>
      </c>
      <c r="EM134">
        <v>50.905999999999999</v>
      </c>
      <c r="EN134">
        <v>1144.7474999999999</v>
      </c>
      <c r="EO134">
        <v>50.18</v>
      </c>
      <c r="EP134">
        <v>0</v>
      </c>
      <c r="EQ134">
        <v>764751</v>
      </c>
      <c r="ER134">
        <v>0</v>
      </c>
      <c r="ES134">
        <v>648.81219230769238</v>
      </c>
      <c r="ET134">
        <v>9.6101538559095747</v>
      </c>
      <c r="EU134">
        <v>-303.58974370098042</v>
      </c>
      <c r="EV134">
        <v>9717.8907692307694</v>
      </c>
      <c r="EW134">
        <v>15</v>
      </c>
      <c r="EX134">
        <v>1658316094</v>
      </c>
      <c r="EY134" t="s">
        <v>416</v>
      </c>
      <c r="EZ134">
        <v>1658316090.5</v>
      </c>
      <c r="FA134">
        <v>1658316094</v>
      </c>
      <c r="FB134">
        <v>11</v>
      </c>
      <c r="FC134">
        <v>-0.13300000000000001</v>
      </c>
      <c r="FD134">
        <v>0.107</v>
      </c>
      <c r="FE134">
        <v>-1.72</v>
      </c>
      <c r="FF134">
        <v>0.44</v>
      </c>
      <c r="FG134">
        <v>415</v>
      </c>
      <c r="FH134">
        <v>29</v>
      </c>
      <c r="FI134">
        <v>0.15</v>
      </c>
      <c r="FJ134">
        <v>0.28000000000000003</v>
      </c>
      <c r="FK134">
        <v>-23.6880925</v>
      </c>
      <c r="FL134">
        <v>-1.7798420262663299</v>
      </c>
      <c r="FM134">
        <v>0.1823408708812975</v>
      </c>
      <c r="FN134">
        <v>0</v>
      </c>
      <c r="FO134">
        <v>648.22079411764696</v>
      </c>
      <c r="FP134">
        <v>9.9514896941683428</v>
      </c>
      <c r="FQ134">
        <v>0.99584616043820218</v>
      </c>
      <c r="FR134">
        <v>0</v>
      </c>
      <c r="FS134">
        <v>2.3368579999999999</v>
      </c>
      <c r="FT134">
        <v>0.1742931332082524</v>
      </c>
      <c r="FU134">
        <v>2.4270818197992441E-2</v>
      </c>
      <c r="FV134">
        <v>0</v>
      </c>
      <c r="FW134">
        <v>0</v>
      </c>
      <c r="FX134">
        <v>3</v>
      </c>
      <c r="FY134" t="s">
        <v>429</v>
      </c>
      <c r="FZ134">
        <v>3.3717299999999999</v>
      </c>
      <c r="GA134">
        <v>2.8938799999999998</v>
      </c>
      <c r="GB134">
        <v>0.15232899999999999</v>
      </c>
      <c r="GC134">
        <v>0.157447</v>
      </c>
      <c r="GD134">
        <v>0.14000199999999999</v>
      </c>
      <c r="GE134">
        <v>0.13636999999999999</v>
      </c>
      <c r="GF134">
        <v>29403.7</v>
      </c>
      <c r="GG134">
        <v>25406.400000000001</v>
      </c>
      <c r="GH134">
        <v>30996.2</v>
      </c>
      <c r="GI134">
        <v>28094.799999999999</v>
      </c>
      <c r="GJ134">
        <v>35104.400000000001</v>
      </c>
      <c r="GK134">
        <v>34228.1</v>
      </c>
      <c r="GL134">
        <v>40393.599999999999</v>
      </c>
      <c r="GM134">
        <v>39151.199999999997</v>
      </c>
      <c r="GN134">
        <v>2.3619699999999999</v>
      </c>
      <c r="GO134">
        <v>1.6731499999999999</v>
      </c>
      <c r="GP134">
        <v>0</v>
      </c>
      <c r="GQ134">
        <v>6.8154199999999998E-2</v>
      </c>
      <c r="GR134">
        <v>999.9</v>
      </c>
      <c r="GS134">
        <v>32.327199999999998</v>
      </c>
      <c r="GT134">
        <v>67.400000000000006</v>
      </c>
      <c r="GU134">
        <v>32.9</v>
      </c>
      <c r="GV134">
        <v>33.474499999999999</v>
      </c>
      <c r="GW134">
        <v>50.421799999999998</v>
      </c>
      <c r="GX134">
        <v>40.693100000000001</v>
      </c>
      <c r="GY134">
        <v>1</v>
      </c>
      <c r="GZ134">
        <v>0.44937199999999999</v>
      </c>
      <c r="HA134">
        <v>1.33951</v>
      </c>
      <c r="HB134">
        <v>20.2043</v>
      </c>
      <c r="HC134">
        <v>5.2147399999999999</v>
      </c>
      <c r="HD134">
        <v>11.969099999999999</v>
      </c>
      <c r="HE134">
        <v>4.9908999999999999</v>
      </c>
      <c r="HF134">
        <v>3.2925800000000001</v>
      </c>
      <c r="HG134">
        <v>8253.1</v>
      </c>
      <c r="HH134">
        <v>9999</v>
      </c>
      <c r="HI134">
        <v>9999</v>
      </c>
      <c r="HJ134">
        <v>969.4</v>
      </c>
      <c r="HK134">
        <v>4.9712300000000003</v>
      </c>
      <c r="HL134">
        <v>1.87378</v>
      </c>
      <c r="HM134">
        <v>1.8701099999999999</v>
      </c>
      <c r="HN134">
        <v>1.8695299999999999</v>
      </c>
      <c r="HO134">
        <v>1.87439</v>
      </c>
      <c r="HP134">
        <v>1.8710199999999999</v>
      </c>
      <c r="HQ134">
        <v>1.8664700000000001</v>
      </c>
      <c r="HR134">
        <v>1.8775900000000001</v>
      </c>
      <c r="HS134">
        <v>0</v>
      </c>
      <c r="HT134">
        <v>0</v>
      </c>
      <c r="HU134">
        <v>0</v>
      </c>
      <c r="HV134">
        <v>0</v>
      </c>
      <c r="HW134" t="s">
        <v>418</v>
      </c>
      <c r="HX134" t="s">
        <v>419</v>
      </c>
      <c r="HY134" t="s">
        <v>420</v>
      </c>
      <c r="HZ134" t="s">
        <v>420</v>
      </c>
      <c r="IA134" t="s">
        <v>420</v>
      </c>
      <c r="IB134" t="s">
        <v>420</v>
      </c>
      <c r="IC134">
        <v>0</v>
      </c>
      <c r="ID134">
        <v>100</v>
      </c>
      <c r="IE134">
        <v>100</v>
      </c>
      <c r="IF134">
        <v>-2.2679999999999998</v>
      </c>
      <c r="IG134">
        <v>0.57389999999999997</v>
      </c>
      <c r="IH134">
        <v>-1.4143203888967211</v>
      </c>
      <c r="II134">
        <v>1.7196870422270779E-5</v>
      </c>
      <c r="IJ134">
        <v>-2.1741833173098589E-6</v>
      </c>
      <c r="IK134">
        <v>9.0595066644434051E-10</v>
      </c>
      <c r="IL134">
        <v>-5.0132855213330413E-2</v>
      </c>
      <c r="IM134">
        <v>-1.2435942757381079E-3</v>
      </c>
      <c r="IN134">
        <v>8.3241555849602686E-4</v>
      </c>
      <c r="IO134">
        <v>-6.8006265696850886E-6</v>
      </c>
      <c r="IP134">
        <v>17</v>
      </c>
      <c r="IQ134">
        <v>2050</v>
      </c>
      <c r="IR134">
        <v>3</v>
      </c>
      <c r="IS134">
        <v>34</v>
      </c>
      <c r="IT134">
        <v>102.5</v>
      </c>
      <c r="IU134">
        <v>102.4</v>
      </c>
      <c r="IV134">
        <v>1.7761199999999999</v>
      </c>
      <c r="IW134">
        <v>2.5146500000000001</v>
      </c>
      <c r="IX134">
        <v>1.49902</v>
      </c>
      <c r="IY134">
        <v>2.3046899999999999</v>
      </c>
      <c r="IZ134">
        <v>1.69678</v>
      </c>
      <c r="JA134">
        <v>2.3877000000000002</v>
      </c>
      <c r="JB134">
        <v>37.916400000000003</v>
      </c>
      <c r="JC134">
        <v>14.744899999999999</v>
      </c>
      <c r="JD134">
        <v>18</v>
      </c>
      <c r="JE134">
        <v>707.995</v>
      </c>
      <c r="JF134">
        <v>325.67099999999999</v>
      </c>
      <c r="JG134">
        <v>30.001100000000001</v>
      </c>
      <c r="JH134">
        <v>33.337899999999998</v>
      </c>
      <c r="JI134">
        <v>30.0015</v>
      </c>
      <c r="JJ134">
        <v>32.805399999999999</v>
      </c>
      <c r="JK134">
        <v>32.786000000000001</v>
      </c>
      <c r="JL134">
        <v>35.5899</v>
      </c>
      <c r="JM134">
        <v>13.2798</v>
      </c>
      <c r="JN134">
        <v>100</v>
      </c>
      <c r="JO134">
        <v>30</v>
      </c>
      <c r="JP134">
        <v>798.83500000000004</v>
      </c>
      <c r="JQ134">
        <v>31.470800000000001</v>
      </c>
      <c r="JR134">
        <v>98.763999999999996</v>
      </c>
      <c r="JS134">
        <v>98.610100000000003</v>
      </c>
    </row>
    <row r="135" spans="1:279" x14ac:dyDescent="0.2">
      <c r="A135">
        <v>120</v>
      </c>
      <c r="B135">
        <v>1658322243.5</v>
      </c>
      <c r="C135">
        <v>474.90000009536737</v>
      </c>
      <c r="D135" t="s">
        <v>659</v>
      </c>
      <c r="E135" t="s">
        <v>660</v>
      </c>
      <c r="F135">
        <v>4</v>
      </c>
      <c r="G135">
        <v>1658322241.5</v>
      </c>
      <c r="H135">
        <f t="shared" si="50"/>
        <v>2.6310375773011419E-3</v>
      </c>
      <c r="I135">
        <f t="shared" si="51"/>
        <v>2.6310375773011421</v>
      </c>
      <c r="J135">
        <f t="shared" si="52"/>
        <v>14.204471010184427</v>
      </c>
      <c r="K135">
        <f t="shared" si="53"/>
        <v>765.92242857142867</v>
      </c>
      <c r="L135">
        <f t="shared" si="54"/>
        <v>589.45238116410485</v>
      </c>
      <c r="M135">
        <f t="shared" si="55"/>
        <v>59.689729273358147</v>
      </c>
      <c r="N135">
        <f t="shared" si="56"/>
        <v>77.559619515887007</v>
      </c>
      <c r="O135">
        <f t="shared" si="57"/>
        <v>0.14865590214204535</v>
      </c>
      <c r="P135">
        <f t="shared" si="58"/>
        <v>2.7631716971291596</v>
      </c>
      <c r="Q135">
        <f t="shared" si="59"/>
        <v>0.14435154928944546</v>
      </c>
      <c r="R135">
        <f t="shared" si="60"/>
        <v>9.0596065864669284E-2</v>
      </c>
      <c r="S135">
        <f t="shared" si="61"/>
        <v>194.42463261253053</v>
      </c>
      <c r="T135">
        <f t="shared" si="62"/>
        <v>34.261596275584225</v>
      </c>
      <c r="U135">
        <f t="shared" si="63"/>
        <v>33.435628571428573</v>
      </c>
      <c r="V135">
        <f t="shared" si="64"/>
        <v>5.1770928928922109</v>
      </c>
      <c r="W135">
        <f t="shared" si="65"/>
        <v>64.618837078563658</v>
      </c>
      <c r="X135">
        <f t="shared" si="66"/>
        <v>3.409666262735803</v>
      </c>
      <c r="Y135">
        <f t="shared" si="67"/>
        <v>5.2765825212705799</v>
      </c>
      <c r="Z135">
        <f t="shared" si="68"/>
        <v>1.7674266301564079</v>
      </c>
      <c r="AA135">
        <f t="shared" si="69"/>
        <v>-116.02875715898035</v>
      </c>
      <c r="AB135">
        <f t="shared" si="70"/>
        <v>50.689592464085898</v>
      </c>
      <c r="AC135">
        <f t="shared" si="71"/>
        <v>4.2263281619126589</v>
      </c>
      <c r="AD135">
        <f t="shared" si="72"/>
        <v>133.31179607954871</v>
      </c>
      <c r="AE135">
        <f t="shared" si="73"/>
        <v>23.973589317867624</v>
      </c>
      <c r="AF135">
        <f t="shared" si="74"/>
        <v>2.6164493518800653</v>
      </c>
      <c r="AG135">
        <f t="shared" si="75"/>
        <v>14.204471010184427</v>
      </c>
      <c r="AH135">
        <v>815.38424124308244</v>
      </c>
      <c r="AI135">
        <v>795.20755757575716</v>
      </c>
      <c r="AJ135">
        <v>1.7313586823580001</v>
      </c>
      <c r="AK135">
        <v>62.966845710574418</v>
      </c>
      <c r="AL135">
        <f t="shared" si="76"/>
        <v>2.6310375773011421</v>
      </c>
      <c r="AM135">
        <v>31.330606624867642</v>
      </c>
      <c r="AN135">
        <v>33.676299393939367</v>
      </c>
      <c r="AO135">
        <v>3.3922171575480797E-5</v>
      </c>
      <c r="AP135">
        <v>91.007338470613973</v>
      </c>
      <c r="AQ135">
        <v>2</v>
      </c>
      <c r="AR135">
        <v>0</v>
      </c>
      <c r="AS135">
        <f t="shared" si="77"/>
        <v>1</v>
      </c>
      <c r="AT135">
        <f t="shared" si="78"/>
        <v>0</v>
      </c>
      <c r="AU135">
        <f t="shared" si="79"/>
        <v>47094.84379825752</v>
      </c>
      <c r="AV135" t="s">
        <v>413</v>
      </c>
      <c r="AW135" t="s">
        <v>413</v>
      </c>
      <c r="AX135">
        <v>0</v>
      </c>
      <c r="AY135">
        <v>0</v>
      </c>
      <c r="AZ135" t="e">
        <f t="shared" si="80"/>
        <v>#DIV/0!</v>
      </c>
      <c r="BA135">
        <v>0</v>
      </c>
      <c r="BB135" t="s">
        <v>413</v>
      </c>
      <c r="BC135" t="s">
        <v>413</v>
      </c>
      <c r="BD135">
        <v>0</v>
      </c>
      <c r="BE135">
        <v>0</v>
      </c>
      <c r="BF135" t="e">
        <f t="shared" si="81"/>
        <v>#DIV/0!</v>
      </c>
      <c r="BG135">
        <v>0.5</v>
      </c>
      <c r="BH135">
        <f t="shared" si="82"/>
        <v>1009.4984997992389</v>
      </c>
      <c r="BI135">
        <f t="shared" si="83"/>
        <v>14.204471010184427</v>
      </c>
      <c r="BJ135" t="e">
        <f t="shared" si="84"/>
        <v>#DIV/0!</v>
      </c>
      <c r="BK135">
        <f t="shared" si="85"/>
        <v>1.4070819335550573E-2</v>
      </c>
      <c r="BL135" t="e">
        <f t="shared" si="86"/>
        <v>#DIV/0!</v>
      </c>
      <c r="BM135" t="e">
        <f t="shared" si="87"/>
        <v>#DIV/0!</v>
      </c>
      <c r="BN135" t="s">
        <v>413</v>
      </c>
      <c r="BO135">
        <v>0</v>
      </c>
      <c r="BP135" t="e">
        <f t="shared" si="88"/>
        <v>#DIV/0!</v>
      </c>
      <c r="BQ135" t="e">
        <f t="shared" si="89"/>
        <v>#DIV/0!</v>
      </c>
      <c r="BR135" t="e">
        <f t="shared" si="90"/>
        <v>#DIV/0!</v>
      </c>
      <c r="BS135" t="e">
        <f t="shared" si="91"/>
        <v>#DIV/0!</v>
      </c>
      <c r="BT135" t="e">
        <f t="shared" si="92"/>
        <v>#DIV/0!</v>
      </c>
      <c r="BU135" t="e">
        <f t="shared" si="93"/>
        <v>#DIV/0!</v>
      </c>
      <c r="BV135" t="e">
        <f t="shared" si="94"/>
        <v>#DIV/0!</v>
      </c>
      <c r="BW135" t="e">
        <f t="shared" si="95"/>
        <v>#DIV/0!</v>
      </c>
      <c r="BX135" t="s">
        <v>413</v>
      </c>
      <c r="BY135" t="s">
        <v>413</v>
      </c>
      <c r="BZ135" t="s">
        <v>413</v>
      </c>
      <c r="CA135" t="s">
        <v>413</v>
      </c>
      <c r="CB135" t="s">
        <v>413</v>
      </c>
      <c r="CC135" t="s">
        <v>413</v>
      </c>
      <c r="CD135" t="s">
        <v>413</v>
      </c>
      <c r="CE135" t="s">
        <v>413</v>
      </c>
      <c r="CF135">
        <v>253</v>
      </c>
      <c r="CG135">
        <v>1000</v>
      </c>
      <c r="CH135" t="s">
        <v>414</v>
      </c>
      <c r="CI135">
        <v>1110.1500000000001</v>
      </c>
      <c r="CJ135">
        <v>1175.8634999999999</v>
      </c>
      <c r="CK135">
        <v>1152.67</v>
      </c>
      <c r="CL135">
        <v>1.3005735999999999E-4</v>
      </c>
      <c r="CM135">
        <v>6.5004835999999994E-4</v>
      </c>
      <c r="CN135">
        <v>4.7597999359999997E-2</v>
      </c>
      <c r="CO135">
        <v>5.5000000000000003E-4</v>
      </c>
      <c r="CP135">
        <f t="shared" si="96"/>
        <v>1199.991428571429</v>
      </c>
      <c r="CQ135">
        <f t="shared" si="97"/>
        <v>1009.4984997992389</v>
      </c>
      <c r="CR135">
        <f t="shared" si="98"/>
        <v>0.84125475879526157</v>
      </c>
      <c r="CS135">
        <f t="shared" si="99"/>
        <v>0.16202168447485496</v>
      </c>
      <c r="CT135">
        <v>6</v>
      </c>
      <c r="CU135">
        <v>0.5</v>
      </c>
      <c r="CV135" t="s">
        <v>415</v>
      </c>
      <c r="CW135">
        <v>2</v>
      </c>
      <c r="CX135" t="b">
        <v>1</v>
      </c>
      <c r="CY135">
        <v>1658322241.5</v>
      </c>
      <c r="CZ135">
        <v>765.92242857142867</v>
      </c>
      <c r="DA135">
        <v>789.89171428571433</v>
      </c>
      <c r="DB135">
        <v>33.671385714285712</v>
      </c>
      <c r="DC135">
        <v>31.3385</v>
      </c>
      <c r="DD135">
        <v>768.19585714285711</v>
      </c>
      <c r="DE135">
        <v>33.097342857142863</v>
      </c>
      <c r="DF135">
        <v>650.27185714285713</v>
      </c>
      <c r="DG135">
        <v>101.16285714285711</v>
      </c>
      <c r="DH135">
        <v>0.10016457142857151</v>
      </c>
      <c r="DI135">
        <v>33.775899999999993</v>
      </c>
      <c r="DJ135">
        <v>999.89999999999986</v>
      </c>
      <c r="DK135">
        <v>33.435628571428573</v>
      </c>
      <c r="DL135">
        <v>0</v>
      </c>
      <c r="DM135">
        <v>0</v>
      </c>
      <c r="DN135">
        <v>8975.9814285714292</v>
      </c>
      <c r="DO135">
        <v>0</v>
      </c>
      <c r="DP135">
        <v>1251.3785714285721</v>
      </c>
      <c r="DQ135">
        <v>-23.96941428571429</v>
      </c>
      <c r="DR135">
        <v>792.61071428571427</v>
      </c>
      <c r="DS135">
        <v>815.44671428571439</v>
      </c>
      <c r="DT135">
        <v>2.3328485714285709</v>
      </c>
      <c r="DU135">
        <v>789.89171428571433</v>
      </c>
      <c r="DV135">
        <v>31.3385</v>
      </c>
      <c r="DW135">
        <v>3.4062928571428568</v>
      </c>
      <c r="DX135">
        <v>3.1702971428571418</v>
      </c>
      <c r="DY135">
        <v>26.159785714285711</v>
      </c>
      <c r="DZ135">
        <v>24.95044285714286</v>
      </c>
      <c r="EA135">
        <v>1199.991428571429</v>
      </c>
      <c r="EB135">
        <v>0.9579982857142858</v>
      </c>
      <c r="EC135">
        <v>4.2002142857142863E-2</v>
      </c>
      <c r="ED135">
        <v>0</v>
      </c>
      <c r="EE135">
        <v>650.32899999999995</v>
      </c>
      <c r="EF135">
        <v>5.0001600000000002</v>
      </c>
      <c r="EG135">
        <v>9672.0814285714296</v>
      </c>
      <c r="EH135">
        <v>9515.0942857142854</v>
      </c>
      <c r="EI135">
        <v>49.357000000000014</v>
      </c>
      <c r="EJ135">
        <v>51.464000000000013</v>
      </c>
      <c r="EK135">
        <v>50.473000000000013</v>
      </c>
      <c r="EL135">
        <v>50.205000000000013</v>
      </c>
      <c r="EM135">
        <v>50.936999999999998</v>
      </c>
      <c r="EN135">
        <v>1144.8014285714289</v>
      </c>
      <c r="EO135">
        <v>50.19</v>
      </c>
      <c r="EP135">
        <v>0</v>
      </c>
      <c r="EQ135">
        <v>764755.20000004768</v>
      </c>
      <c r="ER135">
        <v>0</v>
      </c>
      <c r="ES135">
        <v>649.54095999999993</v>
      </c>
      <c r="ET135">
        <v>9.5423846102640137</v>
      </c>
      <c r="EU135">
        <v>-384.21692243580787</v>
      </c>
      <c r="EV135">
        <v>9694.7207999999991</v>
      </c>
      <c r="EW135">
        <v>15</v>
      </c>
      <c r="EX135">
        <v>1658316094</v>
      </c>
      <c r="EY135" t="s">
        <v>416</v>
      </c>
      <c r="EZ135">
        <v>1658316090.5</v>
      </c>
      <c r="FA135">
        <v>1658316094</v>
      </c>
      <c r="FB135">
        <v>11</v>
      </c>
      <c r="FC135">
        <v>-0.13300000000000001</v>
      </c>
      <c r="FD135">
        <v>0.107</v>
      </c>
      <c r="FE135">
        <v>-1.72</v>
      </c>
      <c r="FF135">
        <v>0.44</v>
      </c>
      <c r="FG135">
        <v>415</v>
      </c>
      <c r="FH135">
        <v>29</v>
      </c>
      <c r="FI135">
        <v>0.15</v>
      </c>
      <c r="FJ135">
        <v>0.28000000000000003</v>
      </c>
      <c r="FK135">
        <v>-23.805150000000001</v>
      </c>
      <c r="FL135">
        <v>-1.360975609755976</v>
      </c>
      <c r="FM135">
        <v>0.13852884356696299</v>
      </c>
      <c r="FN135">
        <v>0</v>
      </c>
      <c r="FO135">
        <v>648.91538235294126</v>
      </c>
      <c r="FP135">
        <v>9.7612987072227693</v>
      </c>
      <c r="FQ135">
        <v>0.97843831194246034</v>
      </c>
      <c r="FR135">
        <v>0</v>
      </c>
      <c r="FS135">
        <v>2.344827</v>
      </c>
      <c r="FT135">
        <v>-6.72923076923004E-3</v>
      </c>
      <c r="FU135">
        <v>1.394933801296677E-2</v>
      </c>
      <c r="FV135">
        <v>1</v>
      </c>
      <c r="FW135">
        <v>1</v>
      </c>
      <c r="FX135">
        <v>3</v>
      </c>
      <c r="FY135" t="s">
        <v>417</v>
      </c>
      <c r="FZ135">
        <v>3.3716200000000001</v>
      </c>
      <c r="GA135">
        <v>2.8936899999999999</v>
      </c>
      <c r="GB135">
        <v>0.153224</v>
      </c>
      <c r="GC135">
        <v>0.15831500000000001</v>
      </c>
      <c r="GD135">
        <v>0.14003099999999999</v>
      </c>
      <c r="GE135">
        <v>0.13647699999999999</v>
      </c>
      <c r="GF135">
        <v>29371.1</v>
      </c>
      <c r="GG135">
        <v>25379.3</v>
      </c>
      <c r="GH135">
        <v>30994.7</v>
      </c>
      <c r="GI135">
        <v>28094</v>
      </c>
      <c r="GJ135">
        <v>35102</v>
      </c>
      <c r="GK135">
        <v>34223.300000000003</v>
      </c>
      <c r="GL135">
        <v>40392.1</v>
      </c>
      <c r="GM135">
        <v>39150.5</v>
      </c>
      <c r="GN135">
        <v>2.36165</v>
      </c>
      <c r="GO135">
        <v>1.6734199999999999</v>
      </c>
      <c r="GP135">
        <v>0</v>
      </c>
      <c r="GQ135">
        <v>6.7815200000000006E-2</v>
      </c>
      <c r="GR135">
        <v>999.9</v>
      </c>
      <c r="GS135">
        <v>32.342199999999998</v>
      </c>
      <c r="GT135">
        <v>67.400000000000006</v>
      </c>
      <c r="GU135">
        <v>32.9</v>
      </c>
      <c r="GV135">
        <v>33.469299999999997</v>
      </c>
      <c r="GW135">
        <v>50.721800000000002</v>
      </c>
      <c r="GX135">
        <v>40.957500000000003</v>
      </c>
      <c r="GY135">
        <v>1</v>
      </c>
      <c r="GZ135">
        <v>0.45060499999999998</v>
      </c>
      <c r="HA135">
        <v>1.34528</v>
      </c>
      <c r="HB135">
        <v>20.2041</v>
      </c>
      <c r="HC135">
        <v>5.21549</v>
      </c>
      <c r="HD135">
        <v>11.9716</v>
      </c>
      <c r="HE135">
        <v>4.9913499999999997</v>
      </c>
      <c r="HF135">
        <v>3.2926500000000001</v>
      </c>
      <c r="HG135">
        <v>8253.1</v>
      </c>
      <c r="HH135">
        <v>9999</v>
      </c>
      <c r="HI135">
        <v>9999</v>
      </c>
      <c r="HJ135">
        <v>969.4</v>
      </c>
      <c r="HK135">
        <v>4.9712399999999999</v>
      </c>
      <c r="HL135">
        <v>1.87378</v>
      </c>
      <c r="HM135">
        <v>1.87012</v>
      </c>
      <c r="HN135">
        <v>1.86951</v>
      </c>
      <c r="HO135">
        <v>1.87439</v>
      </c>
      <c r="HP135">
        <v>1.8710199999999999</v>
      </c>
      <c r="HQ135">
        <v>1.8664799999999999</v>
      </c>
      <c r="HR135">
        <v>1.8775900000000001</v>
      </c>
      <c r="HS135">
        <v>0</v>
      </c>
      <c r="HT135">
        <v>0</v>
      </c>
      <c r="HU135">
        <v>0</v>
      </c>
      <c r="HV135">
        <v>0</v>
      </c>
      <c r="HW135" t="s">
        <v>418</v>
      </c>
      <c r="HX135" t="s">
        <v>419</v>
      </c>
      <c r="HY135" t="s">
        <v>420</v>
      </c>
      <c r="HZ135" t="s">
        <v>420</v>
      </c>
      <c r="IA135" t="s">
        <v>420</v>
      </c>
      <c r="IB135" t="s">
        <v>420</v>
      </c>
      <c r="IC135">
        <v>0</v>
      </c>
      <c r="ID135">
        <v>100</v>
      </c>
      <c r="IE135">
        <v>100</v>
      </c>
      <c r="IF135">
        <v>-2.2789999999999999</v>
      </c>
      <c r="IG135">
        <v>0.57420000000000004</v>
      </c>
      <c r="IH135">
        <v>-1.4143203888967211</v>
      </c>
      <c r="II135">
        <v>1.7196870422270779E-5</v>
      </c>
      <c r="IJ135">
        <v>-2.1741833173098589E-6</v>
      </c>
      <c r="IK135">
        <v>9.0595066644434051E-10</v>
      </c>
      <c r="IL135">
        <v>-5.0132855213330413E-2</v>
      </c>
      <c r="IM135">
        <v>-1.2435942757381079E-3</v>
      </c>
      <c r="IN135">
        <v>8.3241555849602686E-4</v>
      </c>
      <c r="IO135">
        <v>-6.8006265696850886E-6</v>
      </c>
      <c r="IP135">
        <v>17</v>
      </c>
      <c r="IQ135">
        <v>2050</v>
      </c>
      <c r="IR135">
        <v>3</v>
      </c>
      <c r="IS135">
        <v>34</v>
      </c>
      <c r="IT135">
        <v>102.5</v>
      </c>
      <c r="IU135">
        <v>102.5</v>
      </c>
      <c r="IV135">
        <v>1.78833</v>
      </c>
      <c r="IW135">
        <v>2.51709</v>
      </c>
      <c r="IX135">
        <v>1.49902</v>
      </c>
      <c r="IY135">
        <v>2.3046899999999999</v>
      </c>
      <c r="IZ135">
        <v>1.69678</v>
      </c>
      <c r="JA135">
        <v>2.3828100000000001</v>
      </c>
      <c r="JB135">
        <v>37.916400000000003</v>
      </c>
      <c r="JC135">
        <v>14.7537</v>
      </c>
      <c r="JD135">
        <v>18</v>
      </c>
      <c r="JE135">
        <v>707.899</v>
      </c>
      <c r="JF135">
        <v>325.899</v>
      </c>
      <c r="JG135">
        <v>30.0014</v>
      </c>
      <c r="JH135">
        <v>33.352800000000002</v>
      </c>
      <c r="JI135">
        <v>30.0015</v>
      </c>
      <c r="JJ135">
        <v>32.82</v>
      </c>
      <c r="JK135">
        <v>32.800899999999999</v>
      </c>
      <c r="JL135">
        <v>35.839300000000001</v>
      </c>
      <c r="JM135">
        <v>13.2798</v>
      </c>
      <c r="JN135">
        <v>100</v>
      </c>
      <c r="JO135">
        <v>30</v>
      </c>
      <c r="JP135">
        <v>805.51400000000001</v>
      </c>
      <c r="JQ135">
        <v>31.5076</v>
      </c>
      <c r="JR135">
        <v>98.759799999999998</v>
      </c>
      <c r="JS135">
        <v>98.608000000000004</v>
      </c>
    </row>
    <row r="136" spans="1:279" x14ac:dyDescent="0.2">
      <c r="A136">
        <v>121</v>
      </c>
      <c r="B136">
        <v>1658322247.5</v>
      </c>
      <c r="C136">
        <v>478.90000009536737</v>
      </c>
      <c r="D136" t="s">
        <v>661</v>
      </c>
      <c r="E136" t="s">
        <v>662</v>
      </c>
      <c r="F136">
        <v>4</v>
      </c>
      <c r="G136">
        <v>1658322245.1875</v>
      </c>
      <c r="H136">
        <f t="shared" si="50"/>
        <v>2.6309858466882731E-3</v>
      </c>
      <c r="I136">
        <f t="shared" si="51"/>
        <v>2.6309858466882732</v>
      </c>
      <c r="J136">
        <f t="shared" si="52"/>
        <v>14.118680967660083</v>
      </c>
      <c r="K136">
        <f t="shared" si="53"/>
        <v>772.04224999999997</v>
      </c>
      <c r="L136">
        <f t="shared" si="54"/>
        <v>596.29143797369477</v>
      </c>
      <c r="M136">
        <f t="shared" si="55"/>
        <v>60.381766564169972</v>
      </c>
      <c r="N136">
        <f t="shared" si="56"/>
        <v>78.178675641546036</v>
      </c>
      <c r="O136">
        <f t="shared" si="57"/>
        <v>0.1486164140598184</v>
      </c>
      <c r="P136">
        <f t="shared" si="58"/>
        <v>2.7667145000490532</v>
      </c>
      <c r="Q136">
        <f t="shared" si="59"/>
        <v>0.14431964944126335</v>
      </c>
      <c r="R136">
        <f t="shared" si="60"/>
        <v>9.0575480519431428E-2</v>
      </c>
      <c r="S136">
        <f t="shared" si="61"/>
        <v>194.42833986251838</v>
      </c>
      <c r="T136">
        <f t="shared" si="62"/>
        <v>34.276291210447539</v>
      </c>
      <c r="U136">
        <f t="shared" si="63"/>
        <v>33.443312499999998</v>
      </c>
      <c r="V136">
        <f t="shared" si="64"/>
        <v>5.1793214060258519</v>
      </c>
      <c r="W136">
        <f t="shared" si="65"/>
        <v>64.600320021773001</v>
      </c>
      <c r="X136">
        <f t="shared" si="66"/>
        <v>3.411592215585598</v>
      </c>
      <c r="Y136">
        <f t="shared" si="67"/>
        <v>5.2810763389960753</v>
      </c>
      <c r="Z136">
        <f t="shared" si="68"/>
        <v>1.7677291904402539</v>
      </c>
      <c r="AA136">
        <f t="shared" si="69"/>
        <v>-116.02647583895285</v>
      </c>
      <c r="AB136">
        <f t="shared" si="70"/>
        <v>51.881268175450188</v>
      </c>
      <c r="AC136">
        <f t="shared" si="71"/>
        <v>4.3206315348384949</v>
      </c>
      <c r="AD136">
        <f t="shared" si="72"/>
        <v>134.60376373385424</v>
      </c>
      <c r="AE136">
        <f t="shared" si="73"/>
        <v>23.866696378275833</v>
      </c>
      <c r="AF136">
        <f t="shared" si="74"/>
        <v>2.5714638957317608</v>
      </c>
      <c r="AG136">
        <f t="shared" si="75"/>
        <v>14.118680967660083</v>
      </c>
      <c r="AH136">
        <v>822.13162906965329</v>
      </c>
      <c r="AI136">
        <v>802.07793939393912</v>
      </c>
      <c r="AJ136">
        <v>1.7202728877246709</v>
      </c>
      <c r="AK136">
        <v>62.966845710574418</v>
      </c>
      <c r="AL136">
        <f t="shared" si="76"/>
        <v>2.6309858466882732</v>
      </c>
      <c r="AM136">
        <v>31.39171106361826</v>
      </c>
      <c r="AN136">
        <v>33.705773333333319</v>
      </c>
      <c r="AO136">
        <v>5.7312928513729771E-3</v>
      </c>
      <c r="AP136">
        <v>91.007338470613973</v>
      </c>
      <c r="AQ136">
        <v>2</v>
      </c>
      <c r="AR136">
        <v>0</v>
      </c>
      <c r="AS136">
        <f t="shared" si="77"/>
        <v>1</v>
      </c>
      <c r="AT136">
        <f t="shared" si="78"/>
        <v>0</v>
      </c>
      <c r="AU136">
        <f t="shared" si="79"/>
        <v>47189.668135846769</v>
      </c>
      <c r="AV136" t="s">
        <v>413</v>
      </c>
      <c r="AW136" t="s">
        <v>413</v>
      </c>
      <c r="AX136">
        <v>0</v>
      </c>
      <c r="AY136">
        <v>0</v>
      </c>
      <c r="AZ136" t="e">
        <f t="shared" si="80"/>
        <v>#DIV/0!</v>
      </c>
      <c r="BA136">
        <v>0</v>
      </c>
      <c r="BB136" t="s">
        <v>413</v>
      </c>
      <c r="BC136" t="s">
        <v>413</v>
      </c>
      <c r="BD136">
        <v>0</v>
      </c>
      <c r="BE136">
        <v>0</v>
      </c>
      <c r="BF136" t="e">
        <f t="shared" si="81"/>
        <v>#DIV/0!</v>
      </c>
      <c r="BG136">
        <v>0.5</v>
      </c>
      <c r="BH136">
        <f t="shared" si="82"/>
        <v>1009.5173247992323</v>
      </c>
      <c r="BI136">
        <f t="shared" si="83"/>
        <v>14.118680967660083</v>
      </c>
      <c r="BJ136" t="e">
        <f t="shared" si="84"/>
        <v>#DIV/0!</v>
      </c>
      <c r="BK136">
        <f t="shared" si="85"/>
        <v>1.3985575701207441E-2</v>
      </c>
      <c r="BL136" t="e">
        <f t="shared" si="86"/>
        <v>#DIV/0!</v>
      </c>
      <c r="BM136" t="e">
        <f t="shared" si="87"/>
        <v>#DIV/0!</v>
      </c>
      <c r="BN136" t="s">
        <v>413</v>
      </c>
      <c r="BO136">
        <v>0</v>
      </c>
      <c r="BP136" t="e">
        <f t="shared" si="88"/>
        <v>#DIV/0!</v>
      </c>
      <c r="BQ136" t="e">
        <f t="shared" si="89"/>
        <v>#DIV/0!</v>
      </c>
      <c r="BR136" t="e">
        <f t="shared" si="90"/>
        <v>#DIV/0!</v>
      </c>
      <c r="BS136" t="e">
        <f t="shared" si="91"/>
        <v>#DIV/0!</v>
      </c>
      <c r="BT136" t="e">
        <f t="shared" si="92"/>
        <v>#DIV/0!</v>
      </c>
      <c r="BU136" t="e">
        <f t="shared" si="93"/>
        <v>#DIV/0!</v>
      </c>
      <c r="BV136" t="e">
        <f t="shared" si="94"/>
        <v>#DIV/0!</v>
      </c>
      <c r="BW136" t="e">
        <f t="shared" si="95"/>
        <v>#DIV/0!</v>
      </c>
      <c r="BX136" t="s">
        <v>413</v>
      </c>
      <c r="BY136" t="s">
        <v>413</v>
      </c>
      <c r="BZ136" t="s">
        <v>413</v>
      </c>
      <c r="CA136" t="s">
        <v>413</v>
      </c>
      <c r="CB136" t="s">
        <v>413</v>
      </c>
      <c r="CC136" t="s">
        <v>413</v>
      </c>
      <c r="CD136" t="s">
        <v>413</v>
      </c>
      <c r="CE136" t="s">
        <v>413</v>
      </c>
      <c r="CF136">
        <v>253</v>
      </c>
      <c r="CG136">
        <v>1000</v>
      </c>
      <c r="CH136" t="s">
        <v>414</v>
      </c>
      <c r="CI136">
        <v>1110.1500000000001</v>
      </c>
      <c r="CJ136">
        <v>1175.8634999999999</v>
      </c>
      <c r="CK136">
        <v>1152.67</v>
      </c>
      <c r="CL136">
        <v>1.3005735999999999E-4</v>
      </c>
      <c r="CM136">
        <v>6.5004835999999994E-4</v>
      </c>
      <c r="CN136">
        <v>4.7597999359999997E-2</v>
      </c>
      <c r="CO136">
        <v>5.5000000000000003E-4</v>
      </c>
      <c r="CP136">
        <f t="shared" si="96"/>
        <v>1200.0137500000001</v>
      </c>
      <c r="CQ136">
        <f t="shared" si="97"/>
        <v>1009.5173247992323</v>
      </c>
      <c r="CR136">
        <f t="shared" si="98"/>
        <v>0.84125479795480029</v>
      </c>
      <c r="CS136">
        <f t="shared" si="99"/>
        <v>0.1620217600527647</v>
      </c>
      <c r="CT136">
        <v>6</v>
      </c>
      <c r="CU136">
        <v>0.5</v>
      </c>
      <c r="CV136" t="s">
        <v>415</v>
      </c>
      <c r="CW136">
        <v>2</v>
      </c>
      <c r="CX136" t="b">
        <v>1</v>
      </c>
      <c r="CY136">
        <v>1658322245.1875</v>
      </c>
      <c r="CZ136">
        <v>772.04224999999997</v>
      </c>
      <c r="DA136">
        <v>795.89662500000009</v>
      </c>
      <c r="DB136">
        <v>33.690687500000003</v>
      </c>
      <c r="DC136">
        <v>31.397862499999999</v>
      </c>
      <c r="DD136">
        <v>774.32625000000007</v>
      </c>
      <c r="DE136">
        <v>33.116087499999999</v>
      </c>
      <c r="DF136">
        <v>650.24487500000009</v>
      </c>
      <c r="DG136">
        <v>101.162125</v>
      </c>
      <c r="DH136">
        <v>0.1000476875</v>
      </c>
      <c r="DI136">
        <v>33.791137499999998</v>
      </c>
      <c r="DJ136">
        <v>999.9</v>
      </c>
      <c r="DK136">
        <v>33.443312499999998</v>
      </c>
      <c r="DL136">
        <v>0</v>
      </c>
      <c r="DM136">
        <v>0</v>
      </c>
      <c r="DN136">
        <v>8994.8449999999993</v>
      </c>
      <c r="DO136">
        <v>0</v>
      </c>
      <c r="DP136">
        <v>1223.5125</v>
      </c>
      <c r="DQ136">
        <v>-23.854512499999998</v>
      </c>
      <c r="DR136">
        <v>798.95987500000001</v>
      </c>
      <c r="DS136">
        <v>821.69637499999999</v>
      </c>
      <c r="DT136">
        <v>2.2928137500000001</v>
      </c>
      <c r="DU136">
        <v>795.89662500000009</v>
      </c>
      <c r="DV136">
        <v>31.397862499999999</v>
      </c>
      <c r="DW136">
        <v>3.4082237499999999</v>
      </c>
      <c r="DX136">
        <v>3.1762774999999999</v>
      </c>
      <c r="DY136">
        <v>26.169374999999999</v>
      </c>
      <c r="DZ136">
        <v>24.982037500000001</v>
      </c>
      <c r="EA136">
        <v>1200.0137500000001</v>
      </c>
      <c r="EB136">
        <v>0.95799862499999999</v>
      </c>
      <c r="EC136">
        <v>4.2001687500000003E-2</v>
      </c>
      <c r="ED136">
        <v>0</v>
      </c>
      <c r="EE136">
        <v>650.77237500000001</v>
      </c>
      <c r="EF136">
        <v>5.0001600000000002</v>
      </c>
      <c r="EG136">
        <v>9600.2224999999999</v>
      </c>
      <c r="EH136">
        <v>9515.2825000000012</v>
      </c>
      <c r="EI136">
        <v>49.367125000000001</v>
      </c>
      <c r="EJ136">
        <v>51.476374999999997</v>
      </c>
      <c r="EK136">
        <v>50.452749999999988</v>
      </c>
      <c r="EL136">
        <v>50.218499999999999</v>
      </c>
      <c r="EM136">
        <v>50.913749999999993</v>
      </c>
      <c r="EN136">
        <v>1144.82125</v>
      </c>
      <c r="EO136">
        <v>50.192500000000003</v>
      </c>
      <c r="EP136">
        <v>0</v>
      </c>
      <c r="EQ136">
        <v>764758.79999995232</v>
      </c>
      <c r="ER136">
        <v>0</v>
      </c>
      <c r="ES136">
        <v>650.04791999999998</v>
      </c>
      <c r="ET136">
        <v>9.2743846329846722</v>
      </c>
      <c r="EU136">
        <v>-616.87307773627788</v>
      </c>
      <c r="EV136">
        <v>9658.9403999999995</v>
      </c>
      <c r="EW136">
        <v>15</v>
      </c>
      <c r="EX136">
        <v>1658316094</v>
      </c>
      <c r="EY136" t="s">
        <v>416</v>
      </c>
      <c r="EZ136">
        <v>1658316090.5</v>
      </c>
      <c r="FA136">
        <v>1658316094</v>
      </c>
      <c r="FB136">
        <v>11</v>
      </c>
      <c r="FC136">
        <v>-0.13300000000000001</v>
      </c>
      <c r="FD136">
        <v>0.107</v>
      </c>
      <c r="FE136">
        <v>-1.72</v>
      </c>
      <c r="FF136">
        <v>0.44</v>
      </c>
      <c r="FG136">
        <v>415</v>
      </c>
      <c r="FH136">
        <v>29</v>
      </c>
      <c r="FI136">
        <v>0.15</v>
      </c>
      <c r="FJ136">
        <v>0.28000000000000003</v>
      </c>
      <c r="FK136">
        <v>-23.851892500000002</v>
      </c>
      <c r="FL136">
        <v>-0.61822176360223913</v>
      </c>
      <c r="FM136">
        <v>9.650837887846872E-2</v>
      </c>
      <c r="FN136">
        <v>0</v>
      </c>
      <c r="FO136">
        <v>649.4823529411766</v>
      </c>
      <c r="FP136">
        <v>9.0219709647214188</v>
      </c>
      <c r="FQ136">
        <v>0.90518535256120003</v>
      </c>
      <c r="FR136">
        <v>0</v>
      </c>
      <c r="FS136">
        <v>2.3380765000000001</v>
      </c>
      <c r="FT136">
        <v>-0.2196202626641697</v>
      </c>
      <c r="FU136">
        <v>2.328464274473627E-2</v>
      </c>
      <c r="FV136">
        <v>0</v>
      </c>
      <c r="FW136">
        <v>0</v>
      </c>
      <c r="FX136">
        <v>3</v>
      </c>
      <c r="FY136" t="s">
        <v>429</v>
      </c>
      <c r="FZ136">
        <v>3.3716499999999998</v>
      </c>
      <c r="GA136">
        <v>2.8937499999999998</v>
      </c>
      <c r="GB136">
        <v>0.15410599999999999</v>
      </c>
      <c r="GC136">
        <v>0.15920799999999999</v>
      </c>
      <c r="GD136">
        <v>0.14011100000000001</v>
      </c>
      <c r="GE136">
        <v>0.136655</v>
      </c>
      <c r="GF136">
        <v>29339.200000000001</v>
      </c>
      <c r="GG136">
        <v>25352.1</v>
      </c>
      <c r="GH136">
        <v>30993.5</v>
      </c>
      <c r="GI136">
        <v>28093.8</v>
      </c>
      <c r="GJ136">
        <v>35097.4</v>
      </c>
      <c r="GK136">
        <v>34216.199999999997</v>
      </c>
      <c r="GL136">
        <v>40390.5</v>
      </c>
      <c r="GM136">
        <v>39150.400000000001</v>
      </c>
      <c r="GN136">
        <v>2.36138</v>
      </c>
      <c r="GO136">
        <v>1.67337</v>
      </c>
      <c r="GP136">
        <v>0</v>
      </c>
      <c r="GQ136">
        <v>6.7185599999999998E-2</v>
      </c>
      <c r="GR136">
        <v>999.9</v>
      </c>
      <c r="GS136">
        <v>32.357300000000002</v>
      </c>
      <c r="GT136">
        <v>67.400000000000006</v>
      </c>
      <c r="GU136">
        <v>32.9</v>
      </c>
      <c r="GV136">
        <v>33.472799999999999</v>
      </c>
      <c r="GW136">
        <v>50.721800000000002</v>
      </c>
      <c r="GX136">
        <v>40.528799999999997</v>
      </c>
      <c r="GY136">
        <v>1</v>
      </c>
      <c r="GZ136">
        <v>0.45171699999999998</v>
      </c>
      <c r="HA136">
        <v>1.3529199999999999</v>
      </c>
      <c r="HB136">
        <v>20.2041</v>
      </c>
      <c r="HC136">
        <v>5.2148899999999996</v>
      </c>
      <c r="HD136">
        <v>11.9709</v>
      </c>
      <c r="HE136">
        <v>4.9907500000000002</v>
      </c>
      <c r="HF136">
        <v>3.2926500000000001</v>
      </c>
      <c r="HG136">
        <v>8253.4</v>
      </c>
      <c r="HH136">
        <v>9999</v>
      </c>
      <c r="HI136">
        <v>9999</v>
      </c>
      <c r="HJ136">
        <v>969.4</v>
      </c>
      <c r="HK136">
        <v>4.9712500000000004</v>
      </c>
      <c r="HL136">
        <v>1.87378</v>
      </c>
      <c r="HM136">
        <v>1.87012</v>
      </c>
      <c r="HN136">
        <v>1.8695299999999999</v>
      </c>
      <c r="HO136">
        <v>1.87439</v>
      </c>
      <c r="HP136">
        <v>1.87103</v>
      </c>
      <c r="HQ136">
        <v>1.8665</v>
      </c>
      <c r="HR136">
        <v>1.8775900000000001</v>
      </c>
      <c r="HS136">
        <v>0</v>
      </c>
      <c r="HT136">
        <v>0</v>
      </c>
      <c r="HU136">
        <v>0</v>
      </c>
      <c r="HV136">
        <v>0</v>
      </c>
      <c r="HW136" t="s">
        <v>418</v>
      </c>
      <c r="HX136" t="s">
        <v>419</v>
      </c>
      <c r="HY136" t="s">
        <v>420</v>
      </c>
      <c r="HZ136" t="s">
        <v>420</v>
      </c>
      <c r="IA136" t="s">
        <v>420</v>
      </c>
      <c r="IB136" t="s">
        <v>420</v>
      </c>
      <c r="IC136">
        <v>0</v>
      </c>
      <c r="ID136">
        <v>100</v>
      </c>
      <c r="IE136">
        <v>100</v>
      </c>
      <c r="IF136">
        <v>-2.2909999999999999</v>
      </c>
      <c r="IG136">
        <v>0.57520000000000004</v>
      </c>
      <c r="IH136">
        <v>-1.4143203888967211</v>
      </c>
      <c r="II136">
        <v>1.7196870422270779E-5</v>
      </c>
      <c r="IJ136">
        <v>-2.1741833173098589E-6</v>
      </c>
      <c r="IK136">
        <v>9.0595066644434051E-10</v>
      </c>
      <c r="IL136">
        <v>-5.0132855213330413E-2</v>
      </c>
      <c r="IM136">
        <v>-1.2435942757381079E-3</v>
      </c>
      <c r="IN136">
        <v>8.3241555849602686E-4</v>
      </c>
      <c r="IO136">
        <v>-6.8006265696850886E-6</v>
      </c>
      <c r="IP136">
        <v>17</v>
      </c>
      <c r="IQ136">
        <v>2050</v>
      </c>
      <c r="IR136">
        <v>3</v>
      </c>
      <c r="IS136">
        <v>34</v>
      </c>
      <c r="IT136">
        <v>102.6</v>
      </c>
      <c r="IU136">
        <v>102.6</v>
      </c>
      <c r="IV136">
        <v>1.80054</v>
      </c>
      <c r="IW136">
        <v>2.5158700000000001</v>
      </c>
      <c r="IX136">
        <v>1.49902</v>
      </c>
      <c r="IY136">
        <v>2.3046899999999999</v>
      </c>
      <c r="IZ136">
        <v>1.69678</v>
      </c>
      <c r="JA136">
        <v>2.3559600000000001</v>
      </c>
      <c r="JB136">
        <v>37.916400000000003</v>
      </c>
      <c r="JC136">
        <v>14.744899999999999</v>
      </c>
      <c r="JD136">
        <v>18</v>
      </c>
      <c r="JE136">
        <v>707.85199999999998</v>
      </c>
      <c r="JF136">
        <v>325.959</v>
      </c>
      <c r="JG136">
        <v>30.001799999999999</v>
      </c>
      <c r="JH136">
        <v>33.368499999999997</v>
      </c>
      <c r="JI136">
        <v>30.0015</v>
      </c>
      <c r="JJ136">
        <v>32.835299999999997</v>
      </c>
      <c r="JK136">
        <v>32.816499999999998</v>
      </c>
      <c r="JL136">
        <v>36.084299999999999</v>
      </c>
      <c r="JM136">
        <v>13.2798</v>
      </c>
      <c r="JN136">
        <v>100</v>
      </c>
      <c r="JO136">
        <v>30</v>
      </c>
      <c r="JP136">
        <v>812.19299999999998</v>
      </c>
      <c r="JQ136">
        <v>31.52</v>
      </c>
      <c r="JR136">
        <v>98.756</v>
      </c>
      <c r="JS136">
        <v>98.607600000000005</v>
      </c>
    </row>
    <row r="137" spans="1:279" x14ac:dyDescent="0.2">
      <c r="A137">
        <v>122</v>
      </c>
      <c r="B137">
        <v>1658322251.5</v>
      </c>
      <c r="C137">
        <v>482.90000009536737</v>
      </c>
      <c r="D137" t="s">
        <v>663</v>
      </c>
      <c r="E137" t="s">
        <v>664</v>
      </c>
      <c r="F137">
        <v>4</v>
      </c>
      <c r="G137">
        <v>1658322249.5</v>
      </c>
      <c r="H137">
        <f t="shared" si="50"/>
        <v>2.6269753074843797E-3</v>
      </c>
      <c r="I137">
        <f t="shared" si="51"/>
        <v>2.6269753074843796</v>
      </c>
      <c r="J137">
        <f t="shared" si="52"/>
        <v>14.204267811088116</v>
      </c>
      <c r="K137">
        <f t="shared" si="53"/>
        <v>779.22628571428572</v>
      </c>
      <c r="L137">
        <f t="shared" si="54"/>
        <v>602.15157047945866</v>
      </c>
      <c r="M137">
        <f t="shared" si="55"/>
        <v>60.974480019197586</v>
      </c>
      <c r="N137">
        <f t="shared" si="56"/>
        <v>78.905245652498195</v>
      </c>
      <c r="O137">
        <f t="shared" si="57"/>
        <v>0.14842176896900844</v>
      </c>
      <c r="P137">
        <f t="shared" si="58"/>
        <v>2.7705419160635261</v>
      </c>
      <c r="Q137">
        <f t="shared" si="59"/>
        <v>0.14414181405477844</v>
      </c>
      <c r="R137">
        <f t="shared" si="60"/>
        <v>9.0462890475968324E-2</v>
      </c>
      <c r="S137">
        <f t="shared" si="61"/>
        <v>194.43391804109825</v>
      </c>
      <c r="T137">
        <f t="shared" si="62"/>
        <v>34.28224627470977</v>
      </c>
      <c r="U137">
        <f t="shared" si="63"/>
        <v>33.452514285714287</v>
      </c>
      <c r="V137">
        <f t="shared" si="64"/>
        <v>5.1819912300089683</v>
      </c>
      <c r="W137">
        <f t="shared" si="65"/>
        <v>64.64240970089611</v>
      </c>
      <c r="X137">
        <f t="shared" si="66"/>
        <v>3.414854185849129</v>
      </c>
      <c r="Y137">
        <f t="shared" si="67"/>
        <v>5.2826839247636999</v>
      </c>
      <c r="Z137">
        <f t="shared" si="68"/>
        <v>1.7671370441598393</v>
      </c>
      <c r="AA137">
        <f t="shared" si="69"/>
        <v>-115.84961106006115</v>
      </c>
      <c r="AB137">
        <f t="shared" si="70"/>
        <v>51.392385749039519</v>
      </c>
      <c r="AC137">
        <f t="shared" si="71"/>
        <v>4.2743115088815253</v>
      </c>
      <c r="AD137">
        <f t="shared" si="72"/>
        <v>134.25100423895816</v>
      </c>
      <c r="AE137">
        <f t="shared" si="73"/>
        <v>24.02098143623849</v>
      </c>
      <c r="AF137">
        <f t="shared" si="74"/>
        <v>2.5649909864624845</v>
      </c>
      <c r="AG137">
        <f t="shared" si="75"/>
        <v>14.204267811088116</v>
      </c>
      <c r="AH137">
        <v>829.22841622214412</v>
      </c>
      <c r="AI137">
        <v>809.02564848484872</v>
      </c>
      <c r="AJ137">
        <v>1.737492089920315</v>
      </c>
      <c r="AK137">
        <v>62.966845710574418</v>
      </c>
      <c r="AL137">
        <f t="shared" si="76"/>
        <v>2.6269753074843796</v>
      </c>
      <c r="AM137">
        <v>31.43324576771019</v>
      </c>
      <c r="AN137">
        <v>33.732689696969707</v>
      </c>
      <c r="AO137">
        <v>7.7324278985416231E-3</v>
      </c>
      <c r="AP137">
        <v>91.007338470613973</v>
      </c>
      <c r="AQ137">
        <v>2</v>
      </c>
      <c r="AR137">
        <v>0</v>
      </c>
      <c r="AS137">
        <f t="shared" si="77"/>
        <v>1</v>
      </c>
      <c r="AT137">
        <f t="shared" si="78"/>
        <v>0</v>
      </c>
      <c r="AU137">
        <f t="shared" si="79"/>
        <v>47293.868037717592</v>
      </c>
      <c r="AV137" t="s">
        <v>413</v>
      </c>
      <c r="AW137" t="s">
        <v>413</v>
      </c>
      <c r="AX137">
        <v>0</v>
      </c>
      <c r="AY137">
        <v>0</v>
      </c>
      <c r="AZ137" t="e">
        <f t="shared" si="80"/>
        <v>#DIV/0!</v>
      </c>
      <c r="BA137">
        <v>0</v>
      </c>
      <c r="BB137" t="s">
        <v>413</v>
      </c>
      <c r="BC137" t="s">
        <v>413</v>
      </c>
      <c r="BD137">
        <v>0</v>
      </c>
      <c r="BE137">
        <v>0</v>
      </c>
      <c r="BF137" t="e">
        <f t="shared" si="81"/>
        <v>#DIV/0!</v>
      </c>
      <c r="BG137">
        <v>0.5</v>
      </c>
      <c r="BH137">
        <f t="shared" si="82"/>
        <v>1009.5465855135221</v>
      </c>
      <c r="BI137">
        <f t="shared" si="83"/>
        <v>14.204267811088116</v>
      </c>
      <c r="BJ137" t="e">
        <f t="shared" si="84"/>
        <v>#DIV/0!</v>
      </c>
      <c r="BK137">
        <f t="shared" si="85"/>
        <v>1.4069947850760038E-2</v>
      </c>
      <c r="BL137" t="e">
        <f t="shared" si="86"/>
        <v>#DIV/0!</v>
      </c>
      <c r="BM137" t="e">
        <f t="shared" si="87"/>
        <v>#DIV/0!</v>
      </c>
      <c r="BN137" t="s">
        <v>413</v>
      </c>
      <c r="BO137">
        <v>0</v>
      </c>
      <c r="BP137" t="e">
        <f t="shared" si="88"/>
        <v>#DIV/0!</v>
      </c>
      <c r="BQ137" t="e">
        <f t="shared" si="89"/>
        <v>#DIV/0!</v>
      </c>
      <c r="BR137" t="e">
        <f t="shared" si="90"/>
        <v>#DIV/0!</v>
      </c>
      <c r="BS137" t="e">
        <f t="shared" si="91"/>
        <v>#DIV/0!</v>
      </c>
      <c r="BT137" t="e">
        <f t="shared" si="92"/>
        <v>#DIV/0!</v>
      </c>
      <c r="BU137" t="e">
        <f t="shared" si="93"/>
        <v>#DIV/0!</v>
      </c>
      <c r="BV137" t="e">
        <f t="shared" si="94"/>
        <v>#DIV/0!</v>
      </c>
      <c r="BW137" t="e">
        <f t="shared" si="95"/>
        <v>#DIV/0!</v>
      </c>
      <c r="BX137" t="s">
        <v>413</v>
      </c>
      <c r="BY137" t="s">
        <v>413</v>
      </c>
      <c r="BZ137" t="s">
        <v>413</v>
      </c>
      <c r="CA137" t="s">
        <v>413</v>
      </c>
      <c r="CB137" t="s">
        <v>413</v>
      </c>
      <c r="CC137" t="s">
        <v>413</v>
      </c>
      <c r="CD137" t="s">
        <v>413</v>
      </c>
      <c r="CE137" t="s">
        <v>413</v>
      </c>
      <c r="CF137">
        <v>253</v>
      </c>
      <c r="CG137">
        <v>1000</v>
      </c>
      <c r="CH137" t="s">
        <v>414</v>
      </c>
      <c r="CI137">
        <v>1110.1500000000001</v>
      </c>
      <c r="CJ137">
        <v>1175.8634999999999</v>
      </c>
      <c r="CK137">
        <v>1152.67</v>
      </c>
      <c r="CL137">
        <v>1.3005735999999999E-4</v>
      </c>
      <c r="CM137">
        <v>6.5004835999999994E-4</v>
      </c>
      <c r="CN137">
        <v>4.7597999359999997E-2</v>
      </c>
      <c r="CO137">
        <v>5.5000000000000003E-4</v>
      </c>
      <c r="CP137">
        <f t="shared" si="96"/>
        <v>1200.048571428571</v>
      </c>
      <c r="CQ137">
        <f t="shared" si="97"/>
        <v>1009.5465855135221</v>
      </c>
      <c r="CR137">
        <f t="shared" si="98"/>
        <v>0.84125477047294006</v>
      </c>
      <c r="CS137">
        <f t="shared" si="99"/>
        <v>0.16202170701277427</v>
      </c>
      <c r="CT137">
        <v>6</v>
      </c>
      <c r="CU137">
        <v>0.5</v>
      </c>
      <c r="CV137" t="s">
        <v>415</v>
      </c>
      <c r="CW137">
        <v>2</v>
      </c>
      <c r="CX137" t="b">
        <v>1</v>
      </c>
      <c r="CY137">
        <v>1658322249.5</v>
      </c>
      <c r="CZ137">
        <v>779.22628571428572</v>
      </c>
      <c r="DA137">
        <v>803.23671428571436</v>
      </c>
      <c r="DB137">
        <v>33.723285714285723</v>
      </c>
      <c r="DC137">
        <v>31.43618571428571</v>
      </c>
      <c r="DD137">
        <v>781.52228571428589</v>
      </c>
      <c r="DE137">
        <v>33.1477</v>
      </c>
      <c r="DF137">
        <v>650.20971428571431</v>
      </c>
      <c r="DG137">
        <v>101.16114285714291</v>
      </c>
      <c r="DH137">
        <v>9.9873485714285712E-2</v>
      </c>
      <c r="DI137">
        <v>33.796585714285712</v>
      </c>
      <c r="DJ137">
        <v>999.89999999999986</v>
      </c>
      <c r="DK137">
        <v>33.452514285714287</v>
      </c>
      <c r="DL137">
        <v>0</v>
      </c>
      <c r="DM137">
        <v>0</v>
      </c>
      <c r="DN137">
        <v>9015.267142857143</v>
      </c>
      <c r="DO137">
        <v>0</v>
      </c>
      <c r="DP137">
        <v>1162.5571428571429</v>
      </c>
      <c r="DQ137">
        <v>-24.010657142857141</v>
      </c>
      <c r="DR137">
        <v>806.42114285714285</v>
      </c>
      <c r="DS137">
        <v>829.3069999999999</v>
      </c>
      <c r="DT137">
        <v>2.287095714285714</v>
      </c>
      <c r="DU137">
        <v>803.23671428571436</v>
      </c>
      <c r="DV137">
        <v>31.43618571428571</v>
      </c>
      <c r="DW137">
        <v>3.411485714285714</v>
      </c>
      <c r="DX137">
        <v>3.1801200000000001</v>
      </c>
      <c r="DY137">
        <v>26.185557142857149</v>
      </c>
      <c r="DZ137">
        <v>25.002328571428571</v>
      </c>
      <c r="EA137">
        <v>1200.048571428571</v>
      </c>
      <c r="EB137">
        <v>0.95799971428571418</v>
      </c>
      <c r="EC137">
        <v>4.2000599999999999E-2</v>
      </c>
      <c r="ED137">
        <v>0</v>
      </c>
      <c r="EE137">
        <v>651.41771428571428</v>
      </c>
      <c r="EF137">
        <v>5.0001600000000002</v>
      </c>
      <c r="EG137">
        <v>9562.6542857142867</v>
      </c>
      <c r="EH137">
        <v>9515.5657142857126</v>
      </c>
      <c r="EI137">
        <v>49.33</v>
      </c>
      <c r="EJ137">
        <v>51.454999999999998</v>
      </c>
      <c r="EK137">
        <v>50.473000000000013</v>
      </c>
      <c r="EL137">
        <v>50.205000000000013</v>
      </c>
      <c r="EM137">
        <v>50.910428571428568</v>
      </c>
      <c r="EN137">
        <v>1144.8557142857139</v>
      </c>
      <c r="EO137">
        <v>50.192857142857143</v>
      </c>
      <c r="EP137">
        <v>0</v>
      </c>
      <c r="EQ137">
        <v>764763</v>
      </c>
      <c r="ER137">
        <v>0</v>
      </c>
      <c r="ES137">
        <v>650.63446153846155</v>
      </c>
      <c r="ET137">
        <v>8.2145641086001984</v>
      </c>
      <c r="EU137">
        <v>-649.45401780633574</v>
      </c>
      <c r="EV137">
        <v>9622.8819230769222</v>
      </c>
      <c r="EW137">
        <v>15</v>
      </c>
      <c r="EX137">
        <v>1658316094</v>
      </c>
      <c r="EY137" t="s">
        <v>416</v>
      </c>
      <c r="EZ137">
        <v>1658316090.5</v>
      </c>
      <c r="FA137">
        <v>1658316094</v>
      </c>
      <c r="FB137">
        <v>11</v>
      </c>
      <c r="FC137">
        <v>-0.13300000000000001</v>
      </c>
      <c r="FD137">
        <v>0.107</v>
      </c>
      <c r="FE137">
        <v>-1.72</v>
      </c>
      <c r="FF137">
        <v>0.44</v>
      </c>
      <c r="FG137">
        <v>415</v>
      </c>
      <c r="FH137">
        <v>29</v>
      </c>
      <c r="FI137">
        <v>0.15</v>
      </c>
      <c r="FJ137">
        <v>0.28000000000000003</v>
      </c>
      <c r="FK137">
        <v>-23.900052500000001</v>
      </c>
      <c r="FL137">
        <v>-0.56624127579727945</v>
      </c>
      <c r="FM137">
        <v>9.1486561820575865E-2</v>
      </c>
      <c r="FN137">
        <v>0</v>
      </c>
      <c r="FO137">
        <v>650.09535294117654</v>
      </c>
      <c r="FP137">
        <v>8.8501757110169432</v>
      </c>
      <c r="FQ137">
        <v>0.88702284214745164</v>
      </c>
      <c r="FR137">
        <v>0</v>
      </c>
      <c r="FS137">
        <v>2.32285575</v>
      </c>
      <c r="FT137">
        <v>-0.2706160975609756</v>
      </c>
      <c r="FU137">
        <v>2.7716942281527018E-2</v>
      </c>
      <c r="FV137">
        <v>0</v>
      </c>
      <c r="FW137">
        <v>0</v>
      </c>
      <c r="FX137">
        <v>3</v>
      </c>
      <c r="FY137" t="s">
        <v>429</v>
      </c>
      <c r="FZ137">
        <v>3.3714599999999999</v>
      </c>
      <c r="GA137">
        <v>2.8937200000000001</v>
      </c>
      <c r="GB137">
        <v>0.154999</v>
      </c>
      <c r="GC137">
        <v>0.160108</v>
      </c>
      <c r="GD137">
        <v>0.140178</v>
      </c>
      <c r="GE137">
        <v>0.13670099999999999</v>
      </c>
      <c r="GF137">
        <v>29306.799999999999</v>
      </c>
      <c r="GG137">
        <v>25324</v>
      </c>
      <c r="GH137">
        <v>30992.2</v>
      </c>
      <c r="GI137">
        <v>28092.9</v>
      </c>
      <c r="GJ137">
        <v>35093.300000000003</v>
      </c>
      <c r="GK137">
        <v>34213</v>
      </c>
      <c r="GL137">
        <v>40388.800000000003</v>
      </c>
      <c r="GM137">
        <v>39148.9</v>
      </c>
      <c r="GN137">
        <v>2.3614999999999999</v>
      </c>
      <c r="GO137">
        <v>1.6729700000000001</v>
      </c>
      <c r="GP137">
        <v>0</v>
      </c>
      <c r="GQ137">
        <v>6.7271300000000006E-2</v>
      </c>
      <c r="GR137">
        <v>999.9</v>
      </c>
      <c r="GS137">
        <v>32.3688</v>
      </c>
      <c r="GT137">
        <v>67.400000000000006</v>
      </c>
      <c r="GU137">
        <v>32.9</v>
      </c>
      <c r="GV137">
        <v>33.476700000000001</v>
      </c>
      <c r="GW137">
        <v>50.331800000000001</v>
      </c>
      <c r="GX137">
        <v>41.370199999999997</v>
      </c>
      <c r="GY137">
        <v>1</v>
      </c>
      <c r="GZ137">
        <v>0.45311000000000001</v>
      </c>
      <c r="HA137">
        <v>1.3552999999999999</v>
      </c>
      <c r="HB137">
        <v>20.2041</v>
      </c>
      <c r="HC137">
        <v>5.2148899999999996</v>
      </c>
      <c r="HD137">
        <v>11.971500000000001</v>
      </c>
      <c r="HE137">
        <v>4.9909499999999998</v>
      </c>
      <c r="HF137">
        <v>3.2926000000000002</v>
      </c>
      <c r="HG137">
        <v>8253.4</v>
      </c>
      <c r="HH137">
        <v>9999</v>
      </c>
      <c r="HI137">
        <v>9999</v>
      </c>
      <c r="HJ137">
        <v>969.4</v>
      </c>
      <c r="HK137">
        <v>4.9712100000000001</v>
      </c>
      <c r="HL137">
        <v>1.87378</v>
      </c>
      <c r="HM137">
        <v>1.8701099999999999</v>
      </c>
      <c r="HN137">
        <v>1.86951</v>
      </c>
      <c r="HO137">
        <v>1.87439</v>
      </c>
      <c r="HP137">
        <v>1.8710199999999999</v>
      </c>
      <c r="HQ137">
        <v>1.8664700000000001</v>
      </c>
      <c r="HR137">
        <v>1.8775900000000001</v>
      </c>
      <c r="HS137">
        <v>0</v>
      </c>
      <c r="HT137">
        <v>0</v>
      </c>
      <c r="HU137">
        <v>0</v>
      </c>
      <c r="HV137">
        <v>0</v>
      </c>
      <c r="HW137" t="s">
        <v>418</v>
      </c>
      <c r="HX137" t="s">
        <v>419</v>
      </c>
      <c r="HY137" t="s">
        <v>420</v>
      </c>
      <c r="HZ137" t="s">
        <v>420</v>
      </c>
      <c r="IA137" t="s">
        <v>420</v>
      </c>
      <c r="IB137" t="s">
        <v>420</v>
      </c>
      <c r="IC137">
        <v>0</v>
      </c>
      <c r="ID137">
        <v>100</v>
      </c>
      <c r="IE137">
        <v>100</v>
      </c>
      <c r="IF137">
        <v>-2.3029999999999999</v>
      </c>
      <c r="IG137">
        <v>0.57599999999999996</v>
      </c>
      <c r="IH137">
        <v>-1.4143203888967211</v>
      </c>
      <c r="II137">
        <v>1.7196870422270779E-5</v>
      </c>
      <c r="IJ137">
        <v>-2.1741833173098589E-6</v>
      </c>
      <c r="IK137">
        <v>9.0595066644434051E-10</v>
      </c>
      <c r="IL137">
        <v>-5.0132855213330413E-2</v>
      </c>
      <c r="IM137">
        <v>-1.2435942757381079E-3</v>
      </c>
      <c r="IN137">
        <v>8.3241555849602686E-4</v>
      </c>
      <c r="IO137">
        <v>-6.8006265696850886E-6</v>
      </c>
      <c r="IP137">
        <v>17</v>
      </c>
      <c r="IQ137">
        <v>2050</v>
      </c>
      <c r="IR137">
        <v>3</v>
      </c>
      <c r="IS137">
        <v>34</v>
      </c>
      <c r="IT137">
        <v>102.7</v>
      </c>
      <c r="IU137">
        <v>102.6</v>
      </c>
      <c r="IV137">
        <v>1.81274</v>
      </c>
      <c r="IW137">
        <v>2.51831</v>
      </c>
      <c r="IX137">
        <v>1.49902</v>
      </c>
      <c r="IY137">
        <v>2.3046899999999999</v>
      </c>
      <c r="IZ137">
        <v>1.69678</v>
      </c>
      <c r="JA137">
        <v>2.32666</v>
      </c>
      <c r="JB137">
        <v>37.940600000000003</v>
      </c>
      <c r="JC137">
        <v>14.7362</v>
      </c>
      <c r="JD137">
        <v>18</v>
      </c>
      <c r="JE137">
        <v>708.12699999999995</v>
      </c>
      <c r="JF137">
        <v>325.827</v>
      </c>
      <c r="JG137">
        <v>30.001200000000001</v>
      </c>
      <c r="JH137">
        <v>33.383400000000002</v>
      </c>
      <c r="JI137">
        <v>30.0016</v>
      </c>
      <c r="JJ137">
        <v>32.849899999999998</v>
      </c>
      <c r="JK137">
        <v>32.831099999999999</v>
      </c>
      <c r="JL137">
        <v>36.326700000000002</v>
      </c>
      <c r="JM137">
        <v>13.0053</v>
      </c>
      <c r="JN137">
        <v>100</v>
      </c>
      <c r="JO137">
        <v>30</v>
      </c>
      <c r="JP137">
        <v>818.88699999999994</v>
      </c>
      <c r="JQ137">
        <v>31.532399999999999</v>
      </c>
      <c r="JR137">
        <v>98.751800000000003</v>
      </c>
      <c r="JS137">
        <v>98.603800000000007</v>
      </c>
    </row>
    <row r="138" spans="1:279" x14ac:dyDescent="0.2">
      <c r="A138">
        <v>123</v>
      </c>
      <c r="B138">
        <v>1658322255.5</v>
      </c>
      <c r="C138">
        <v>486.90000009536737</v>
      </c>
      <c r="D138" t="s">
        <v>665</v>
      </c>
      <c r="E138" t="s">
        <v>666</v>
      </c>
      <c r="F138">
        <v>4</v>
      </c>
      <c r="G138">
        <v>1658322253.1875</v>
      </c>
      <c r="H138">
        <f t="shared" si="50"/>
        <v>2.6147068616616284E-3</v>
      </c>
      <c r="I138">
        <f t="shared" si="51"/>
        <v>2.6147068616616282</v>
      </c>
      <c r="J138">
        <f t="shared" si="52"/>
        <v>14.236434832945006</v>
      </c>
      <c r="K138">
        <f t="shared" si="53"/>
        <v>785.41550000000007</v>
      </c>
      <c r="L138">
        <f t="shared" si="54"/>
        <v>606.92157981717833</v>
      </c>
      <c r="M138">
        <f t="shared" si="55"/>
        <v>61.456079295164393</v>
      </c>
      <c r="N138">
        <f t="shared" si="56"/>
        <v>79.530138411277164</v>
      </c>
      <c r="O138">
        <f t="shared" si="57"/>
        <v>0.14757038974351228</v>
      </c>
      <c r="P138">
        <f t="shared" si="58"/>
        <v>2.7703927758552993</v>
      </c>
      <c r="Q138">
        <f t="shared" si="59"/>
        <v>0.14333842104877345</v>
      </c>
      <c r="R138">
        <f t="shared" si="60"/>
        <v>8.9956629753388417E-2</v>
      </c>
      <c r="S138">
        <f t="shared" si="61"/>
        <v>194.41346923755688</v>
      </c>
      <c r="T138">
        <f t="shared" si="62"/>
        <v>34.285314725419269</v>
      </c>
      <c r="U138">
        <f t="shared" si="63"/>
        <v>33.465350000000001</v>
      </c>
      <c r="V138">
        <f t="shared" si="64"/>
        <v>5.185717408691449</v>
      </c>
      <c r="W138">
        <f t="shared" si="65"/>
        <v>64.685012416942115</v>
      </c>
      <c r="X138">
        <f t="shared" si="66"/>
        <v>3.4170716881023719</v>
      </c>
      <c r="Y138">
        <f t="shared" si="67"/>
        <v>5.2826328084732381</v>
      </c>
      <c r="Z138">
        <f t="shared" si="68"/>
        <v>1.7686457205890771</v>
      </c>
      <c r="AA138">
        <f t="shared" si="69"/>
        <v>-115.30857259927781</v>
      </c>
      <c r="AB138">
        <f t="shared" si="70"/>
        <v>49.446639313320993</v>
      </c>
      <c r="AC138">
        <f t="shared" si="71"/>
        <v>4.1129595798942793</v>
      </c>
      <c r="AD138">
        <f t="shared" si="72"/>
        <v>132.66449553149434</v>
      </c>
      <c r="AE138">
        <f t="shared" si="73"/>
        <v>24.065846451163704</v>
      </c>
      <c r="AF138">
        <f t="shared" si="74"/>
        <v>2.5578607064811316</v>
      </c>
      <c r="AG138">
        <f t="shared" si="75"/>
        <v>14.236434832945006</v>
      </c>
      <c r="AH138">
        <v>836.24906257889654</v>
      </c>
      <c r="AI138">
        <v>816.00237575757535</v>
      </c>
      <c r="AJ138">
        <v>1.741088418954911</v>
      </c>
      <c r="AK138">
        <v>62.966845710574418</v>
      </c>
      <c r="AL138">
        <f t="shared" si="76"/>
        <v>2.6147068616616282</v>
      </c>
      <c r="AM138">
        <v>31.459177076158589</v>
      </c>
      <c r="AN138">
        <v>33.756381212121212</v>
      </c>
      <c r="AO138">
        <v>6.1382432347106232E-3</v>
      </c>
      <c r="AP138">
        <v>91.007338470613973</v>
      </c>
      <c r="AQ138">
        <v>2</v>
      </c>
      <c r="AR138">
        <v>0</v>
      </c>
      <c r="AS138">
        <f t="shared" si="77"/>
        <v>1</v>
      </c>
      <c r="AT138">
        <f t="shared" si="78"/>
        <v>0</v>
      </c>
      <c r="AU138">
        <f t="shared" si="79"/>
        <v>47289.782702013828</v>
      </c>
      <c r="AV138" t="s">
        <v>413</v>
      </c>
      <c r="AW138" t="s">
        <v>413</v>
      </c>
      <c r="AX138">
        <v>0</v>
      </c>
      <c r="AY138">
        <v>0</v>
      </c>
      <c r="AZ138" t="e">
        <f t="shared" si="80"/>
        <v>#DIV/0!</v>
      </c>
      <c r="BA138">
        <v>0</v>
      </c>
      <c r="BB138" t="s">
        <v>413</v>
      </c>
      <c r="BC138" t="s">
        <v>413</v>
      </c>
      <c r="BD138">
        <v>0</v>
      </c>
      <c r="BE138">
        <v>0</v>
      </c>
      <c r="BF138" t="e">
        <f t="shared" si="81"/>
        <v>#DIV/0!</v>
      </c>
      <c r="BG138">
        <v>0.5</v>
      </c>
      <c r="BH138">
        <f t="shared" si="82"/>
        <v>1009.4414622992524</v>
      </c>
      <c r="BI138">
        <f t="shared" si="83"/>
        <v>14.236434832945006</v>
      </c>
      <c r="BJ138" t="e">
        <f t="shared" si="84"/>
        <v>#DIV/0!</v>
      </c>
      <c r="BK138">
        <f t="shared" si="85"/>
        <v>1.4103279253576535E-2</v>
      </c>
      <c r="BL138" t="e">
        <f t="shared" si="86"/>
        <v>#DIV/0!</v>
      </c>
      <c r="BM138" t="e">
        <f t="shared" si="87"/>
        <v>#DIV/0!</v>
      </c>
      <c r="BN138" t="s">
        <v>413</v>
      </c>
      <c r="BO138">
        <v>0</v>
      </c>
      <c r="BP138" t="e">
        <f t="shared" si="88"/>
        <v>#DIV/0!</v>
      </c>
      <c r="BQ138" t="e">
        <f t="shared" si="89"/>
        <v>#DIV/0!</v>
      </c>
      <c r="BR138" t="e">
        <f t="shared" si="90"/>
        <v>#DIV/0!</v>
      </c>
      <c r="BS138" t="e">
        <f t="shared" si="91"/>
        <v>#DIV/0!</v>
      </c>
      <c r="BT138" t="e">
        <f t="shared" si="92"/>
        <v>#DIV/0!</v>
      </c>
      <c r="BU138" t="e">
        <f t="shared" si="93"/>
        <v>#DIV/0!</v>
      </c>
      <c r="BV138" t="e">
        <f t="shared" si="94"/>
        <v>#DIV/0!</v>
      </c>
      <c r="BW138" t="e">
        <f t="shared" si="95"/>
        <v>#DIV/0!</v>
      </c>
      <c r="BX138" t="s">
        <v>413</v>
      </c>
      <c r="BY138" t="s">
        <v>413</v>
      </c>
      <c r="BZ138" t="s">
        <v>413</v>
      </c>
      <c r="CA138" t="s">
        <v>413</v>
      </c>
      <c r="CB138" t="s">
        <v>413</v>
      </c>
      <c r="CC138" t="s">
        <v>413</v>
      </c>
      <c r="CD138" t="s">
        <v>413</v>
      </c>
      <c r="CE138" t="s">
        <v>413</v>
      </c>
      <c r="CF138">
        <v>253</v>
      </c>
      <c r="CG138">
        <v>1000</v>
      </c>
      <c r="CH138" t="s">
        <v>414</v>
      </c>
      <c r="CI138">
        <v>1110.1500000000001</v>
      </c>
      <c r="CJ138">
        <v>1175.8634999999999</v>
      </c>
      <c r="CK138">
        <v>1152.67</v>
      </c>
      <c r="CL138">
        <v>1.3005735999999999E-4</v>
      </c>
      <c r="CM138">
        <v>6.5004835999999994E-4</v>
      </c>
      <c r="CN138">
        <v>4.7597999359999997E-2</v>
      </c>
      <c r="CO138">
        <v>5.5000000000000003E-4</v>
      </c>
      <c r="CP138">
        <f t="shared" si="96"/>
        <v>1199.9237499999999</v>
      </c>
      <c r="CQ138">
        <f t="shared" si="97"/>
        <v>1009.4414622992524</v>
      </c>
      <c r="CR138">
        <f t="shared" si="98"/>
        <v>0.84125467330674342</v>
      </c>
      <c r="CS138">
        <f t="shared" si="99"/>
        <v>0.16202151948201449</v>
      </c>
      <c r="CT138">
        <v>6</v>
      </c>
      <c r="CU138">
        <v>0.5</v>
      </c>
      <c r="CV138" t="s">
        <v>415</v>
      </c>
      <c r="CW138">
        <v>2</v>
      </c>
      <c r="CX138" t="b">
        <v>1</v>
      </c>
      <c r="CY138">
        <v>1658322253.1875</v>
      </c>
      <c r="CZ138">
        <v>785.41550000000007</v>
      </c>
      <c r="DA138">
        <v>809.47587499999997</v>
      </c>
      <c r="DB138">
        <v>33.745962499999997</v>
      </c>
      <c r="DC138">
        <v>31.465362500000001</v>
      </c>
      <c r="DD138">
        <v>787.72249999999997</v>
      </c>
      <c r="DE138">
        <v>33.169687499999988</v>
      </c>
      <c r="DF138">
        <v>650.23500000000001</v>
      </c>
      <c r="DG138">
        <v>101.15875</v>
      </c>
      <c r="DH138">
        <v>9.9932075000000009E-2</v>
      </c>
      <c r="DI138">
        <v>33.796412500000002</v>
      </c>
      <c r="DJ138">
        <v>999.9</v>
      </c>
      <c r="DK138">
        <v>33.465350000000001</v>
      </c>
      <c r="DL138">
        <v>0</v>
      </c>
      <c r="DM138">
        <v>0</v>
      </c>
      <c r="DN138">
        <v>9014.6875</v>
      </c>
      <c r="DO138">
        <v>0</v>
      </c>
      <c r="DP138">
        <v>1164.1937499999999</v>
      </c>
      <c r="DQ138">
        <v>-24.060762499999999</v>
      </c>
      <c r="DR138">
        <v>812.84574999999995</v>
      </c>
      <c r="DS138">
        <v>835.77412499999991</v>
      </c>
      <c r="DT138">
        <v>2.2806087499999999</v>
      </c>
      <c r="DU138">
        <v>809.47587499999997</v>
      </c>
      <c r="DV138">
        <v>31.465362500000001</v>
      </c>
      <c r="DW138">
        <v>3.4137024999999999</v>
      </c>
      <c r="DX138">
        <v>3.1829999999999998</v>
      </c>
      <c r="DY138">
        <v>26.196537500000002</v>
      </c>
      <c r="DZ138">
        <v>25.017524999999999</v>
      </c>
      <c r="EA138">
        <v>1199.9237499999999</v>
      </c>
      <c r="EB138">
        <v>0.95800550000000007</v>
      </c>
      <c r="EC138">
        <v>4.1994812500000013E-2</v>
      </c>
      <c r="ED138">
        <v>0</v>
      </c>
      <c r="EE138">
        <v>651.92725000000007</v>
      </c>
      <c r="EF138">
        <v>5.0001600000000002</v>
      </c>
      <c r="EG138">
        <v>9586.8837500000009</v>
      </c>
      <c r="EH138">
        <v>9514.59</v>
      </c>
      <c r="EI138">
        <v>49.327749999999988</v>
      </c>
      <c r="EJ138">
        <v>51.436999999999998</v>
      </c>
      <c r="EK138">
        <v>50.436999999999998</v>
      </c>
      <c r="EL138">
        <v>50.218499999999999</v>
      </c>
      <c r="EM138">
        <v>50.905999999999999</v>
      </c>
      <c r="EN138">
        <v>1144.74</v>
      </c>
      <c r="EO138">
        <v>50.183750000000003</v>
      </c>
      <c r="EP138">
        <v>0</v>
      </c>
      <c r="EQ138">
        <v>764767.20000004768</v>
      </c>
      <c r="ER138">
        <v>0</v>
      </c>
      <c r="ES138">
        <v>651.28027999999995</v>
      </c>
      <c r="ET138">
        <v>8.5346153686922204</v>
      </c>
      <c r="EU138">
        <v>-300.71230752755218</v>
      </c>
      <c r="EV138">
        <v>9593.2747999999992</v>
      </c>
      <c r="EW138">
        <v>15</v>
      </c>
      <c r="EX138">
        <v>1658316094</v>
      </c>
      <c r="EY138" t="s">
        <v>416</v>
      </c>
      <c r="EZ138">
        <v>1658316090.5</v>
      </c>
      <c r="FA138">
        <v>1658316094</v>
      </c>
      <c r="FB138">
        <v>11</v>
      </c>
      <c r="FC138">
        <v>-0.13300000000000001</v>
      </c>
      <c r="FD138">
        <v>0.107</v>
      </c>
      <c r="FE138">
        <v>-1.72</v>
      </c>
      <c r="FF138">
        <v>0.44</v>
      </c>
      <c r="FG138">
        <v>415</v>
      </c>
      <c r="FH138">
        <v>29</v>
      </c>
      <c r="FI138">
        <v>0.15</v>
      </c>
      <c r="FJ138">
        <v>0.28000000000000003</v>
      </c>
      <c r="FK138">
        <v>-23.95147317073171</v>
      </c>
      <c r="FL138">
        <v>-0.4467616724739093</v>
      </c>
      <c r="FM138">
        <v>7.7356602267270563E-2</v>
      </c>
      <c r="FN138">
        <v>1</v>
      </c>
      <c r="FO138">
        <v>650.62752941176484</v>
      </c>
      <c r="FP138">
        <v>8.5522689114839174</v>
      </c>
      <c r="FQ138">
        <v>0.85486422159910025</v>
      </c>
      <c r="FR138">
        <v>0</v>
      </c>
      <c r="FS138">
        <v>2.3116890243902439</v>
      </c>
      <c r="FT138">
        <v>-0.25426620209059181</v>
      </c>
      <c r="FU138">
        <v>2.706014915367095E-2</v>
      </c>
      <c r="FV138">
        <v>0</v>
      </c>
      <c r="FW138">
        <v>1</v>
      </c>
      <c r="FX138">
        <v>3</v>
      </c>
      <c r="FY138" t="s">
        <v>417</v>
      </c>
      <c r="FZ138">
        <v>3.3716599999999999</v>
      </c>
      <c r="GA138">
        <v>2.8937900000000001</v>
      </c>
      <c r="GB138">
        <v>0.15588199999999999</v>
      </c>
      <c r="GC138">
        <v>0.16098699999999999</v>
      </c>
      <c r="GD138">
        <v>0.140238</v>
      </c>
      <c r="GE138">
        <v>0.136823</v>
      </c>
      <c r="GF138">
        <v>29275.9</v>
      </c>
      <c r="GG138">
        <v>25296.400000000001</v>
      </c>
      <c r="GH138">
        <v>30992</v>
      </c>
      <c r="GI138">
        <v>28091.9</v>
      </c>
      <c r="GJ138">
        <v>35090.9</v>
      </c>
      <c r="GK138">
        <v>34207.199999999997</v>
      </c>
      <c r="GL138">
        <v>40388.9</v>
      </c>
      <c r="GM138">
        <v>39147.699999999997</v>
      </c>
      <c r="GN138">
        <v>2.3607999999999998</v>
      </c>
      <c r="GO138">
        <v>1.6730499999999999</v>
      </c>
      <c r="GP138">
        <v>0</v>
      </c>
      <c r="GQ138">
        <v>6.7979100000000001E-2</v>
      </c>
      <c r="GR138">
        <v>999.9</v>
      </c>
      <c r="GS138">
        <v>32.374600000000001</v>
      </c>
      <c r="GT138">
        <v>67.400000000000006</v>
      </c>
      <c r="GU138">
        <v>32.9</v>
      </c>
      <c r="GV138">
        <v>33.474699999999999</v>
      </c>
      <c r="GW138">
        <v>50.511800000000001</v>
      </c>
      <c r="GX138">
        <v>40.456699999999998</v>
      </c>
      <c r="GY138">
        <v>1</v>
      </c>
      <c r="GZ138">
        <v>0.45420199999999999</v>
      </c>
      <c r="HA138">
        <v>1.3512500000000001</v>
      </c>
      <c r="HB138">
        <v>20.2043</v>
      </c>
      <c r="HC138">
        <v>5.2148899999999996</v>
      </c>
      <c r="HD138">
        <v>11.9719</v>
      </c>
      <c r="HE138">
        <v>4.99085</v>
      </c>
      <c r="HF138">
        <v>3.2925300000000002</v>
      </c>
      <c r="HG138">
        <v>8253.4</v>
      </c>
      <c r="HH138">
        <v>9999</v>
      </c>
      <c r="HI138">
        <v>9999</v>
      </c>
      <c r="HJ138">
        <v>969.4</v>
      </c>
      <c r="HK138">
        <v>4.9712399999999999</v>
      </c>
      <c r="HL138">
        <v>1.87378</v>
      </c>
      <c r="HM138">
        <v>1.87012</v>
      </c>
      <c r="HN138">
        <v>1.8695299999999999</v>
      </c>
      <c r="HO138">
        <v>1.87439</v>
      </c>
      <c r="HP138">
        <v>1.8710100000000001</v>
      </c>
      <c r="HQ138">
        <v>1.86646</v>
      </c>
      <c r="HR138">
        <v>1.8775900000000001</v>
      </c>
      <c r="HS138">
        <v>0</v>
      </c>
      <c r="HT138">
        <v>0</v>
      </c>
      <c r="HU138">
        <v>0</v>
      </c>
      <c r="HV138">
        <v>0</v>
      </c>
      <c r="HW138" t="s">
        <v>418</v>
      </c>
      <c r="HX138" t="s">
        <v>419</v>
      </c>
      <c r="HY138" t="s">
        <v>420</v>
      </c>
      <c r="HZ138" t="s">
        <v>420</v>
      </c>
      <c r="IA138" t="s">
        <v>420</v>
      </c>
      <c r="IB138" t="s">
        <v>420</v>
      </c>
      <c r="IC138">
        <v>0</v>
      </c>
      <c r="ID138">
        <v>100</v>
      </c>
      <c r="IE138">
        <v>100</v>
      </c>
      <c r="IF138">
        <v>-2.3130000000000002</v>
      </c>
      <c r="IG138">
        <v>0.57669999999999999</v>
      </c>
      <c r="IH138">
        <v>-1.4143203888967211</v>
      </c>
      <c r="II138">
        <v>1.7196870422270779E-5</v>
      </c>
      <c r="IJ138">
        <v>-2.1741833173098589E-6</v>
      </c>
      <c r="IK138">
        <v>9.0595066644434051E-10</v>
      </c>
      <c r="IL138">
        <v>-5.0132855213330413E-2</v>
      </c>
      <c r="IM138">
        <v>-1.2435942757381079E-3</v>
      </c>
      <c r="IN138">
        <v>8.3241555849602686E-4</v>
      </c>
      <c r="IO138">
        <v>-6.8006265696850886E-6</v>
      </c>
      <c r="IP138">
        <v>17</v>
      </c>
      <c r="IQ138">
        <v>2050</v>
      </c>
      <c r="IR138">
        <v>3</v>
      </c>
      <c r="IS138">
        <v>34</v>
      </c>
      <c r="IT138">
        <v>102.8</v>
      </c>
      <c r="IU138">
        <v>102.7</v>
      </c>
      <c r="IV138">
        <v>1.8249500000000001</v>
      </c>
      <c r="IW138">
        <v>2.52441</v>
      </c>
      <c r="IX138">
        <v>1.49902</v>
      </c>
      <c r="IY138">
        <v>2.3059099999999999</v>
      </c>
      <c r="IZ138">
        <v>1.69678</v>
      </c>
      <c r="JA138">
        <v>2.2448700000000001</v>
      </c>
      <c r="JB138">
        <v>37.940600000000003</v>
      </c>
      <c r="JC138">
        <v>14.727399999999999</v>
      </c>
      <c r="JD138">
        <v>18</v>
      </c>
      <c r="JE138">
        <v>707.73599999999999</v>
      </c>
      <c r="JF138">
        <v>325.95400000000001</v>
      </c>
      <c r="JG138">
        <v>30</v>
      </c>
      <c r="JH138">
        <v>33.398699999999998</v>
      </c>
      <c r="JI138">
        <v>30.0015</v>
      </c>
      <c r="JJ138">
        <v>32.865600000000001</v>
      </c>
      <c r="JK138">
        <v>32.846699999999998</v>
      </c>
      <c r="JL138">
        <v>36.569299999999998</v>
      </c>
      <c r="JM138">
        <v>13.0053</v>
      </c>
      <c r="JN138">
        <v>100</v>
      </c>
      <c r="JO138">
        <v>30</v>
      </c>
      <c r="JP138">
        <v>825.56700000000001</v>
      </c>
      <c r="JQ138">
        <v>31.532599999999999</v>
      </c>
      <c r="JR138">
        <v>98.7517</v>
      </c>
      <c r="JS138">
        <v>98.600700000000003</v>
      </c>
    </row>
    <row r="139" spans="1:279" x14ac:dyDescent="0.2">
      <c r="A139">
        <v>124</v>
      </c>
      <c r="B139">
        <v>1658322259.5</v>
      </c>
      <c r="C139">
        <v>490.90000009536737</v>
      </c>
      <c r="D139" t="s">
        <v>667</v>
      </c>
      <c r="E139" t="s">
        <v>668</v>
      </c>
      <c r="F139">
        <v>4</v>
      </c>
      <c r="G139">
        <v>1658322257.5</v>
      </c>
      <c r="H139">
        <f t="shared" si="50"/>
        <v>2.5939785913146863E-3</v>
      </c>
      <c r="I139">
        <f t="shared" si="51"/>
        <v>2.5939785913146864</v>
      </c>
      <c r="J139">
        <f t="shared" si="52"/>
        <v>14.328547947363809</v>
      </c>
      <c r="K139">
        <f t="shared" si="53"/>
        <v>792.58314285714278</v>
      </c>
      <c r="L139">
        <f t="shared" si="54"/>
        <v>611.55768005908874</v>
      </c>
      <c r="M139">
        <f t="shared" si="55"/>
        <v>61.925662556017862</v>
      </c>
      <c r="N139">
        <f t="shared" si="56"/>
        <v>80.256103148630714</v>
      </c>
      <c r="O139">
        <f t="shared" si="57"/>
        <v>0.1463223601894687</v>
      </c>
      <c r="P139">
        <f t="shared" si="58"/>
        <v>2.7677337772925688</v>
      </c>
      <c r="Q139">
        <f t="shared" si="59"/>
        <v>0.14215670735464206</v>
      </c>
      <c r="R139">
        <f t="shared" si="60"/>
        <v>8.921233131881412E-2</v>
      </c>
      <c r="S139">
        <f t="shared" si="61"/>
        <v>194.42340989825354</v>
      </c>
      <c r="T139">
        <f t="shared" si="62"/>
        <v>34.291237699928608</v>
      </c>
      <c r="U139">
        <f t="shared" si="63"/>
        <v>33.475842857142858</v>
      </c>
      <c r="V139">
        <f t="shared" si="64"/>
        <v>5.1887651924260041</v>
      </c>
      <c r="W139">
        <f t="shared" si="65"/>
        <v>64.733722616700902</v>
      </c>
      <c r="X139">
        <f t="shared" si="66"/>
        <v>3.4196015461801075</v>
      </c>
      <c r="Y139">
        <f t="shared" si="67"/>
        <v>5.2825658836710732</v>
      </c>
      <c r="Z139">
        <f t="shared" si="68"/>
        <v>1.7691636462458966</v>
      </c>
      <c r="AA139">
        <f t="shared" si="69"/>
        <v>-114.39445587697766</v>
      </c>
      <c r="AB139">
        <f t="shared" si="70"/>
        <v>47.799659395898559</v>
      </c>
      <c r="AC139">
        <f t="shared" si="71"/>
        <v>3.9799837430687757</v>
      </c>
      <c r="AD139">
        <f t="shared" si="72"/>
        <v>131.80859716024321</v>
      </c>
      <c r="AE139">
        <f t="shared" si="73"/>
        <v>24.130149168193412</v>
      </c>
      <c r="AF139">
        <f t="shared" si="74"/>
        <v>2.5462396837199335</v>
      </c>
      <c r="AG139">
        <f t="shared" si="75"/>
        <v>14.328547947363809</v>
      </c>
      <c r="AH139">
        <v>843.18008258445161</v>
      </c>
      <c r="AI139">
        <v>822.88698181818165</v>
      </c>
      <c r="AJ139">
        <v>1.730335567091948</v>
      </c>
      <c r="AK139">
        <v>62.966845710574418</v>
      </c>
      <c r="AL139">
        <f t="shared" si="76"/>
        <v>2.5939785913146864</v>
      </c>
      <c r="AM139">
        <v>31.497373563808441</v>
      </c>
      <c r="AN139">
        <v>33.779967272727248</v>
      </c>
      <c r="AO139">
        <v>5.4184279406474479E-3</v>
      </c>
      <c r="AP139">
        <v>91.007338470613973</v>
      </c>
      <c r="AQ139">
        <v>2</v>
      </c>
      <c r="AR139">
        <v>0</v>
      </c>
      <c r="AS139">
        <f t="shared" si="77"/>
        <v>1</v>
      </c>
      <c r="AT139">
        <f t="shared" si="78"/>
        <v>0</v>
      </c>
      <c r="AU139">
        <f t="shared" si="79"/>
        <v>47216.836675014587</v>
      </c>
      <c r="AV139" t="s">
        <v>413</v>
      </c>
      <c r="AW139" t="s">
        <v>413</v>
      </c>
      <c r="AX139">
        <v>0</v>
      </c>
      <c r="AY139">
        <v>0</v>
      </c>
      <c r="AZ139" t="e">
        <f t="shared" si="80"/>
        <v>#DIV/0!</v>
      </c>
      <c r="BA139">
        <v>0</v>
      </c>
      <c r="BB139" t="s">
        <v>413</v>
      </c>
      <c r="BC139" t="s">
        <v>413</v>
      </c>
      <c r="BD139">
        <v>0</v>
      </c>
      <c r="BE139">
        <v>0</v>
      </c>
      <c r="BF139" t="e">
        <f t="shared" si="81"/>
        <v>#DIV/0!</v>
      </c>
      <c r="BG139">
        <v>0.5</v>
      </c>
      <c r="BH139">
        <f t="shared" si="82"/>
        <v>1009.4924569421005</v>
      </c>
      <c r="BI139">
        <f t="shared" si="83"/>
        <v>14.328547947363809</v>
      </c>
      <c r="BJ139" t="e">
        <f t="shared" si="84"/>
        <v>#DIV/0!</v>
      </c>
      <c r="BK139">
        <f t="shared" si="85"/>
        <v>1.4193813781201561E-2</v>
      </c>
      <c r="BL139" t="e">
        <f t="shared" si="86"/>
        <v>#DIV/0!</v>
      </c>
      <c r="BM139" t="e">
        <f t="shared" si="87"/>
        <v>#DIV/0!</v>
      </c>
      <c r="BN139" t="s">
        <v>413</v>
      </c>
      <c r="BO139">
        <v>0</v>
      </c>
      <c r="BP139" t="e">
        <f t="shared" si="88"/>
        <v>#DIV/0!</v>
      </c>
      <c r="BQ139" t="e">
        <f t="shared" si="89"/>
        <v>#DIV/0!</v>
      </c>
      <c r="BR139" t="e">
        <f t="shared" si="90"/>
        <v>#DIV/0!</v>
      </c>
      <c r="BS139" t="e">
        <f t="shared" si="91"/>
        <v>#DIV/0!</v>
      </c>
      <c r="BT139" t="e">
        <f t="shared" si="92"/>
        <v>#DIV/0!</v>
      </c>
      <c r="BU139" t="e">
        <f t="shared" si="93"/>
        <v>#DIV/0!</v>
      </c>
      <c r="BV139" t="e">
        <f t="shared" si="94"/>
        <v>#DIV/0!</v>
      </c>
      <c r="BW139" t="e">
        <f t="shared" si="95"/>
        <v>#DIV/0!</v>
      </c>
      <c r="BX139" t="s">
        <v>413</v>
      </c>
      <c r="BY139" t="s">
        <v>413</v>
      </c>
      <c r="BZ139" t="s">
        <v>413</v>
      </c>
      <c r="CA139" t="s">
        <v>413</v>
      </c>
      <c r="CB139" t="s">
        <v>413</v>
      </c>
      <c r="CC139" t="s">
        <v>413</v>
      </c>
      <c r="CD139" t="s">
        <v>413</v>
      </c>
      <c r="CE139" t="s">
        <v>413</v>
      </c>
      <c r="CF139">
        <v>253</v>
      </c>
      <c r="CG139">
        <v>1000</v>
      </c>
      <c r="CH139" t="s">
        <v>414</v>
      </c>
      <c r="CI139">
        <v>1110.1500000000001</v>
      </c>
      <c r="CJ139">
        <v>1175.8634999999999</v>
      </c>
      <c r="CK139">
        <v>1152.67</v>
      </c>
      <c r="CL139">
        <v>1.3005735999999999E-4</v>
      </c>
      <c r="CM139">
        <v>6.5004835999999994E-4</v>
      </c>
      <c r="CN139">
        <v>4.7597999359999997E-2</v>
      </c>
      <c r="CO139">
        <v>5.5000000000000003E-4</v>
      </c>
      <c r="CP139">
        <f t="shared" si="96"/>
        <v>1199.984285714286</v>
      </c>
      <c r="CQ139">
        <f t="shared" si="97"/>
        <v>1009.4924569421005</v>
      </c>
      <c r="CR139">
        <f t="shared" si="98"/>
        <v>0.84125473054941213</v>
      </c>
      <c r="CS139">
        <f t="shared" si="99"/>
        <v>0.16202162996036548</v>
      </c>
      <c r="CT139">
        <v>6</v>
      </c>
      <c r="CU139">
        <v>0.5</v>
      </c>
      <c r="CV139" t="s">
        <v>415</v>
      </c>
      <c r="CW139">
        <v>2</v>
      </c>
      <c r="CX139" t="b">
        <v>1</v>
      </c>
      <c r="CY139">
        <v>1658322257.5</v>
      </c>
      <c r="CZ139">
        <v>792.58314285714278</v>
      </c>
      <c r="DA139">
        <v>816.71057142857148</v>
      </c>
      <c r="DB139">
        <v>33.770871428571432</v>
      </c>
      <c r="DC139">
        <v>31.50075714285714</v>
      </c>
      <c r="DD139">
        <v>794.90228571428565</v>
      </c>
      <c r="DE139">
        <v>33.193842857142847</v>
      </c>
      <c r="DF139">
        <v>650.2538571428571</v>
      </c>
      <c r="DG139">
        <v>101.15900000000001</v>
      </c>
      <c r="DH139">
        <v>9.990750000000001E-2</v>
      </c>
      <c r="DI139">
        <v>33.796185714285713</v>
      </c>
      <c r="DJ139">
        <v>999.89999999999986</v>
      </c>
      <c r="DK139">
        <v>33.475842857142858</v>
      </c>
      <c r="DL139">
        <v>0</v>
      </c>
      <c r="DM139">
        <v>0</v>
      </c>
      <c r="DN139">
        <v>9000.5357142857138</v>
      </c>
      <c r="DO139">
        <v>0</v>
      </c>
      <c r="DP139">
        <v>1165.278571428571</v>
      </c>
      <c r="DQ139">
        <v>-24.127600000000001</v>
      </c>
      <c r="DR139">
        <v>820.28485714285705</v>
      </c>
      <c r="DS139">
        <v>843.27457142857145</v>
      </c>
      <c r="DT139">
        <v>2.2701285714285708</v>
      </c>
      <c r="DU139">
        <v>816.71057142857148</v>
      </c>
      <c r="DV139">
        <v>31.50075714285714</v>
      </c>
      <c r="DW139">
        <v>3.4162300000000001</v>
      </c>
      <c r="DX139">
        <v>3.186585714285715</v>
      </c>
      <c r="DY139">
        <v>26.209071428571431</v>
      </c>
      <c r="DZ139">
        <v>25.036385714285711</v>
      </c>
      <c r="EA139">
        <v>1199.984285714286</v>
      </c>
      <c r="EB139">
        <v>0.95800328571428561</v>
      </c>
      <c r="EC139">
        <v>4.199705714285714E-2</v>
      </c>
      <c r="ED139">
        <v>0</v>
      </c>
      <c r="EE139">
        <v>652.35128571428572</v>
      </c>
      <c r="EF139">
        <v>5.0001600000000002</v>
      </c>
      <c r="EG139">
        <v>9554.3828571428567</v>
      </c>
      <c r="EH139">
        <v>9515.08</v>
      </c>
      <c r="EI139">
        <v>49.285428571428568</v>
      </c>
      <c r="EJ139">
        <v>51.436999999999998</v>
      </c>
      <c r="EK139">
        <v>50.446142857142867</v>
      </c>
      <c r="EL139">
        <v>50.186999999999998</v>
      </c>
      <c r="EM139">
        <v>50.910428571428568</v>
      </c>
      <c r="EN139">
        <v>1144.795714285714</v>
      </c>
      <c r="EO139">
        <v>50.188571428571429</v>
      </c>
      <c r="EP139">
        <v>0</v>
      </c>
      <c r="EQ139">
        <v>764770.79999995232</v>
      </c>
      <c r="ER139">
        <v>0</v>
      </c>
      <c r="ES139">
        <v>651.7346</v>
      </c>
      <c r="ET139">
        <v>8.5505384726706612</v>
      </c>
      <c r="EU139">
        <v>-80.147692328020653</v>
      </c>
      <c r="EV139">
        <v>9569.8811999999998</v>
      </c>
      <c r="EW139">
        <v>15</v>
      </c>
      <c r="EX139">
        <v>1658316094</v>
      </c>
      <c r="EY139" t="s">
        <v>416</v>
      </c>
      <c r="EZ139">
        <v>1658316090.5</v>
      </c>
      <c r="FA139">
        <v>1658316094</v>
      </c>
      <c r="FB139">
        <v>11</v>
      </c>
      <c r="FC139">
        <v>-0.13300000000000001</v>
      </c>
      <c r="FD139">
        <v>0.107</v>
      </c>
      <c r="FE139">
        <v>-1.72</v>
      </c>
      <c r="FF139">
        <v>0.44</v>
      </c>
      <c r="FG139">
        <v>415</v>
      </c>
      <c r="FH139">
        <v>29</v>
      </c>
      <c r="FI139">
        <v>0.15</v>
      </c>
      <c r="FJ139">
        <v>0.28000000000000003</v>
      </c>
      <c r="FK139">
        <v>-23.995225000000001</v>
      </c>
      <c r="FL139">
        <v>-0.65268742964352322</v>
      </c>
      <c r="FM139">
        <v>9.116030866007406E-2</v>
      </c>
      <c r="FN139">
        <v>0</v>
      </c>
      <c r="FO139">
        <v>651.2252647058823</v>
      </c>
      <c r="FP139">
        <v>8.1117341414879167</v>
      </c>
      <c r="FQ139">
        <v>0.81033505447994858</v>
      </c>
      <c r="FR139">
        <v>0</v>
      </c>
      <c r="FS139">
        <v>2.2941057499999999</v>
      </c>
      <c r="FT139">
        <v>-0.21830938086304649</v>
      </c>
      <c r="FU139">
        <v>2.3693810361305339E-2</v>
      </c>
      <c r="FV139">
        <v>0</v>
      </c>
      <c r="FW139">
        <v>0</v>
      </c>
      <c r="FX139">
        <v>3</v>
      </c>
      <c r="FY139" t="s">
        <v>429</v>
      </c>
      <c r="FZ139">
        <v>3.37147</v>
      </c>
      <c r="GA139">
        <v>2.89371</v>
      </c>
      <c r="GB139">
        <v>0.15676100000000001</v>
      </c>
      <c r="GC139">
        <v>0.161881</v>
      </c>
      <c r="GD139">
        <v>0.14029800000000001</v>
      </c>
      <c r="GE139">
        <v>0.136875</v>
      </c>
      <c r="GF139">
        <v>29244.9</v>
      </c>
      <c r="GG139">
        <v>25268.9</v>
      </c>
      <c r="GH139">
        <v>30991.5</v>
      </c>
      <c r="GI139">
        <v>28091.4</v>
      </c>
      <c r="GJ139">
        <v>35088.1</v>
      </c>
      <c r="GK139">
        <v>34204.6</v>
      </c>
      <c r="GL139">
        <v>40388.400000000001</v>
      </c>
      <c r="GM139">
        <v>39147</v>
      </c>
      <c r="GN139">
        <v>2.36083</v>
      </c>
      <c r="GO139">
        <v>1.6726700000000001</v>
      </c>
      <c r="GP139">
        <v>0</v>
      </c>
      <c r="GQ139">
        <v>6.8150500000000003E-2</v>
      </c>
      <c r="GR139">
        <v>999.9</v>
      </c>
      <c r="GS139">
        <v>32.371099999999998</v>
      </c>
      <c r="GT139">
        <v>67.400000000000006</v>
      </c>
      <c r="GU139">
        <v>32.9</v>
      </c>
      <c r="GV139">
        <v>33.472099999999998</v>
      </c>
      <c r="GW139">
        <v>50.331800000000001</v>
      </c>
      <c r="GX139">
        <v>40.781199999999998</v>
      </c>
      <c r="GY139">
        <v>1</v>
      </c>
      <c r="GZ139">
        <v>0.45530700000000002</v>
      </c>
      <c r="HA139">
        <v>1.3442099999999999</v>
      </c>
      <c r="HB139">
        <v>20.2041</v>
      </c>
      <c r="HC139">
        <v>5.2145900000000003</v>
      </c>
      <c r="HD139">
        <v>11.970700000000001</v>
      </c>
      <c r="HE139">
        <v>4.9905999999999997</v>
      </c>
      <c r="HF139">
        <v>3.2925</v>
      </c>
      <c r="HG139">
        <v>8253.6</v>
      </c>
      <c r="HH139">
        <v>9999</v>
      </c>
      <c r="HI139">
        <v>9999</v>
      </c>
      <c r="HJ139">
        <v>969.4</v>
      </c>
      <c r="HK139">
        <v>4.9712100000000001</v>
      </c>
      <c r="HL139">
        <v>1.87378</v>
      </c>
      <c r="HM139">
        <v>1.87012</v>
      </c>
      <c r="HN139">
        <v>1.8695299999999999</v>
      </c>
      <c r="HO139">
        <v>1.87439</v>
      </c>
      <c r="HP139">
        <v>1.8710100000000001</v>
      </c>
      <c r="HQ139">
        <v>1.86649</v>
      </c>
      <c r="HR139">
        <v>1.8775900000000001</v>
      </c>
      <c r="HS139">
        <v>0</v>
      </c>
      <c r="HT139">
        <v>0</v>
      </c>
      <c r="HU139">
        <v>0</v>
      </c>
      <c r="HV139">
        <v>0</v>
      </c>
      <c r="HW139" t="s">
        <v>418</v>
      </c>
      <c r="HX139" t="s">
        <v>419</v>
      </c>
      <c r="HY139" t="s">
        <v>420</v>
      </c>
      <c r="HZ139" t="s">
        <v>420</v>
      </c>
      <c r="IA139" t="s">
        <v>420</v>
      </c>
      <c r="IB139" t="s">
        <v>420</v>
      </c>
      <c r="IC139">
        <v>0</v>
      </c>
      <c r="ID139">
        <v>100</v>
      </c>
      <c r="IE139">
        <v>100</v>
      </c>
      <c r="IF139">
        <v>-2.3250000000000002</v>
      </c>
      <c r="IG139">
        <v>0.57740000000000002</v>
      </c>
      <c r="IH139">
        <v>-1.4143203888967211</v>
      </c>
      <c r="II139">
        <v>1.7196870422270779E-5</v>
      </c>
      <c r="IJ139">
        <v>-2.1741833173098589E-6</v>
      </c>
      <c r="IK139">
        <v>9.0595066644434051E-10</v>
      </c>
      <c r="IL139">
        <v>-5.0132855213330413E-2</v>
      </c>
      <c r="IM139">
        <v>-1.2435942757381079E-3</v>
      </c>
      <c r="IN139">
        <v>8.3241555849602686E-4</v>
      </c>
      <c r="IO139">
        <v>-6.8006265696850886E-6</v>
      </c>
      <c r="IP139">
        <v>17</v>
      </c>
      <c r="IQ139">
        <v>2050</v>
      </c>
      <c r="IR139">
        <v>3</v>
      </c>
      <c r="IS139">
        <v>34</v>
      </c>
      <c r="IT139">
        <v>102.8</v>
      </c>
      <c r="IU139">
        <v>102.8</v>
      </c>
      <c r="IV139">
        <v>1.8359399999999999</v>
      </c>
      <c r="IW139">
        <v>2.52197</v>
      </c>
      <c r="IX139">
        <v>1.49902</v>
      </c>
      <c r="IY139">
        <v>2.3046899999999999</v>
      </c>
      <c r="IZ139">
        <v>1.69678</v>
      </c>
      <c r="JA139">
        <v>2.2875999999999999</v>
      </c>
      <c r="JB139">
        <v>37.940600000000003</v>
      </c>
      <c r="JC139">
        <v>14.744899999999999</v>
      </c>
      <c r="JD139">
        <v>18</v>
      </c>
      <c r="JE139">
        <v>707.91899999999998</v>
      </c>
      <c r="JF139">
        <v>325.83100000000002</v>
      </c>
      <c r="JG139">
        <v>29.998899999999999</v>
      </c>
      <c r="JH139">
        <v>33.413699999999999</v>
      </c>
      <c r="JI139">
        <v>30.0014</v>
      </c>
      <c r="JJ139">
        <v>32.879399999999997</v>
      </c>
      <c r="JK139">
        <v>32.860500000000002</v>
      </c>
      <c r="JL139">
        <v>36.8063</v>
      </c>
      <c r="JM139">
        <v>13.0053</v>
      </c>
      <c r="JN139">
        <v>100</v>
      </c>
      <c r="JO139">
        <v>30</v>
      </c>
      <c r="JP139">
        <v>832.24800000000005</v>
      </c>
      <c r="JQ139">
        <v>31.528600000000001</v>
      </c>
      <c r="JR139">
        <v>98.750299999999996</v>
      </c>
      <c r="JS139">
        <v>98.599000000000004</v>
      </c>
    </row>
    <row r="140" spans="1:279" x14ac:dyDescent="0.2">
      <c r="A140">
        <v>125</v>
      </c>
      <c r="B140">
        <v>1658322263.5</v>
      </c>
      <c r="C140">
        <v>494.90000009536737</v>
      </c>
      <c r="D140" t="s">
        <v>669</v>
      </c>
      <c r="E140" t="s">
        <v>670</v>
      </c>
      <c r="F140">
        <v>4</v>
      </c>
      <c r="G140">
        <v>1658322261.1875</v>
      </c>
      <c r="H140">
        <f t="shared" si="50"/>
        <v>2.584597634648893E-3</v>
      </c>
      <c r="I140">
        <f t="shared" si="51"/>
        <v>2.584597634648893</v>
      </c>
      <c r="J140">
        <f t="shared" si="52"/>
        <v>14.448575820622287</v>
      </c>
      <c r="K140">
        <f t="shared" si="53"/>
        <v>798.71875</v>
      </c>
      <c r="L140">
        <f t="shared" si="54"/>
        <v>615.80231627579542</v>
      </c>
      <c r="M140">
        <f t="shared" si="55"/>
        <v>62.355022139957747</v>
      </c>
      <c r="N140">
        <f t="shared" si="56"/>
        <v>80.876807416138277</v>
      </c>
      <c r="O140">
        <f t="shared" si="57"/>
        <v>0.14593869296726625</v>
      </c>
      <c r="P140">
        <f t="shared" si="58"/>
        <v>2.7670590120696072</v>
      </c>
      <c r="Q140">
        <f t="shared" si="59"/>
        <v>0.1417935439811816</v>
      </c>
      <c r="R140">
        <f t="shared" si="60"/>
        <v>8.8983583324132962E-2</v>
      </c>
      <c r="S140">
        <f t="shared" si="61"/>
        <v>194.42425986254929</v>
      </c>
      <c r="T140">
        <f t="shared" si="62"/>
        <v>34.296527380515613</v>
      </c>
      <c r="U140">
        <f t="shared" si="63"/>
        <v>33.475675000000003</v>
      </c>
      <c r="V140">
        <f t="shared" si="64"/>
        <v>5.1887164239243191</v>
      </c>
      <c r="W140">
        <f t="shared" si="65"/>
        <v>64.75955555661163</v>
      </c>
      <c r="X140">
        <f t="shared" si="66"/>
        <v>3.4214658239934765</v>
      </c>
      <c r="Y140">
        <f t="shared" si="67"/>
        <v>5.2833374080254343</v>
      </c>
      <c r="Z140">
        <f t="shared" si="68"/>
        <v>1.7672505999308425</v>
      </c>
      <c r="AA140">
        <f t="shared" si="69"/>
        <v>-113.98075568801619</v>
      </c>
      <c r="AB140">
        <f t="shared" si="70"/>
        <v>48.203039613840978</v>
      </c>
      <c r="AC140">
        <f t="shared" si="71"/>
        <v>4.0145975319109821</v>
      </c>
      <c r="AD140">
        <f t="shared" si="72"/>
        <v>132.66114132028508</v>
      </c>
      <c r="AE140">
        <f t="shared" si="73"/>
        <v>24.119617925328292</v>
      </c>
      <c r="AF140">
        <f t="shared" si="74"/>
        <v>2.5526335918003511</v>
      </c>
      <c r="AG140">
        <f t="shared" si="75"/>
        <v>14.448575820622287</v>
      </c>
      <c r="AH140">
        <v>850.05896549023964</v>
      </c>
      <c r="AI140">
        <v>829.74322424242416</v>
      </c>
      <c r="AJ140">
        <v>1.7064431180066171</v>
      </c>
      <c r="AK140">
        <v>62.966845710574418</v>
      </c>
      <c r="AL140">
        <f t="shared" si="76"/>
        <v>2.584597634648893</v>
      </c>
      <c r="AM140">
        <v>31.513150415953021</v>
      </c>
      <c r="AN140">
        <v>33.795952121212117</v>
      </c>
      <c r="AO140">
        <v>3.86508826506702E-3</v>
      </c>
      <c r="AP140">
        <v>91.007338470613973</v>
      </c>
      <c r="AQ140">
        <v>2</v>
      </c>
      <c r="AR140">
        <v>0</v>
      </c>
      <c r="AS140">
        <f t="shared" si="77"/>
        <v>1</v>
      </c>
      <c r="AT140">
        <f t="shared" si="78"/>
        <v>0</v>
      </c>
      <c r="AU140">
        <f t="shared" si="79"/>
        <v>47197.913521003204</v>
      </c>
      <c r="AV140" t="s">
        <v>413</v>
      </c>
      <c r="AW140" t="s">
        <v>413</v>
      </c>
      <c r="AX140">
        <v>0</v>
      </c>
      <c r="AY140">
        <v>0</v>
      </c>
      <c r="AZ140" t="e">
        <f t="shared" si="80"/>
        <v>#DIV/0!</v>
      </c>
      <c r="BA140">
        <v>0</v>
      </c>
      <c r="BB140" t="s">
        <v>413</v>
      </c>
      <c r="BC140" t="s">
        <v>413</v>
      </c>
      <c r="BD140">
        <v>0</v>
      </c>
      <c r="BE140">
        <v>0</v>
      </c>
      <c r="BF140" t="e">
        <f t="shared" si="81"/>
        <v>#DIV/0!</v>
      </c>
      <c r="BG140">
        <v>0.5</v>
      </c>
      <c r="BH140">
        <f t="shared" si="82"/>
        <v>1009.4972247992483</v>
      </c>
      <c r="BI140">
        <f t="shared" si="83"/>
        <v>14.448575820622287</v>
      </c>
      <c r="BJ140" t="e">
        <f t="shared" si="84"/>
        <v>#DIV/0!</v>
      </c>
      <c r="BK140">
        <f t="shared" si="85"/>
        <v>1.4312645409694489E-2</v>
      </c>
      <c r="BL140" t="e">
        <f t="shared" si="86"/>
        <v>#DIV/0!</v>
      </c>
      <c r="BM140" t="e">
        <f t="shared" si="87"/>
        <v>#DIV/0!</v>
      </c>
      <c r="BN140" t="s">
        <v>413</v>
      </c>
      <c r="BO140">
        <v>0</v>
      </c>
      <c r="BP140" t="e">
        <f t="shared" si="88"/>
        <v>#DIV/0!</v>
      </c>
      <c r="BQ140" t="e">
        <f t="shared" si="89"/>
        <v>#DIV/0!</v>
      </c>
      <c r="BR140" t="e">
        <f t="shared" si="90"/>
        <v>#DIV/0!</v>
      </c>
      <c r="BS140" t="e">
        <f t="shared" si="91"/>
        <v>#DIV/0!</v>
      </c>
      <c r="BT140" t="e">
        <f t="shared" si="92"/>
        <v>#DIV/0!</v>
      </c>
      <c r="BU140" t="e">
        <f t="shared" si="93"/>
        <v>#DIV/0!</v>
      </c>
      <c r="BV140" t="e">
        <f t="shared" si="94"/>
        <v>#DIV/0!</v>
      </c>
      <c r="BW140" t="e">
        <f t="shared" si="95"/>
        <v>#DIV/0!</v>
      </c>
      <c r="BX140" t="s">
        <v>413</v>
      </c>
      <c r="BY140" t="s">
        <v>413</v>
      </c>
      <c r="BZ140" t="s">
        <v>413</v>
      </c>
      <c r="CA140" t="s">
        <v>413</v>
      </c>
      <c r="CB140" t="s">
        <v>413</v>
      </c>
      <c r="CC140" t="s">
        <v>413</v>
      </c>
      <c r="CD140" t="s">
        <v>413</v>
      </c>
      <c r="CE140" t="s">
        <v>413</v>
      </c>
      <c r="CF140">
        <v>253</v>
      </c>
      <c r="CG140">
        <v>1000</v>
      </c>
      <c r="CH140" t="s">
        <v>414</v>
      </c>
      <c r="CI140">
        <v>1110.1500000000001</v>
      </c>
      <c r="CJ140">
        <v>1175.8634999999999</v>
      </c>
      <c r="CK140">
        <v>1152.67</v>
      </c>
      <c r="CL140">
        <v>1.3005735999999999E-4</v>
      </c>
      <c r="CM140">
        <v>6.5004835999999994E-4</v>
      </c>
      <c r="CN140">
        <v>4.7597999359999997E-2</v>
      </c>
      <c r="CO140">
        <v>5.5000000000000003E-4</v>
      </c>
      <c r="CP140">
        <f t="shared" si="96"/>
        <v>1199.99</v>
      </c>
      <c r="CQ140">
        <f t="shared" si="97"/>
        <v>1009.4972247992483</v>
      </c>
      <c r="CR140">
        <f t="shared" si="98"/>
        <v>0.8412546977885218</v>
      </c>
      <c r="CS140">
        <f t="shared" si="99"/>
        <v>0.16202156673184717</v>
      </c>
      <c r="CT140">
        <v>6</v>
      </c>
      <c r="CU140">
        <v>0.5</v>
      </c>
      <c r="CV140" t="s">
        <v>415</v>
      </c>
      <c r="CW140">
        <v>2</v>
      </c>
      <c r="CX140" t="b">
        <v>1</v>
      </c>
      <c r="CY140">
        <v>1658322261.1875</v>
      </c>
      <c r="CZ140">
        <v>798.71875</v>
      </c>
      <c r="DA140">
        <v>822.85550000000001</v>
      </c>
      <c r="DB140">
        <v>33.789524999999998</v>
      </c>
      <c r="DC140">
        <v>31.513762499999999</v>
      </c>
      <c r="DD140">
        <v>801.04874999999993</v>
      </c>
      <c r="DE140">
        <v>33.211912499999997</v>
      </c>
      <c r="DF140">
        <v>650.25624999999991</v>
      </c>
      <c r="DG140">
        <v>101.158125</v>
      </c>
      <c r="DH140">
        <v>0.10005557499999999</v>
      </c>
      <c r="DI140">
        <v>33.7988</v>
      </c>
      <c r="DJ140">
        <v>999.9</v>
      </c>
      <c r="DK140">
        <v>33.475675000000003</v>
      </c>
      <c r="DL140">
        <v>0</v>
      </c>
      <c r="DM140">
        <v>0</v>
      </c>
      <c r="DN140">
        <v>8997.0300000000007</v>
      </c>
      <c r="DO140">
        <v>0</v>
      </c>
      <c r="DP140">
        <v>1141.1112499999999</v>
      </c>
      <c r="DQ140">
        <v>-24.136700000000001</v>
      </c>
      <c r="DR140">
        <v>826.65099999999995</v>
      </c>
      <c r="DS140">
        <v>849.63049999999998</v>
      </c>
      <c r="DT140">
        <v>2.2757925000000001</v>
      </c>
      <c r="DU140">
        <v>822.85550000000001</v>
      </c>
      <c r="DV140">
        <v>31.513762499999999</v>
      </c>
      <c r="DW140">
        <v>3.4180899999999999</v>
      </c>
      <c r="DX140">
        <v>3.187875</v>
      </c>
      <c r="DY140">
        <v>26.218262500000002</v>
      </c>
      <c r="DZ140">
        <v>25.043175000000002</v>
      </c>
      <c r="EA140">
        <v>1199.99</v>
      </c>
      <c r="EB140">
        <v>0.95800375000000004</v>
      </c>
      <c r="EC140">
        <v>4.1996550000000007E-2</v>
      </c>
      <c r="ED140">
        <v>0</v>
      </c>
      <c r="EE140">
        <v>652.75162499999999</v>
      </c>
      <c r="EF140">
        <v>5.0001600000000002</v>
      </c>
      <c r="EG140">
        <v>9574.82</v>
      </c>
      <c r="EH140">
        <v>9515.11</v>
      </c>
      <c r="EI140">
        <v>49.296750000000003</v>
      </c>
      <c r="EJ140">
        <v>51.436999999999998</v>
      </c>
      <c r="EK140">
        <v>50.429250000000003</v>
      </c>
      <c r="EL140">
        <v>50.163749999999993</v>
      </c>
      <c r="EM140">
        <v>50.875</v>
      </c>
      <c r="EN140">
        <v>1144.8025</v>
      </c>
      <c r="EO140">
        <v>50.1875</v>
      </c>
      <c r="EP140">
        <v>0</v>
      </c>
      <c r="EQ140">
        <v>764775</v>
      </c>
      <c r="ER140">
        <v>0</v>
      </c>
      <c r="ES140">
        <v>652.22780769230769</v>
      </c>
      <c r="ET140">
        <v>6.6905641036966266</v>
      </c>
      <c r="EU140">
        <v>36.836581006507522</v>
      </c>
      <c r="EV140">
        <v>9572.5365384615397</v>
      </c>
      <c r="EW140">
        <v>15</v>
      </c>
      <c r="EX140">
        <v>1658316094</v>
      </c>
      <c r="EY140" t="s">
        <v>416</v>
      </c>
      <c r="EZ140">
        <v>1658316090.5</v>
      </c>
      <c r="FA140">
        <v>1658316094</v>
      </c>
      <c r="FB140">
        <v>11</v>
      </c>
      <c r="FC140">
        <v>-0.13300000000000001</v>
      </c>
      <c r="FD140">
        <v>0.107</v>
      </c>
      <c r="FE140">
        <v>-1.72</v>
      </c>
      <c r="FF140">
        <v>0.44</v>
      </c>
      <c r="FG140">
        <v>415</v>
      </c>
      <c r="FH140">
        <v>29</v>
      </c>
      <c r="FI140">
        <v>0.15</v>
      </c>
      <c r="FJ140">
        <v>0.28000000000000003</v>
      </c>
      <c r="FK140">
        <v>-24.026035</v>
      </c>
      <c r="FL140">
        <v>-1.0348547842401239</v>
      </c>
      <c r="FM140">
        <v>0.1090880047255425</v>
      </c>
      <c r="FN140">
        <v>0</v>
      </c>
      <c r="FO140">
        <v>651.76361764705882</v>
      </c>
      <c r="FP140">
        <v>7.7863559966033984</v>
      </c>
      <c r="FQ140">
        <v>0.78470968834512089</v>
      </c>
      <c r="FR140">
        <v>0</v>
      </c>
      <c r="FS140">
        <v>2.2819664999999998</v>
      </c>
      <c r="FT140">
        <v>-9.0373508442778319E-2</v>
      </c>
      <c r="FU140">
        <v>1.1586744268775409E-2</v>
      </c>
      <c r="FV140">
        <v>1</v>
      </c>
      <c r="FW140">
        <v>1</v>
      </c>
      <c r="FX140">
        <v>3</v>
      </c>
      <c r="FY140" t="s">
        <v>417</v>
      </c>
      <c r="FZ140">
        <v>3.3715600000000001</v>
      </c>
      <c r="GA140">
        <v>2.8936799999999998</v>
      </c>
      <c r="GB140">
        <v>0.15763099999999999</v>
      </c>
      <c r="GC140">
        <v>0.162741</v>
      </c>
      <c r="GD140">
        <v>0.14033599999999999</v>
      </c>
      <c r="GE140">
        <v>0.13689899999999999</v>
      </c>
      <c r="GF140">
        <v>29213.5</v>
      </c>
      <c r="GG140">
        <v>25242.3</v>
      </c>
      <c r="GH140">
        <v>30990.400000000001</v>
      </c>
      <c r="GI140">
        <v>28090.799999999999</v>
      </c>
      <c r="GJ140">
        <v>35085.300000000003</v>
      </c>
      <c r="GK140">
        <v>34203.199999999997</v>
      </c>
      <c r="GL140">
        <v>40386.9</v>
      </c>
      <c r="GM140">
        <v>39146.6</v>
      </c>
      <c r="GN140">
        <v>2.3609</v>
      </c>
      <c r="GO140">
        <v>1.67248</v>
      </c>
      <c r="GP140">
        <v>0</v>
      </c>
      <c r="GQ140">
        <v>6.8612400000000004E-2</v>
      </c>
      <c r="GR140">
        <v>999.9</v>
      </c>
      <c r="GS140">
        <v>32.363100000000003</v>
      </c>
      <c r="GT140">
        <v>67.400000000000006</v>
      </c>
      <c r="GU140">
        <v>32.9</v>
      </c>
      <c r="GV140">
        <v>33.4739</v>
      </c>
      <c r="GW140">
        <v>50.601799999999997</v>
      </c>
      <c r="GX140">
        <v>40.773200000000003</v>
      </c>
      <c r="GY140">
        <v>1</v>
      </c>
      <c r="GZ140">
        <v>0.45643600000000001</v>
      </c>
      <c r="HA140">
        <v>1.33474</v>
      </c>
      <c r="HB140">
        <v>20.2041</v>
      </c>
      <c r="HC140">
        <v>5.2148899999999996</v>
      </c>
      <c r="HD140">
        <v>11.970599999999999</v>
      </c>
      <c r="HE140">
        <v>4.9905999999999997</v>
      </c>
      <c r="HF140">
        <v>3.2925</v>
      </c>
      <c r="HG140">
        <v>8253.6</v>
      </c>
      <c r="HH140">
        <v>9999</v>
      </c>
      <c r="HI140">
        <v>9999</v>
      </c>
      <c r="HJ140">
        <v>969.4</v>
      </c>
      <c r="HK140">
        <v>4.9712199999999998</v>
      </c>
      <c r="HL140">
        <v>1.87378</v>
      </c>
      <c r="HM140">
        <v>1.87012</v>
      </c>
      <c r="HN140">
        <v>1.8695299999999999</v>
      </c>
      <c r="HO140">
        <v>1.87439</v>
      </c>
      <c r="HP140">
        <v>1.87103</v>
      </c>
      <c r="HQ140">
        <v>1.8664700000000001</v>
      </c>
      <c r="HR140">
        <v>1.8775900000000001</v>
      </c>
      <c r="HS140">
        <v>0</v>
      </c>
      <c r="HT140">
        <v>0</v>
      </c>
      <c r="HU140">
        <v>0</v>
      </c>
      <c r="HV140">
        <v>0</v>
      </c>
      <c r="HW140" t="s">
        <v>418</v>
      </c>
      <c r="HX140" t="s">
        <v>419</v>
      </c>
      <c r="HY140" t="s">
        <v>420</v>
      </c>
      <c r="HZ140" t="s">
        <v>420</v>
      </c>
      <c r="IA140" t="s">
        <v>420</v>
      </c>
      <c r="IB140" t="s">
        <v>420</v>
      </c>
      <c r="IC140">
        <v>0</v>
      </c>
      <c r="ID140">
        <v>100</v>
      </c>
      <c r="IE140">
        <v>100</v>
      </c>
      <c r="IF140">
        <v>-2.3370000000000002</v>
      </c>
      <c r="IG140">
        <v>0.57779999999999998</v>
      </c>
      <c r="IH140">
        <v>-1.4143203888967211</v>
      </c>
      <c r="II140">
        <v>1.7196870422270779E-5</v>
      </c>
      <c r="IJ140">
        <v>-2.1741833173098589E-6</v>
      </c>
      <c r="IK140">
        <v>9.0595066644434051E-10</v>
      </c>
      <c r="IL140">
        <v>-5.0132855213330413E-2</v>
      </c>
      <c r="IM140">
        <v>-1.2435942757381079E-3</v>
      </c>
      <c r="IN140">
        <v>8.3241555849602686E-4</v>
      </c>
      <c r="IO140">
        <v>-6.8006265696850886E-6</v>
      </c>
      <c r="IP140">
        <v>17</v>
      </c>
      <c r="IQ140">
        <v>2050</v>
      </c>
      <c r="IR140">
        <v>3</v>
      </c>
      <c r="IS140">
        <v>34</v>
      </c>
      <c r="IT140">
        <v>102.9</v>
      </c>
      <c r="IU140">
        <v>102.8</v>
      </c>
      <c r="IV140">
        <v>1.84937</v>
      </c>
      <c r="IW140">
        <v>2.5158700000000001</v>
      </c>
      <c r="IX140">
        <v>1.49902</v>
      </c>
      <c r="IY140">
        <v>2.3046899999999999</v>
      </c>
      <c r="IZ140">
        <v>1.69678</v>
      </c>
      <c r="JA140">
        <v>2.3290999999999999</v>
      </c>
      <c r="JB140">
        <v>37.9649</v>
      </c>
      <c r="JC140">
        <v>14.7537</v>
      </c>
      <c r="JD140">
        <v>18</v>
      </c>
      <c r="JE140">
        <v>708.14400000000001</v>
      </c>
      <c r="JF140">
        <v>325.8</v>
      </c>
      <c r="JG140">
        <v>29.998000000000001</v>
      </c>
      <c r="JH140">
        <v>33.428699999999999</v>
      </c>
      <c r="JI140">
        <v>30.0014</v>
      </c>
      <c r="JJ140">
        <v>32.893300000000004</v>
      </c>
      <c r="JK140">
        <v>32.873899999999999</v>
      </c>
      <c r="JL140">
        <v>37.0503</v>
      </c>
      <c r="JM140">
        <v>13.0053</v>
      </c>
      <c r="JN140">
        <v>100</v>
      </c>
      <c r="JO140">
        <v>30</v>
      </c>
      <c r="JP140">
        <v>838.928</v>
      </c>
      <c r="JQ140">
        <v>31.527200000000001</v>
      </c>
      <c r="JR140">
        <v>98.746799999999993</v>
      </c>
      <c r="JS140">
        <v>98.597499999999997</v>
      </c>
    </row>
    <row r="141" spans="1:279" x14ac:dyDescent="0.2">
      <c r="A141">
        <v>126</v>
      </c>
      <c r="B141">
        <v>1658322267.5</v>
      </c>
      <c r="C141">
        <v>498.90000009536737</v>
      </c>
      <c r="D141" t="s">
        <v>671</v>
      </c>
      <c r="E141" t="s">
        <v>672</v>
      </c>
      <c r="F141">
        <v>4</v>
      </c>
      <c r="G141">
        <v>1658322265.5</v>
      </c>
      <c r="H141">
        <f t="shared" si="50"/>
        <v>2.5758024341807489E-3</v>
      </c>
      <c r="I141">
        <f t="shared" si="51"/>
        <v>2.5758024341807491</v>
      </c>
      <c r="J141">
        <f t="shared" si="52"/>
        <v>14.395761907902608</v>
      </c>
      <c r="K141">
        <f t="shared" si="53"/>
        <v>805.86214285714289</v>
      </c>
      <c r="L141">
        <f t="shared" si="54"/>
        <v>622.95126114719051</v>
      </c>
      <c r="M141">
        <f t="shared" si="55"/>
        <v>63.078885240179375</v>
      </c>
      <c r="N141">
        <f t="shared" si="56"/>
        <v>81.600100680557091</v>
      </c>
      <c r="O141">
        <f t="shared" si="57"/>
        <v>0.14556788058306305</v>
      </c>
      <c r="P141">
        <f t="shared" si="58"/>
        <v>2.7685767426120234</v>
      </c>
      <c r="Q141">
        <f t="shared" si="59"/>
        <v>0.14144564103889393</v>
      </c>
      <c r="R141">
        <f t="shared" si="60"/>
        <v>8.8764169075849053E-2</v>
      </c>
      <c r="S141">
        <f t="shared" si="61"/>
        <v>194.42850861253825</v>
      </c>
      <c r="T141">
        <f t="shared" si="62"/>
        <v>34.292731257103121</v>
      </c>
      <c r="U141">
        <f t="shared" si="63"/>
        <v>33.475099999999998</v>
      </c>
      <c r="V141">
        <f t="shared" si="64"/>
        <v>5.1885493688875517</v>
      </c>
      <c r="W141">
        <f t="shared" si="65"/>
        <v>64.810091576804226</v>
      </c>
      <c r="X141">
        <f t="shared" si="66"/>
        <v>3.4229937705193918</v>
      </c>
      <c r="Y141">
        <f t="shared" si="67"/>
        <v>5.2815752720591647</v>
      </c>
      <c r="Z141">
        <f t="shared" si="68"/>
        <v>1.7655555983681599</v>
      </c>
      <c r="AA141">
        <f t="shared" si="69"/>
        <v>-113.59288734737103</v>
      </c>
      <c r="AB141">
        <f t="shared" si="70"/>
        <v>47.4240106771745</v>
      </c>
      <c r="AC141">
        <f t="shared" si="71"/>
        <v>3.9474243080882259</v>
      </c>
      <c r="AD141">
        <f t="shared" si="72"/>
        <v>132.20705625042993</v>
      </c>
      <c r="AE141">
        <f t="shared" si="73"/>
        <v>24.126509191221412</v>
      </c>
      <c r="AF141">
        <f t="shared" si="74"/>
        <v>2.5612477429143445</v>
      </c>
      <c r="AG141">
        <f t="shared" si="75"/>
        <v>14.395761907902608</v>
      </c>
      <c r="AH141">
        <v>856.96890532142015</v>
      </c>
      <c r="AI141">
        <v>836.64004848484831</v>
      </c>
      <c r="AJ141">
        <v>1.722856872283792</v>
      </c>
      <c r="AK141">
        <v>62.966845710574418</v>
      </c>
      <c r="AL141">
        <f t="shared" si="76"/>
        <v>2.5758024341807491</v>
      </c>
      <c r="AM141">
        <v>31.519290272022111</v>
      </c>
      <c r="AN141">
        <v>33.809076363636358</v>
      </c>
      <c r="AO141">
        <v>1.1910519694500439E-3</v>
      </c>
      <c r="AP141">
        <v>91.007338470613973</v>
      </c>
      <c r="AQ141">
        <v>2</v>
      </c>
      <c r="AR141">
        <v>0</v>
      </c>
      <c r="AS141">
        <f t="shared" si="77"/>
        <v>1</v>
      </c>
      <c r="AT141">
        <f t="shared" si="78"/>
        <v>0</v>
      </c>
      <c r="AU141">
        <f t="shared" si="79"/>
        <v>47240.48080827231</v>
      </c>
      <c r="AV141" t="s">
        <v>413</v>
      </c>
      <c r="AW141" t="s">
        <v>413</v>
      </c>
      <c r="AX141">
        <v>0</v>
      </c>
      <c r="AY141">
        <v>0</v>
      </c>
      <c r="AZ141" t="e">
        <f t="shared" si="80"/>
        <v>#DIV/0!</v>
      </c>
      <c r="BA141">
        <v>0</v>
      </c>
      <c r="BB141" t="s">
        <v>413</v>
      </c>
      <c r="BC141" t="s">
        <v>413</v>
      </c>
      <c r="BD141">
        <v>0</v>
      </c>
      <c r="BE141">
        <v>0</v>
      </c>
      <c r="BF141" t="e">
        <f t="shared" si="81"/>
        <v>#DIV/0!</v>
      </c>
      <c r="BG141">
        <v>0.5</v>
      </c>
      <c r="BH141">
        <f t="shared" si="82"/>
        <v>1009.5188997992423</v>
      </c>
      <c r="BI141">
        <f t="shared" si="83"/>
        <v>14.395761907902608</v>
      </c>
      <c r="BJ141" t="e">
        <f t="shared" si="84"/>
        <v>#DIV/0!</v>
      </c>
      <c r="BK141">
        <f t="shared" si="85"/>
        <v>1.4260022185583072E-2</v>
      </c>
      <c r="BL141" t="e">
        <f t="shared" si="86"/>
        <v>#DIV/0!</v>
      </c>
      <c r="BM141" t="e">
        <f t="shared" si="87"/>
        <v>#DIV/0!</v>
      </c>
      <c r="BN141" t="s">
        <v>413</v>
      </c>
      <c r="BO141">
        <v>0</v>
      </c>
      <c r="BP141" t="e">
        <f t="shared" si="88"/>
        <v>#DIV/0!</v>
      </c>
      <c r="BQ141" t="e">
        <f t="shared" si="89"/>
        <v>#DIV/0!</v>
      </c>
      <c r="BR141" t="e">
        <f t="shared" si="90"/>
        <v>#DIV/0!</v>
      </c>
      <c r="BS141" t="e">
        <f t="shared" si="91"/>
        <v>#DIV/0!</v>
      </c>
      <c r="BT141" t="e">
        <f t="shared" si="92"/>
        <v>#DIV/0!</v>
      </c>
      <c r="BU141" t="e">
        <f t="shared" si="93"/>
        <v>#DIV/0!</v>
      </c>
      <c r="BV141" t="e">
        <f t="shared" si="94"/>
        <v>#DIV/0!</v>
      </c>
      <c r="BW141" t="e">
        <f t="shared" si="95"/>
        <v>#DIV/0!</v>
      </c>
      <c r="BX141" t="s">
        <v>413</v>
      </c>
      <c r="BY141" t="s">
        <v>413</v>
      </c>
      <c r="BZ141" t="s">
        <v>413</v>
      </c>
      <c r="CA141" t="s">
        <v>413</v>
      </c>
      <c r="CB141" t="s">
        <v>413</v>
      </c>
      <c r="CC141" t="s">
        <v>413</v>
      </c>
      <c r="CD141" t="s">
        <v>413</v>
      </c>
      <c r="CE141" t="s">
        <v>413</v>
      </c>
      <c r="CF141">
        <v>253</v>
      </c>
      <c r="CG141">
        <v>1000</v>
      </c>
      <c r="CH141" t="s">
        <v>414</v>
      </c>
      <c r="CI141">
        <v>1110.1500000000001</v>
      </c>
      <c r="CJ141">
        <v>1175.8634999999999</v>
      </c>
      <c r="CK141">
        <v>1152.67</v>
      </c>
      <c r="CL141">
        <v>1.3005735999999999E-4</v>
      </c>
      <c r="CM141">
        <v>6.5004835999999994E-4</v>
      </c>
      <c r="CN141">
        <v>4.7597999359999997E-2</v>
      </c>
      <c r="CO141">
        <v>5.5000000000000003E-4</v>
      </c>
      <c r="CP141">
        <f t="shared" si="96"/>
        <v>1200.015714285714</v>
      </c>
      <c r="CQ141">
        <f t="shared" si="97"/>
        <v>1009.5188997992423</v>
      </c>
      <c r="CR141">
        <f t="shared" si="98"/>
        <v>0.84125473340166945</v>
      </c>
      <c r="CS141">
        <f t="shared" si="99"/>
        <v>0.16202163546522225</v>
      </c>
      <c r="CT141">
        <v>6</v>
      </c>
      <c r="CU141">
        <v>0.5</v>
      </c>
      <c r="CV141" t="s">
        <v>415</v>
      </c>
      <c r="CW141">
        <v>2</v>
      </c>
      <c r="CX141" t="b">
        <v>1</v>
      </c>
      <c r="CY141">
        <v>1658322265.5</v>
      </c>
      <c r="CZ141">
        <v>805.86214285714289</v>
      </c>
      <c r="DA141">
        <v>830.02871428571439</v>
      </c>
      <c r="DB141">
        <v>33.804628571428573</v>
      </c>
      <c r="DC141">
        <v>31.5212</v>
      </c>
      <c r="DD141">
        <v>808.20428571428579</v>
      </c>
      <c r="DE141">
        <v>33.226571428571432</v>
      </c>
      <c r="DF141">
        <v>650.25</v>
      </c>
      <c r="DG141">
        <v>101.15814285714291</v>
      </c>
      <c r="DH141">
        <v>9.9995900000000013E-2</v>
      </c>
      <c r="DI141">
        <v>33.792828571428572</v>
      </c>
      <c r="DJ141">
        <v>999.89999999999986</v>
      </c>
      <c r="DK141">
        <v>33.475099999999998</v>
      </c>
      <c r="DL141">
        <v>0</v>
      </c>
      <c r="DM141">
        <v>0</v>
      </c>
      <c r="DN141">
        <v>9005.09</v>
      </c>
      <c r="DO141">
        <v>0</v>
      </c>
      <c r="DP141">
        <v>1170.515714285714</v>
      </c>
      <c r="DQ141">
        <v>-24.166799999999999</v>
      </c>
      <c r="DR141">
        <v>834.05714285714282</v>
      </c>
      <c r="DS141">
        <v>857.04385714285729</v>
      </c>
      <c r="DT141">
        <v>2.283422857142857</v>
      </c>
      <c r="DU141">
        <v>830.02871428571439</v>
      </c>
      <c r="DV141">
        <v>31.5212</v>
      </c>
      <c r="DW141">
        <v>3.4196200000000001</v>
      </c>
      <c r="DX141">
        <v>3.1886299999999999</v>
      </c>
      <c r="DY141">
        <v>26.225842857142851</v>
      </c>
      <c r="DZ141">
        <v>25.047157142857149</v>
      </c>
      <c r="EA141">
        <v>1200.015714285714</v>
      </c>
      <c r="EB141">
        <v>0.95800199999999991</v>
      </c>
      <c r="EC141">
        <v>4.1998385714285713E-2</v>
      </c>
      <c r="ED141">
        <v>0</v>
      </c>
      <c r="EE141">
        <v>653.16328571428573</v>
      </c>
      <c r="EF141">
        <v>5.0001600000000002</v>
      </c>
      <c r="EG141">
        <v>9606.3000000000011</v>
      </c>
      <c r="EH141">
        <v>9515.3000000000011</v>
      </c>
      <c r="EI141">
        <v>49.267714285714291</v>
      </c>
      <c r="EJ141">
        <v>51.436999999999998</v>
      </c>
      <c r="EK141">
        <v>50.428142857142859</v>
      </c>
      <c r="EL141">
        <v>50.160428571428568</v>
      </c>
      <c r="EM141">
        <v>50.857000000000014</v>
      </c>
      <c r="EN141">
        <v>1144.825714285714</v>
      </c>
      <c r="EO141">
        <v>50.19</v>
      </c>
      <c r="EP141">
        <v>0</v>
      </c>
      <c r="EQ141">
        <v>764779.20000004768</v>
      </c>
      <c r="ER141">
        <v>0</v>
      </c>
      <c r="ES141">
        <v>652.74063999999998</v>
      </c>
      <c r="ET141">
        <v>6.0384615289821593</v>
      </c>
      <c r="EU141">
        <v>124.5730764299732</v>
      </c>
      <c r="EV141">
        <v>9580.0407999999989</v>
      </c>
      <c r="EW141">
        <v>15</v>
      </c>
      <c r="EX141">
        <v>1658316094</v>
      </c>
      <c r="EY141" t="s">
        <v>416</v>
      </c>
      <c r="EZ141">
        <v>1658316090.5</v>
      </c>
      <c r="FA141">
        <v>1658316094</v>
      </c>
      <c r="FB141">
        <v>11</v>
      </c>
      <c r="FC141">
        <v>-0.13300000000000001</v>
      </c>
      <c r="FD141">
        <v>0.107</v>
      </c>
      <c r="FE141">
        <v>-1.72</v>
      </c>
      <c r="FF141">
        <v>0.44</v>
      </c>
      <c r="FG141">
        <v>415</v>
      </c>
      <c r="FH141">
        <v>29</v>
      </c>
      <c r="FI141">
        <v>0.15</v>
      </c>
      <c r="FJ141">
        <v>0.28000000000000003</v>
      </c>
      <c r="FK141">
        <v>-24.089839999999999</v>
      </c>
      <c r="FL141">
        <v>-0.65263339587232361</v>
      </c>
      <c r="FM141">
        <v>7.145621666447223E-2</v>
      </c>
      <c r="FN141">
        <v>0</v>
      </c>
      <c r="FO141">
        <v>652.26044117647052</v>
      </c>
      <c r="FP141">
        <v>6.8958747134000138</v>
      </c>
      <c r="FQ141">
        <v>0.70227446415940786</v>
      </c>
      <c r="FR141">
        <v>0</v>
      </c>
      <c r="FS141">
        <v>2.27906225</v>
      </c>
      <c r="FT141">
        <v>-1.867463414634199E-2</v>
      </c>
      <c r="FU141">
        <v>6.6842918426337234E-3</v>
      </c>
      <c r="FV141">
        <v>1</v>
      </c>
      <c r="FW141">
        <v>1</v>
      </c>
      <c r="FX141">
        <v>3</v>
      </c>
      <c r="FY141" t="s">
        <v>417</v>
      </c>
      <c r="FZ141">
        <v>3.37141</v>
      </c>
      <c r="GA141">
        <v>2.8937499999999998</v>
      </c>
      <c r="GB141">
        <v>0.1585</v>
      </c>
      <c r="GC141">
        <v>0.163607</v>
      </c>
      <c r="GD141">
        <v>0.14036499999999999</v>
      </c>
      <c r="GE141">
        <v>0.13691900000000001</v>
      </c>
      <c r="GF141">
        <v>29181.9</v>
      </c>
      <c r="GG141">
        <v>25215.599999999999</v>
      </c>
      <c r="GH141">
        <v>30989</v>
      </c>
      <c r="GI141">
        <v>28090.3</v>
      </c>
      <c r="GJ141">
        <v>35082.699999999997</v>
      </c>
      <c r="GK141">
        <v>34201.4</v>
      </c>
      <c r="GL141">
        <v>40385.199999999997</v>
      </c>
      <c r="GM141">
        <v>39145.300000000003</v>
      </c>
      <c r="GN141">
        <v>2.3602799999999999</v>
      </c>
      <c r="GO141">
        <v>1.6722699999999999</v>
      </c>
      <c r="GP141">
        <v>0</v>
      </c>
      <c r="GQ141">
        <v>6.9364899999999993E-2</v>
      </c>
      <c r="GR141">
        <v>999.9</v>
      </c>
      <c r="GS141">
        <v>32.347499999999997</v>
      </c>
      <c r="GT141">
        <v>67.400000000000006</v>
      </c>
      <c r="GU141">
        <v>32.9</v>
      </c>
      <c r="GV141">
        <v>33.473100000000002</v>
      </c>
      <c r="GW141">
        <v>50.631799999999998</v>
      </c>
      <c r="GX141">
        <v>41.1098</v>
      </c>
      <c r="GY141">
        <v>1</v>
      </c>
      <c r="GZ141">
        <v>0.45749699999999999</v>
      </c>
      <c r="HA141">
        <v>1.3208</v>
      </c>
      <c r="HB141">
        <v>20.2043</v>
      </c>
      <c r="HC141">
        <v>5.2142900000000001</v>
      </c>
      <c r="HD141">
        <v>11.9709</v>
      </c>
      <c r="HE141">
        <v>4.9908000000000001</v>
      </c>
      <c r="HF141">
        <v>3.2924799999999999</v>
      </c>
      <c r="HG141">
        <v>8253.7999999999993</v>
      </c>
      <c r="HH141">
        <v>9999</v>
      </c>
      <c r="HI141">
        <v>9999</v>
      </c>
      <c r="HJ141">
        <v>969.4</v>
      </c>
      <c r="HK141">
        <v>4.9712300000000003</v>
      </c>
      <c r="HL141">
        <v>1.87378</v>
      </c>
      <c r="HM141">
        <v>1.87009</v>
      </c>
      <c r="HN141">
        <v>1.8695299999999999</v>
      </c>
      <c r="HO141">
        <v>1.87439</v>
      </c>
      <c r="HP141">
        <v>1.8710199999999999</v>
      </c>
      <c r="HQ141">
        <v>1.86646</v>
      </c>
      <c r="HR141">
        <v>1.8775900000000001</v>
      </c>
      <c r="HS141">
        <v>0</v>
      </c>
      <c r="HT141">
        <v>0</v>
      </c>
      <c r="HU141">
        <v>0</v>
      </c>
      <c r="HV141">
        <v>0</v>
      </c>
      <c r="HW141" t="s">
        <v>418</v>
      </c>
      <c r="HX141" t="s">
        <v>419</v>
      </c>
      <c r="HY141" t="s">
        <v>420</v>
      </c>
      <c r="HZ141" t="s">
        <v>420</v>
      </c>
      <c r="IA141" t="s">
        <v>420</v>
      </c>
      <c r="IB141" t="s">
        <v>420</v>
      </c>
      <c r="IC141">
        <v>0</v>
      </c>
      <c r="ID141">
        <v>100</v>
      </c>
      <c r="IE141">
        <v>100</v>
      </c>
      <c r="IF141">
        <v>-2.3479999999999999</v>
      </c>
      <c r="IG141">
        <v>0.57830000000000004</v>
      </c>
      <c r="IH141">
        <v>-1.4143203888967211</v>
      </c>
      <c r="II141">
        <v>1.7196870422270779E-5</v>
      </c>
      <c r="IJ141">
        <v>-2.1741833173098589E-6</v>
      </c>
      <c r="IK141">
        <v>9.0595066644434051E-10</v>
      </c>
      <c r="IL141">
        <v>-5.0132855213330413E-2</v>
      </c>
      <c r="IM141">
        <v>-1.2435942757381079E-3</v>
      </c>
      <c r="IN141">
        <v>8.3241555849602686E-4</v>
      </c>
      <c r="IO141">
        <v>-6.8006265696850886E-6</v>
      </c>
      <c r="IP141">
        <v>17</v>
      </c>
      <c r="IQ141">
        <v>2050</v>
      </c>
      <c r="IR141">
        <v>3</v>
      </c>
      <c r="IS141">
        <v>34</v>
      </c>
      <c r="IT141">
        <v>103</v>
      </c>
      <c r="IU141">
        <v>102.9</v>
      </c>
      <c r="IV141">
        <v>1.8603499999999999</v>
      </c>
      <c r="IW141">
        <v>2.5109900000000001</v>
      </c>
      <c r="IX141">
        <v>1.49902</v>
      </c>
      <c r="IY141">
        <v>2.3046899999999999</v>
      </c>
      <c r="IZ141">
        <v>1.69678</v>
      </c>
      <c r="JA141">
        <v>2.3730500000000001</v>
      </c>
      <c r="JB141">
        <v>37.9649</v>
      </c>
      <c r="JC141">
        <v>14.7537</v>
      </c>
      <c r="JD141">
        <v>18</v>
      </c>
      <c r="JE141">
        <v>707.79399999999998</v>
      </c>
      <c r="JF141">
        <v>325.77199999999999</v>
      </c>
      <c r="JG141">
        <v>29.9971</v>
      </c>
      <c r="JH141">
        <v>33.442900000000002</v>
      </c>
      <c r="JI141">
        <v>30.0014</v>
      </c>
      <c r="JJ141">
        <v>32.907200000000003</v>
      </c>
      <c r="JK141">
        <v>32.888199999999998</v>
      </c>
      <c r="JL141">
        <v>37.293199999999999</v>
      </c>
      <c r="JM141">
        <v>13.0053</v>
      </c>
      <c r="JN141">
        <v>100</v>
      </c>
      <c r="JO141">
        <v>30</v>
      </c>
      <c r="JP141">
        <v>845.64300000000003</v>
      </c>
      <c r="JQ141">
        <v>31.525200000000002</v>
      </c>
      <c r="JR141">
        <v>98.742500000000007</v>
      </c>
      <c r="JS141">
        <v>98.594800000000006</v>
      </c>
    </row>
    <row r="142" spans="1:279" x14ac:dyDescent="0.2">
      <c r="A142">
        <v>127</v>
      </c>
      <c r="B142">
        <v>1658322271.5</v>
      </c>
      <c r="C142">
        <v>502.90000009536737</v>
      </c>
      <c r="D142" t="s">
        <v>673</v>
      </c>
      <c r="E142" t="s">
        <v>674</v>
      </c>
      <c r="F142">
        <v>4</v>
      </c>
      <c r="G142">
        <v>1658322269.1875</v>
      </c>
      <c r="H142">
        <f t="shared" si="50"/>
        <v>2.565265752969381E-3</v>
      </c>
      <c r="I142">
        <f t="shared" si="51"/>
        <v>2.5652657529693812</v>
      </c>
      <c r="J142">
        <f t="shared" si="52"/>
        <v>14.4300931248605</v>
      </c>
      <c r="K142">
        <f t="shared" si="53"/>
        <v>811.977125</v>
      </c>
      <c r="L142">
        <f t="shared" si="54"/>
        <v>628.1666461549836</v>
      </c>
      <c r="M142">
        <f t="shared" si="55"/>
        <v>63.60646390268176</v>
      </c>
      <c r="N142">
        <f t="shared" si="56"/>
        <v>82.218618271517201</v>
      </c>
      <c r="O142">
        <f t="shared" si="57"/>
        <v>0.14521576614505263</v>
      </c>
      <c r="P142">
        <f t="shared" si="58"/>
        <v>2.7685323505125448</v>
      </c>
      <c r="Q142">
        <f t="shared" si="59"/>
        <v>0.14111307869255421</v>
      </c>
      <c r="R142">
        <f t="shared" si="60"/>
        <v>8.8554629610279462E-2</v>
      </c>
      <c r="S142">
        <f t="shared" si="61"/>
        <v>194.42705286255494</v>
      </c>
      <c r="T142">
        <f t="shared" si="62"/>
        <v>34.292975710867502</v>
      </c>
      <c r="U142">
        <f t="shared" si="63"/>
        <v>33.467149999999997</v>
      </c>
      <c r="V142">
        <f t="shared" si="64"/>
        <v>5.1862401308900123</v>
      </c>
      <c r="W142">
        <f t="shared" si="65"/>
        <v>64.834194973778921</v>
      </c>
      <c r="X142">
        <f t="shared" si="66"/>
        <v>3.4237640106405753</v>
      </c>
      <c r="Y142">
        <f t="shared" si="67"/>
        <v>5.2807997570190519</v>
      </c>
      <c r="Z142">
        <f t="shared" si="68"/>
        <v>1.762476120249437</v>
      </c>
      <c r="AA142">
        <f t="shared" si="69"/>
        <v>-113.1282197059497</v>
      </c>
      <c r="AB142">
        <f t="shared" si="70"/>
        <v>48.217511349913195</v>
      </c>
      <c r="AC142">
        <f t="shared" si="71"/>
        <v>4.0133294880644366</v>
      </c>
      <c r="AD142">
        <f t="shared" si="72"/>
        <v>133.52967399458288</v>
      </c>
      <c r="AE142">
        <f t="shared" si="73"/>
        <v>24.12271616032638</v>
      </c>
      <c r="AF142">
        <f t="shared" si="74"/>
        <v>2.5589597900548928</v>
      </c>
      <c r="AG142">
        <f t="shared" si="75"/>
        <v>14.4300931248605</v>
      </c>
      <c r="AH142">
        <v>863.83047311212056</v>
      </c>
      <c r="AI142">
        <v>843.50066060606048</v>
      </c>
      <c r="AJ142">
        <v>1.714476996077098</v>
      </c>
      <c r="AK142">
        <v>62.966845710574418</v>
      </c>
      <c r="AL142">
        <f t="shared" si="76"/>
        <v>2.5652657529693812</v>
      </c>
      <c r="AM142">
        <v>31.530298625613341</v>
      </c>
      <c r="AN142">
        <v>33.815432121212119</v>
      </c>
      <c r="AO142">
        <v>3.3914543038466839E-4</v>
      </c>
      <c r="AP142">
        <v>91.007338470613973</v>
      </c>
      <c r="AQ142">
        <v>2</v>
      </c>
      <c r="AR142">
        <v>0</v>
      </c>
      <c r="AS142">
        <f t="shared" si="77"/>
        <v>1</v>
      </c>
      <c r="AT142">
        <f t="shared" si="78"/>
        <v>0</v>
      </c>
      <c r="AU142">
        <f t="shared" si="79"/>
        <v>47239.661720918753</v>
      </c>
      <c r="AV142" t="s">
        <v>413</v>
      </c>
      <c r="AW142" t="s">
        <v>413</v>
      </c>
      <c r="AX142">
        <v>0</v>
      </c>
      <c r="AY142">
        <v>0</v>
      </c>
      <c r="AZ142" t="e">
        <f t="shared" si="80"/>
        <v>#DIV/0!</v>
      </c>
      <c r="BA142">
        <v>0</v>
      </c>
      <c r="BB142" t="s">
        <v>413</v>
      </c>
      <c r="BC142" t="s">
        <v>413</v>
      </c>
      <c r="BD142">
        <v>0</v>
      </c>
      <c r="BE142">
        <v>0</v>
      </c>
      <c r="BF142" t="e">
        <f t="shared" si="81"/>
        <v>#DIV/0!</v>
      </c>
      <c r="BG142">
        <v>0.5</v>
      </c>
      <c r="BH142">
        <f t="shared" si="82"/>
        <v>1009.5119247992512</v>
      </c>
      <c r="BI142">
        <f t="shared" si="83"/>
        <v>14.4300931248605</v>
      </c>
      <c r="BJ142" t="e">
        <f t="shared" si="84"/>
        <v>#DIV/0!</v>
      </c>
      <c r="BK142">
        <f t="shared" si="85"/>
        <v>1.4294128449973515E-2</v>
      </c>
      <c r="BL142" t="e">
        <f t="shared" si="86"/>
        <v>#DIV/0!</v>
      </c>
      <c r="BM142" t="e">
        <f t="shared" si="87"/>
        <v>#DIV/0!</v>
      </c>
      <c r="BN142" t="s">
        <v>413</v>
      </c>
      <c r="BO142">
        <v>0</v>
      </c>
      <c r="BP142" t="e">
        <f t="shared" si="88"/>
        <v>#DIV/0!</v>
      </c>
      <c r="BQ142" t="e">
        <f t="shared" si="89"/>
        <v>#DIV/0!</v>
      </c>
      <c r="BR142" t="e">
        <f t="shared" si="90"/>
        <v>#DIV/0!</v>
      </c>
      <c r="BS142" t="e">
        <f t="shared" si="91"/>
        <v>#DIV/0!</v>
      </c>
      <c r="BT142" t="e">
        <f t="shared" si="92"/>
        <v>#DIV/0!</v>
      </c>
      <c r="BU142" t="e">
        <f t="shared" si="93"/>
        <v>#DIV/0!</v>
      </c>
      <c r="BV142" t="e">
        <f t="shared" si="94"/>
        <v>#DIV/0!</v>
      </c>
      <c r="BW142" t="e">
        <f t="shared" si="95"/>
        <v>#DIV/0!</v>
      </c>
      <c r="BX142" t="s">
        <v>413</v>
      </c>
      <c r="BY142" t="s">
        <v>413</v>
      </c>
      <c r="BZ142" t="s">
        <v>413</v>
      </c>
      <c r="CA142" t="s">
        <v>413</v>
      </c>
      <c r="CB142" t="s">
        <v>413</v>
      </c>
      <c r="CC142" t="s">
        <v>413</v>
      </c>
      <c r="CD142" t="s">
        <v>413</v>
      </c>
      <c r="CE142" t="s">
        <v>413</v>
      </c>
      <c r="CF142">
        <v>253</v>
      </c>
      <c r="CG142">
        <v>1000</v>
      </c>
      <c r="CH142" t="s">
        <v>414</v>
      </c>
      <c r="CI142">
        <v>1110.1500000000001</v>
      </c>
      <c r="CJ142">
        <v>1175.8634999999999</v>
      </c>
      <c r="CK142">
        <v>1152.67</v>
      </c>
      <c r="CL142">
        <v>1.3005735999999999E-4</v>
      </c>
      <c r="CM142">
        <v>6.5004835999999994E-4</v>
      </c>
      <c r="CN142">
        <v>4.7597999359999997E-2</v>
      </c>
      <c r="CO142">
        <v>5.5000000000000003E-4</v>
      </c>
      <c r="CP142">
        <f t="shared" si="96"/>
        <v>1200.0074999999999</v>
      </c>
      <c r="CQ142">
        <f t="shared" si="97"/>
        <v>1009.5119247992512</v>
      </c>
      <c r="CR142">
        <f t="shared" si="98"/>
        <v>0.84125467949096255</v>
      </c>
      <c r="CS142">
        <f t="shared" si="99"/>
        <v>0.16202153141755776</v>
      </c>
      <c r="CT142">
        <v>6</v>
      </c>
      <c r="CU142">
        <v>0.5</v>
      </c>
      <c r="CV142" t="s">
        <v>415</v>
      </c>
      <c r="CW142">
        <v>2</v>
      </c>
      <c r="CX142" t="b">
        <v>1</v>
      </c>
      <c r="CY142">
        <v>1658322269.1875</v>
      </c>
      <c r="CZ142">
        <v>811.977125</v>
      </c>
      <c r="DA142">
        <v>836.15324999999996</v>
      </c>
      <c r="DB142">
        <v>33.812512499999997</v>
      </c>
      <c r="DC142">
        <v>31.531112499999999</v>
      </c>
      <c r="DD142">
        <v>814.33012499999995</v>
      </c>
      <c r="DE142">
        <v>33.234200000000001</v>
      </c>
      <c r="DF142">
        <v>650.24149999999997</v>
      </c>
      <c r="DG142">
        <v>101.157375</v>
      </c>
      <c r="DH142">
        <v>9.9933537500000003E-2</v>
      </c>
      <c r="DI142">
        <v>33.790199999999999</v>
      </c>
      <c r="DJ142">
        <v>999.9</v>
      </c>
      <c r="DK142">
        <v>33.467149999999997</v>
      </c>
      <c r="DL142">
        <v>0</v>
      </c>
      <c r="DM142">
        <v>0</v>
      </c>
      <c r="DN142">
        <v>9004.9225000000006</v>
      </c>
      <c r="DO142">
        <v>0</v>
      </c>
      <c r="DP142">
        <v>1156.0899999999999</v>
      </c>
      <c r="DQ142">
        <v>-24.176275</v>
      </c>
      <c r="DR142">
        <v>840.39300000000003</v>
      </c>
      <c r="DS142">
        <v>863.37675000000002</v>
      </c>
      <c r="DT142">
        <v>2.2814000000000001</v>
      </c>
      <c r="DU142">
        <v>836.15324999999996</v>
      </c>
      <c r="DV142">
        <v>31.531112499999999</v>
      </c>
      <c r="DW142">
        <v>3.4203787499999998</v>
      </c>
      <c r="DX142">
        <v>3.1896</v>
      </c>
      <c r="DY142">
        <v>26.229624999999999</v>
      </c>
      <c r="DZ142">
        <v>25.052250000000001</v>
      </c>
      <c r="EA142">
        <v>1200.0074999999999</v>
      </c>
      <c r="EB142">
        <v>0.95800399999999997</v>
      </c>
      <c r="EC142">
        <v>4.1996424999999997E-2</v>
      </c>
      <c r="ED142">
        <v>0</v>
      </c>
      <c r="EE142">
        <v>653.47487499999988</v>
      </c>
      <c r="EF142">
        <v>5.0001600000000002</v>
      </c>
      <c r="EG142">
        <v>9527.9249999999993</v>
      </c>
      <c r="EH142">
        <v>9515.2287500000002</v>
      </c>
      <c r="EI142">
        <v>49.25</v>
      </c>
      <c r="EJ142">
        <v>51.436999999999998</v>
      </c>
      <c r="EK142">
        <v>50.413749999999993</v>
      </c>
      <c r="EL142">
        <v>50.140500000000003</v>
      </c>
      <c r="EM142">
        <v>50.882624999999997</v>
      </c>
      <c r="EN142">
        <v>1144.82</v>
      </c>
      <c r="EO142">
        <v>50.1875</v>
      </c>
      <c r="EP142">
        <v>0</v>
      </c>
      <c r="EQ142">
        <v>764782.79999995232</v>
      </c>
      <c r="ER142">
        <v>0</v>
      </c>
      <c r="ES142">
        <v>653.0394</v>
      </c>
      <c r="ET142">
        <v>5.322307700506177</v>
      </c>
      <c r="EU142">
        <v>-233.27999981485419</v>
      </c>
      <c r="EV142">
        <v>9560.098</v>
      </c>
      <c r="EW142">
        <v>15</v>
      </c>
      <c r="EX142">
        <v>1658316094</v>
      </c>
      <c r="EY142" t="s">
        <v>416</v>
      </c>
      <c r="EZ142">
        <v>1658316090.5</v>
      </c>
      <c r="FA142">
        <v>1658316094</v>
      </c>
      <c r="FB142">
        <v>11</v>
      </c>
      <c r="FC142">
        <v>-0.13300000000000001</v>
      </c>
      <c r="FD142">
        <v>0.107</v>
      </c>
      <c r="FE142">
        <v>-1.72</v>
      </c>
      <c r="FF142">
        <v>0.44</v>
      </c>
      <c r="FG142">
        <v>415</v>
      </c>
      <c r="FH142">
        <v>29</v>
      </c>
      <c r="FI142">
        <v>0.15</v>
      </c>
      <c r="FJ142">
        <v>0.28000000000000003</v>
      </c>
      <c r="FK142">
        <v>-24.126897499999998</v>
      </c>
      <c r="FL142">
        <v>-0.43356360225137819</v>
      </c>
      <c r="FM142">
        <v>5.2175384461928112E-2</v>
      </c>
      <c r="FN142">
        <v>1</v>
      </c>
      <c r="FO142">
        <v>652.66161764705885</v>
      </c>
      <c r="FP142">
        <v>6.0245530895230139</v>
      </c>
      <c r="FQ142">
        <v>0.62154962958843318</v>
      </c>
      <c r="FR142">
        <v>0</v>
      </c>
      <c r="FS142">
        <v>2.2784010000000001</v>
      </c>
      <c r="FT142">
        <v>1.300412757973776E-2</v>
      </c>
      <c r="FU142">
        <v>6.0080045772285887E-3</v>
      </c>
      <c r="FV142">
        <v>1</v>
      </c>
      <c r="FW142">
        <v>2</v>
      </c>
      <c r="FX142">
        <v>3</v>
      </c>
      <c r="FY142" t="s">
        <v>648</v>
      </c>
      <c r="FZ142">
        <v>3.3713299999999999</v>
      </c>
      <c r="GA142">
        <v>2.8936700000000002</v>
      </c>
      <c r="GB142">
        <v>0.159361</v>
      </c>
      <c r="GC142">
        <v>0.16447200000000001</v>
      </c>
      <c r="GD142">
        <v>0.140379</v>
      </c>
      <c r="GE142">
        <v>0.13694200000000001</v>
      </c>
      <c r="GF142">
        <v>29150.1</v>
      </c>
      <c r="GG142">
        <v>25189</v>
      </c>
      <c r="GH142">
        <v>30987</v>
      </c>
      <c r="GI142">
        <v>28089.9</v>
      </c>
      <c r="GJ142">
        <v>35080.199999999997</v>
      </c>
      <c r="GK142">
        <v>34200.1</v>
      </c>
      <c r="GL142">
        <v>40382.800000000003</v>
      </c>
      <c r="GM142">
        <v>39144.9</v>
      </c>
      <c r="GN142">
        <v>2.3601700000000001</v>
      </c>
      <c r="GO142">
        <v>1.67235</v>
      </c>
      <c r="GP142">
        <v>0</v>
      </c>
      <c r="GQ142">
        <v>6.99684E-2</v>
      </c>
      <c r="GR142">
        <v>999.9</v>
      </c>
      <c r="GS142">
        <v>32.328099999999999</v>
      </c>
      <c r="GT142">
        <v>67.400000000000006</v>
      </c>
      <c r="GU142">
        <v>32.9</v>
      </c>
      <c r="GV142">
        <v>33.472700000000003</v>
      </c>
      <c r="GW142">
        <v>50.631799999999998</v>
      </c>
      <c r="GX142">
        <v>41.258000000000003</v>
      </c>
      <c r="GY142">
        <v>1</v>
      </c>
      <c r="GZ142">
        <v>0.45863599999999999</v>
      </c>
      <c r="HA142">
        <v>1.3075699999999999</v>
      </c>
      <c r="HB142">
        <v>20.2042</v>
      </c>
      <c r="HC142">
        <v>5.2140000000000004</v>
      </c>
      <c r="HD142">
        <v>11.9716</v>
      </c>
      <c r="HE142">
        <v>4.9908000000000001</v>
      </c>
      <c r="HF142">
        <v>3.29243</v>
      </c>
      <c r="HG142">
        <v>8253.7999999999993</v>
      </c>
      <c r="HH142">
        <v>9999</v>
      </c>
      <c r="HI142">
        <v>9999</v>
      </c>
      <c r="HJ142">
        <v>969.4</v>
      </c>
      <c r="HK142">
        <v>4.9712300000000003</v>
      </c>
      <c r="HL142">
        <v>1.87378</v>
      </c>
      <c r="HM142">
        <v>1.8701000000000001</v>
      </c>
      <c r="HN142">
        <v>1.8695299999999999</v>
      </c>
      <c r="HO142">
        <v>1.87439</v>
      </c>
      <c r="HP142">
        <v>1.87103</v>
      </c>
      <c r="HQ142">
        <v>1.8665</v>
      </c>
      <c r="HR142">
        <v>1.8775900000000001</v>
      </c>
      <c r="HS142">
        <v>0</v>
      </c>
      <c r="HT142">
        <v>0</v>
      </c>
      <c r="HU142">
        <v>0</v>
      </c>
      <c r="HV142">
        <v>0</v>
      </c>
      <c r="HW142" t="s">
        <v>418</v>
      </c>
      <c r="HX142" t="s">
        <v>419</v>
      </c>
      <c r="HY142" t="s">
        <v>420</v>
      </c>
      <c r="HZ142" t="s">
        <v>420</v>
      </c>
      <c r="IA142" t="s">
        <v>420</v>
      </c>
      <c r="IB142" t="s">
        <v>420</v>
      </c>
      <c r="IC142">
        <v>0</v>
      </c>
      <c r="ID142">
        <v>100</v>
      </c>
      <c r="IE142">
        <v>100</v>
      </c>
      <c r="IF142">
        <v>-2.359</v>
      </c>
      <c r="IG142">
        <v>0.57840000000000003</v>
      </c>
      <c r="IH142">
        <v>-1.4143203888967211</v>
      </c>
      <c r="II142">
        <v>1.7196870422270779E-5</v>
      </c>
      <c r="IJ142">
        <v>-2.1741833173098589E-6</v>
      </c>
      <c r="IK142">
        <v>9.0595066644434051E-10</v>
      </c>
      <c r="IL142">
        <v>-5.0132855213330413E-2</v>
      </c>
      <c r="IM142">
        <v>-1.2435942757381079E-3</v>
      </c>
      <c r="IN142">
        <v>8.3241555849602686E-4</v>
      </c>
      <c r="IO142">
        <v>-6.8006265696850886E-6</v>
      </c>
      <c r="IP142">
        <v>17</v>
      </c>
      <c r="IQ142">
        <v>2050</v>
      </c>
      <c r="IR142">
        <v>3</v>
      </c>
      <c r="IS142">
        <v>34</v>
      </c>
      <c r="IT142">
        <v>103</v>
      </c>
      <c r="IU142">
        <v>103</v>
      </c>
      <c r="IV142">
        <v>1.87256</v>
      </c>
      <c r="IW142">
        <v>2.5134300000000001</v>
      </c>
      <c r="IX142">
        <v>1.49902</v>
      </c>
      <c r="IY142">
        <v>2.3059099999999999</v>
      </c>
      <c r="IZ142">
        <v>1.69678</v>
      </c>
      <c r="JA142">
        <v>2.3730500000000001</v>
      </c>
      <c r="JB142">
        <v>37.989100000000001</v>
      </c>
      <c r="JC142">
        <v>14.744899999999999</v>
      </c>
      <c r="JD142">
        <v>18</v>
      </c>
      <c r="JE142">
        <v>707.87599999999998</v>
      </c>
      <c r="JF142">
        <v>325.88</v>
      </c>
      <c r="JG142">
        <v>29.996700000000001</v>
      </c>
      <c r="JH142">
        <v>33.456400000000002</v>
      </c>
      <c r="JI142">
        <v>30.0014</v>
      </c>
      <c r="JJ142">
        <v>32.921300000000002</v>
      </c>
      <c r="JK142">
        <v>32.900700000000001</v>
      </c>
      <c r="JL142">
        <v>37.539299999999997</v>
      </c>
      <c r="JM142">
        <v>13.0053</v>
      </c>
      <c r="JN142">
        <v>100</v>
      </c>
      <c r="JO142">
        <v>30</v>
      </c>
      <c r="JP142">
        <v>852.346</v>
      </c>
      <c r="JQ142">
        <v>31.5214</v>
      </c>
      <c r="JR142">
        <v>98.736500000000007</v>
      </c>
      <c r="JS142">
        <v>98.593599999999995</v>
      </c>
    </row>
    <row r="143" spans="1:279" x14ac:dyDescent="0.2">
      <c r="A143">
        <v>128</v>
      </c>
      <c r="B143">
        <v>1658322275.5</v>
      </c>
      <c r="C143">
        <v>506.90000009536737</v>
      </c>
      <c r="D143" t="s">
        <v>675</v>
      </c>
      <c r="E143" t="s">
        <v>676</v>
      </c>
      <c r="F143">
        <v>4</v>
      </c>
      <c r="G143">
        <v>1658322273.5</v>
      </c>
      <c r="H143">
        <f t="shared" si="50"/>
        <v>2.5590601536448275E-3</v>
      </c>
      <c r="I143">
        <f t="shared" si="51"/>
        <v>2.5590601536448276</v>
      </c>
      <c r="J143">
        <f t="shared" si="52"/>
        <v>14.482738414527272</v>
      </c>
      <c r="K143">
        <f t="shared" si="53"/>
        <v>819.11242857142861</v>
      </c>
      <c r="L143">
        <f t="shared" si="54"/>
        <v>634.52834993202725</v>
      </c>
      <c r="M143">
        <f t="shared" si="55"/>
        <v>64.250433666355406</v>
      </c>
      <c r="N143">
        <f t="shared" si="56"/>
        <v>82.940862709843572</v>
      </c>
      <c r="O143">
        <f t="shared" si="57"/>
        <v>0.14519268897794796</v>
      </c>
      <c r="P143">
        <f t="shared" si="58"/>
        <v>2.7648721513252728</v>
      </c>
      <c r="Q143">
        <f t="shared" si="59"/>
        <v>0.14108602138980172</v>
      </c>
      <c r="R143">
        <f t="shared" si="60"/>
        <v>8.8538056109620913E-2</v>
      </c>
      <c r="S143">
        <f t="shared" si="61"/>
        <v>194.43311104117504</v>
      </c>
      <c r="T143">
        <f t="shared" si="62"/>
        <v>34.292080409127109</v>
      </c>
      <c r="U143">
        <f t="shared" si="63"/>
        <v>33.455557142857138</v>
      </c>
      <c r="V143">
        <f t="shared" si="64"/>
        <v>5.1828743538404689</v>
      </c>
      <c r="W143">
        <f t="shared" si="65"/>
        <v>64.856182437796122</v>
      </c>
      <c r="X143">
        <f t="shared" si="66"/>
        <v>3.424304701864862</v>
      </c>
      <c r="Y143">
        <f t="shared" si="67"/>
        <v>5.2798431439425677</v>
      </c>
      <c r="Z143">
        <f t="shared" si="68"/>
        <v>1.7585696519756069</v>
      </c>
      <c r="AA143">
        <f t="shared" si="69"/>
        <v>-112.85455277573689</v>
      </c>
      <c r="AB143">
        <f t="shared" si="70"/>
        <v>49.398413551734407</v>
      </c>
      <c r="AC143">
        <f t="shared" si="71"/>
        <v>4.1167648600239168</v>
      </c>
      <c r="AD143">
        <f t="shared" si="72"/>
        <v>135.09373667719649</v>
      </c>
      <c r="AE143">
        <f t="shared" si="73"/>
        <v>24.190935577805323</v>
      </c>
      <c r="AF143">
        <f t="shared" si="74"/>
        <v>2.5555904398047611</v>
      </c>
      <c r="AG143">
        <f t="shared" si="75"/>
        <v>14.482738414527272</v>
      </c>
      <c r="AH143">
        <v>870.75271854181472</v>
      </c>
      <c r="AI143">
        <v>850.36066060606061</v>
      </c>
      <c r="AJ143">
        <v>1.7174794017052979</v>
      </c>
      <c r="AK143">
        <v>62.966845710574418</v>
      </c>
      <c r="AL143">
        <f t="shared" si="76"/>
        <v>2.5590601536448276</v>
      </c>
      <c r="AM143">
        <v>31.537840384040159</v>
      </c>
      <c r="AN143">
        <v>33.818586666666647</v>
      </c>
      <c r="AO143">
        <v>1.395451987689866E-4</v>
      </c>
      <c r="AP143">
        <v>91.007338470613973</v>
      </c>
      <c r="AQ143">
        <v>2</v>
      </c>
      <c r="AR143">
        <v>0</v>
      </c>
      <c r="AS143">
        <f t="shared" si="77"/>
        <v>1</v>
      </c>
      <c r="AT143">
        <f t="shared" si="78"/>
        <v>0</v>
      </c>
      <c r="AU143">
        <f t="shared" si="79"/>
        <v>47139.736145843628</v>
      </c>
      <c r="AV143" t="s">
        <v>413</v>
      </c>
      <c r="AW143" t="s">
        <v>413</v>
      </c>
      <c r="AX143">
        <v>0</v>
      </c>
      <c r="AY143">
        <v>0</v>
      </c>
      <c r="AZ143" t="e">
        <f t="shared" si="80"/>
        <v>#DIV/0!</v>
      </c>
      <c r="BA143">
        <v>0</v>
      </c>
      <c r="BB143" t="s">
        <v>413</v>
      </c>
      <c r="BC143" t="s">
        <v>413</v>
      </c>
      <c r="BD143">
        <v>0</v>
      </c>
      <c r="BE143">
        <v>0</v>
      </c>
      <c r="BF143" t="e">
        <f t="shared" si="81"/>
        <v>#DIV/0!</v>
      </c>
      <c r="BG143">
        <v>0.5</v>
      </c>
      <c r="BH143">
        <f t="shared" si="82"/>
        <v>1009.5450855135622</v>
      </c>
      <c r="BI143">
        <f t="shared" si="83"/>
        <v>14.482738414527272</v>
      </c>
      <c r="BJ143" t="e">
        <f t="shared" si="84"/>
        <v>#DIV/0!</v>
      </c>
      <c r="BK143">
        <f t="shared" si="85"/>
        <v>1.4345806465057287E-2</v>
      </c>
      <c r="BL143" t="e">
        <f t="shared" si="86"/>
        <v>#DIV/0!</v>
      </c>
      <c r="BM143" t="e">
        <f t="shared" si="87"/>
        <v>#DIV/0!</v>
      </c>
      <c r="BN143" t="s">
        <v>413</v>
      </c>
      <c r="BO143">
        <v>0</v>
      </c>
      <c r="BP143" t="e">
        <f t="shared" si="88"/>
        <v>#DIV/0!</v>
      </c>
      <c r="BQ143" t="e">
        <f t="shared" si="89"/>
        <v>#DIV/0!</v>
      </c>
      <c r="BR143" t="e">
        <f t="shared" si="90"/>
        <v>#DIV/0!</v>
      </c>
      <c r="BS143" t="e">
        <f t="shared" si="91"/>
        <v>#DIV/0!</v>
      </c>
      <c r="BT143" t="e">
        <f t="shared" si="92"/>
        <v>#DIV/0!</v>
      </c>
      <c r="BU143" t="e">
        <f t="shared" si="93"/>
        <v>#DIV/0!</v>
      </c>
      <c r="BV143" t="e">
        <f t="shared" si="94"/>
        <v>#DIV/0!</v>
      </c>
      <c r="BW143" t="e">
        <f t="shared" si="95"/>
        <v>#DIV/0!</v>
      </c>
      <c r="BX143" t="s">
        <v>413</v>
      </c>
      <c r="BY143" t="s">
        <v>413</v>
      </c>
      <c r="BZ143" t="s">
        <v>413</v>
      </c>
      <c r="CA143" t="s">
        <v>413</v>
      </c>
      <c r="CB143" t="s">
        <v>413</v>
      </c>
      <c r="CC143" t="s">
        <v>413</v>
      </c>
      <c r="CD143" t="s">
        <v>413</v>
      </c>
      <c r="CE143" t="s">
        <v>413</v>
      </c>
      <c r="CF143">
        <v>253</v>
      </c>
      <c r="CG143">
        <v>1000</v>
      </c>
      <c r="CH143" t="s">
        <v>414</v>
      </c>
      <c r="CI143">
        <v>1110.1500000000001</v>
      </c>
      <c r="CJ143">
        <v>1175.8634999999999</v>
      </c>
      <c r="CK143">
        <v>1152.67</v>
      </c>
      <c r="CL143">
        <v>1.3005735999999999E-4</v>
      </c>
      <c r="CM143">
        <v>6.5004835999999994E-4</v>
      </c>
      <c r="CN143">
        <v>4.7597999359999997E-2</v>
      </c>
      <c r="CO143">
        <v>5.5000000000000003E-4</v>
      </c>
      <c r="CP143">
        <f t="shared" si="96"/>
        <v>1200.0471428571429</v>
      </c>
      <c r="CQ143">
        <f t="shared" si="97"/>
        <v>1009.5450855135622</v>
      </c>
      <c r="CR143">
        <f t="shared" si="98"/>
        <v>0.84125452197650985</v>
      </c>
      <c r="CS143">
        <f t="shared" si="99"/>
        <v>0.1620212274146641</v>
      </c>
      <c r="CT143">
        <v>6</v>
      </c>
      <c r="CU143">
        <v>0.5</v>
      </c>
      <c r="CV143" t="s">
        <v>415</v>
      </c>
      <c r="CW143">
        <v>2</v>
      </c>
      <c r="CX143" t="b">
        <v>1</v>
      </c>
      <c r="CY143">
        <v>1658322273.5</v>
      </c>
      <c r="CZ143">
        <v>819.11242857142861</v>
      </c>
      <c r="DA143">
        <v>843.36628571428571</v>
      </c>
      <c r="DB143">
        <v>33.817957142857153</v>
      </c>
      <c r="DC143">
        <v>31.539528571428569</v>
      </c>
      <c r="DD143">
        <v>821.4774285714285</v>
      </c>
      <c r="DE143">
        <v>33.239471428571427</v>
      </c>
      <c r="DF143">
        <v>650.2285714285714</v>
      </c>
      <c r="DG143">
        <v>101.15685714285711</v>
      </c>
      <c r="DH143">
        <v>0.1001374</v>
      </c>
      <c r="DI143">
        <v>33.786957142857148</v>
      </c>
      <c r="DJ143">
        <v>999.89999999999986</v>
      </c>
      <c r="DK143">
        <v>33.455557142857138</v>
      </c>
      <c r="DL143">
        <v>0</v>
      </c>
      <c r="DM143">
        <v>0</v>
      </c>
      <c r="DN143">
        <v>8985.5342857142859</v>
      </c>
      <c r="DO143">
        <v>0</v>
      </c>
      <c r="DP143">
        <v>1059.8371428571429</v>
      </c>
      <c r="DQ143">
        <v>-24.253599999999999</v>
      </c>
      <c r="DR143">
        <v>847.78271428571418</v>
      </c>
      <c r="DS143">
        <v>870.83157142857146</v>
      </c>
      <c r="DT143">
        <v>2.2784328571428571</v>
      </c>
      <c r="DU143">
        <v>843.36628571428571</v>
      </c>
      <c r="DV143">
        <v>31.539528571428569</v>
      </c>
      <c r="DW143">
        <v>3.420922857142858</v>
      </c>
      <c r="DX143">
        <v>3.190444285714285</v>
      </c>
      <c r="DY143">
        <v>26.232299999999999</v>
      </c>
      <c r="DZ143">
        <v>25.056699999999999</v>
      </c>
      <c r="EA143">
        <v>1200.0471428571429</v>
      </c>
      <c r="EB143">
        <v>0.95800942857142857</v>
      </c>
      <c r="EC143">
        <v>4.1990957142857152E-2</v>
      </c>
      <c r="ED143">
        <v>0</v>
      </c>
      <c r="EE143">
        <v>653.71742857142851</v>
      </c>
      <c r="EF143">
        <v>5.0001600000000002</v>
      </c>
      <c r="EG143">
        <v>9378.1085714285728</v>
      </c>
      <c r="EH143">
        <v>9515.5942857142854</v>
      </c>
      <c r="EI143">
        <v>49.25</v>
      </c>
      <c r="EJ143">
        <v>51.392714285714291</v>
      </c>
      <c r="EK143">
        <v>50.392428571428567</v>
      </c>
      <c r="EL143">
        <v>50.142714285714291</v>
      </c>
      <c r="EM143">
        <v>50.848000000000013</v>
      </c>
      <c r="EN143">
        <v>1144.8642857142861</v>
      </c>
      <c r="EO143">
        <v>50.182857142857138</v>
      </c>
      <c r="EP143">
        <v>0</v>
      </c>
      <c r="EQ143">
        <v>764787</v>
      </c>
      <c r="ER143">
        <v>0</v>
      </c>
      <c r="ES143">
        <v>653.37119230769224</v>
      </c>
      <c r="ET143">
        <v>4.295760694290081</v>
      </c>
      <c r="EU143">
        <v>-1175.8338467093131</v>
      </c>
      <c r="EV143">
        <v>9511.5176923076924</v>
      </c>
      <c r="EW143">
        <v>15</v>
      </c>
      <c r="EX143">
        <v>1658316094</v>
      </c>
      <c r="EY143" t="s">
        <v>416</v>
      </c>
      <c r="EZ143">
        <v>1658316090.5</v>
      </c>
      <c r="FA143">
        <v>1658316094</v>
      </c>
      <c r="FB143">
        <v>11</v>
      </c>
      <c r="FC143">
        <v>-0.13300000000000001</v>
      </c>
      <c r="FD143">
        <v>0.107</v>
      </c>
      <c r="FE143">
        <v>-1.72</v>
      </c>
      <c r="FF143">
        <v>0.44</v>
      </c>
      <c r="FG143">
        <v>415</v>
      </c>
      <c r="FH143">
        <v>29</v>
      </c>
      <c r="FI143">
        <v>0.15</v>
      </c>
      <c r="FJ143">
        <v>0.28000000000000003</v>
      </c>
      <c r="FK143">
        <v>-24.16236</v>
      </c>
      <c r="FL143">
        <v>-0.48286153846146662</v>
      </c>
      <c r="FM143">
        <v>5.6632061590587111E-2</v>
      </c>
      <c r="FN143">
        <v>1</v>
      </c>
      <c r="FO143">
        <v>653.03820588235305</v>
      </c>
      <c r="FP143">
        <v>4.8592055047831986</v>
      </c>
      <c r="FQ143">
        <v>0.51617745349327948</v>
      </c>
      <c r="FR143">
        <v>0</v>
      </c>
      <c r="FS143">
        <v>2.2776580000000002</v>
      </c>
      <c r="FT143">
        <v>3.7355347091927303E-2</v>
      </c>
      <c r="FU143">
        <v>4.8947375823428802E-3</v>
      </c>
      <c r="FV143">
        <v>1</v>
      </c>
      <c r="FW143">
        <v>2</v>
      </c>
      <c r="FX143">
        <v>3</v>
      </c>
      <c r="FY143" t="s">
        <v>648</v>
      </c>
      <c r="FZ143">
        <v>3.3714499999999998</v>
      </c>
      <c r="GA143">
        <v>2.8938199999999998</v>
      </c>
      <c r="GB143">
        <v>0.160222</v>
      </c>
      <c r="GC143">
        <v>0.16533600000000001</v>
      </c>
      <c r="GD143">
        <v>0.14038100000000001</v>
      </c>
      <c r="GE143">
        <v>0.136963</v>
      </c>
      <c r="GF143">
        <v>29119.4</v>
      </c>
      <c r="GG143">
        <v>25162.6</v>
      </c>
      <c r="GH143">
        <v>30986.400000000001</v>
      </c>
      <c r="GI143">
        <v>28089.599999999999</v>
      </c>
      <c r="GJ143">
        <v>35079.1</v>
      </c>
      <c r="GK143">
        <v>34198.9</v>
      </c>
      <c r="GL143">
        <v>40381.699999999997</v>
      </c>
      <c r="GM143">
        <v>39144.5</v>
      </c>
      <c r="GN143">
        <v>2.3603000000000001</v>
      </c>
      <c r="GO143">
        <v>1.6718999999999999</v>
      </c>
      <c r="GP143">
        <v>0</v>
      </c>
      <c r="GQ143">
        <v>7.0713499999999999E-2</v>
      </c>
      <c r="GR143">
        <v>999.9</v>
      </c>
      <c r="GS143">
        <v>32.305500000000002</v>
      </c>
      <c r="GT143">
        <v>67.400000000000006</v>
      </c>
      <c r="GU143">
        <v>33</v>
      </c>
      <c r="GV143">
        <v>33.662500000000001</v>
      </c>
      <c r="GW143">
        <v>50.961799999999997</v>
      </c>
      <c r="GX143">
        <v>41.314100000000003</v>
      </c>
      <c r="GY143">
        <v>1</v>
      </c>
      <c r="GZ143">
        <v>0.45960600000000001</v>
      </c>
      <c r="HA143">
        <v>1.29148</v>
      </c>
      <c r="HB143">
        <v>20.2044</v>
      </c>
      <c r="HC143">
        <v>5.2142900000000001</v>
      </c>
      <c r="HD143">
        <v>11.9718</v>
      </c>
      <c r="HE143">
        <v>4.9906499999999996</v>
      </c>
      <c r="HF143">
        <v>3.2925800000000001</v>
      </c>
      <c r="HG143">
        <v>8253.7999999999993</v>
      </c>
      <c r="HH143">
        <v>9999</v>
      </c>
      <c r="HI143">
        <v>9999</v>
      </c>
      <c r="HJ143">
        <v>969.4</v>
      </c>
      <c r="HK143">
        <v>4.9712300000000003</v>
      </c>
      <c r="HL143">
        <v>1.87378</v>
      </c>
      <c r="HM143">
        <v>1.8701099999999999</v>
      </c>
      <c r="HN143">
        <v>1.8695299999999999</v>
      </c>
      <c r="HO143">
        <v>1.87439</v>
      </c>
      <c r="HP143">
        <v>1.8710199999999999</v>
      </c>
      <c r="HQ143">
        <v>1.8665099999999999</v>
      </c>
      <c r="HR143">
        <v>1.8775900000000001</v>
      </c>
      <c r="HS143">
        <v>0</v>
      </c>
      <c r="HT143">
        <v>0</v>
      </c>
      <c r="HU143">
        <v>0</v>
      </c>
      <c r="HV143">
        <v>0</v>
      </c>
      <c r="HW143" t="s">
        <v>418</v>
      </c>
      <c r="HX143" t="s">
        <v>419</v>
      </c>
      <c r="HY143" t="s">
        <v>420</v>
      </c>
      <c r="HZ143" t="s">
        <v>420</v>
      </c>
      <c r="IA143" t="s">
        <v>420</v>
      </c>
      <c r="IB143" t="s">
        <v>420</v>
      </c>
      <c r="IC143">
        <v>0</v>
      </c>
      <c r="ID143">
        <v>100</v>
      </c>
      <c r="IE143">
        <v>100</v>
      </c>
      <c r="IF143">
        <v>-2.371</v>
      </c>
      <c r="IG143">
        <v>0.57850000000000001</v>
      </c>
      <c r="IH143">
        <v>-1.4143203888967211</v>
      </c>
      <c r="II143">
        <v>1.7196870422270779E-5</v>
      </c>
      <c r="IJ143">
        <v>-2.1741833173098589E-6</v>
      </c>
      <c r="IK143">
        <v>9.0595066644434051E-10</v>
      </c>
      <c r="IL143">
        <v>-5.0132855213330413E-2</v>
      </c>
      <c r="IM143">
        <v>-1.2435942757381079E-3</v>
      </c>
      <c r="IN143">
        <v>8.3241555849602686E-4</v>
      </c>
      <c r="IO143">
        <v>-6.8006265696850886E-6</v>
      </c>
      <c r="IP143">
        <v>17</v>
      </c>
      <c r="IQ143">
        <v>2050</v>
      </c>
      <c r="IR143">
        <v>3</v>
      </c>
      <c r="IS143">
        <v>34</v>
      </c>
      <c r="IT143">
        <v>103.1</v>
      </c>
      <c r="IU143">
        <v>103</v>
      </c>
      <c r="IV143">
        <v>1.8859900000000001</v>
      </c>
      <c r="IW143">
        <v>2.51831</v>
      </c>
      <c r="IX143">
        <v>1.49902</v>
      </c>
      <c r="IY143">
        <v>2.3046899999999999</v>
      </c>
      <c r="IZ143">
        <v>1.69678</v>
      </c>
      <c r="JA143">
        <v>2.3168899999999999</v>
      </c>
      <c r="JB143">
        <v>37.989100000000001</v>
      </c>
      <c r="JC143">
        <v>14.7362</v>
      </c>
      <c r="JD143">
        <v>18</v>
      </c>
      <c r="JE143">
        <v>708.13199999999995</v>
      </c>
      <c r="JF143">
        <v>325.72000000000003</v>
      </c>
      <c r="JG143">
        <v>29.996099999999998</v>
      </c>
      <c r="JH143">
        <v>33.471400000000003</v>
      </c>
      <c r="JI143">
        <v>30.001300000000001</v>
      </c>
      <c r="JJ143">
        <v>32.9343</v>
      </c>
      <c r="JK143">
        <v>32.9148</v>
      </c>
      <c r="JL143">
        <v>37.784300000000002</v>
      </c>
      <c r="JM143">
        <v>13.0053</v>
      </c>
      <c r="JN143">
        <v>100</v>
      </c>
      <c r="JO143">
        <v>30</v>
      </c>
      <c r="JP143">
        <v>859.03200000000004</v>
      </c>
      <c r="JQ143">
        <v>31.5214</v>
      </c>
      <c r="JR143">
        <v>98.733900000000006</v>
      </c>
      <c r="JS143">
        <v>98.592600000000004</v>
      </c>
    </row>
    <row r="144" spans="1:279" x14ac:dyDescent="0.2">
      <c r="A144">
        <v>129</v>
      </c>
      <c r="B144">
        <v>1658322279.5</v>
      </c>
      <c r="C144">
        <v>510.90000009536737</v>
      </c>
      <c r="D144" t="s">
        <v>677</v>
      </c>
      <c r="E144" t="s">
        <v>678</v>
      </c>
      <c r="F144">
        <v>4</v>
      </c>
      <c r="G144">
        <v>1658322277.1875</v>
      </c>
      <c r="H144">
        <f t="shared" ref="H144:H207" si="100">(I144)/1000</f>
        <v>2.5551808906284917E-3</v>
      </c>
      <c r="I144">
        <f t="shared" ref="I144:I207" si="101">IF(CX144, AL144, AF144)</f>
        <v>2.5551808906284919</v>
      </c>
      <c r="J144">
        <f t="shared" ref="J144:J207" si="102">IF(CX144, AG144, AE144)</f>
        <v>14.388263312990299</v>
      </c>
      <c r="K144">
        <f t="shared" ref="K144:K207" si="103">CZ144 - IF(AS144&gt;1, J144*CT144*100/(AU144*DN144), 0)</f>
        <v>825.23974999999996</v>
      </c>
      <c r="L144">
        <f t="shared" ref="L144:L207" si="104">((R144-H144/2)*K144-J144)/(R144+H144/2)</f>
        <v>641.65342358990074</v>
      </c>
      <c r="M144">
        <f t="shared" ref="M144:M207" si="105">L144*(DG144+DH144)/1000</f>
        <v>64.972161143525881</v>
      </c>
      <c r="N144">
        <f t="shared" ref="N144:N207" si="106">(CZ144 - IF(AS144&gt;1, J144*CT144*100/(AU144*DN144), 0))*(DG144+DH144)/1000</f>
        <v>83.561636309933533</v>
      </c>
      <c r="O144">
        <f t="shared" ref="O144:O207" si="107">2/((1/Q144-1/P144)+SIGN(Q144)*SQRT((1/Q144-1/P144)*(1/Q144-1/P144) + 4*CU144/((CU144+1)*(CU144+1))*(2*1/Q144*1/P144-1/P144*1/P144)))</f>
        <v>0.14526569277535537</v>
      </c>
      <c r="P144">
        <f t="shared" ref="P144:P207" si="108">IF(LEFT(CV144,1)&lt;&gt;"0",IF(LEFT(CV144,1)="1",3,CW144),$D$4+$E$4*(DN144*DG144/($K$4*1000))+$F$4*(DN144*DG144/($K$4*1000))*MAX(MIN(CT144,$J$4),$I$4)*MAX(MIN(CT144,$J$4),$I$4)+$G$4*MAX(MIN(CT144,$J$4),$I$4)*(DN144*DG144/($K$4*1000))+$H$4*(DN144*DG144/($K$4*1000))*(DN144*DG144/($K$4*1000)))</f>
        <v>2.7648809825246845</v>
      </c>
      <c r="Q144">
        <f t="shared" ref="Q144:Q207" si="109">H144*(1000-(1000*0.61365*EXP(17.502*U144/(240.97+U144))/(DG144+DH144)+DB144)/2)/(1000*0.61365*EXP(17.502*U144/(240.97+U144))/(DG144+DH144)-DB144)</f>
        <v>0.14115497010946773</v>
      </c>
      <c r="R144">
        <f t="shared" ref="R144:R207" si="110">1/((CU144+1)/(O144/1.6)+1/(P144/1.37)) + CU144/((CU144+1)/(O144/1.6) + CU144/(P144/1.37))</f>
        <v>8.8581499144649023E-2</v>
      </c>
      <c r="S144">
        <f t="shared" ref="S144:S207" si="111">(CP144*CS144)</f>
        <v>194.42005273757019</v>
      </c>
      <c r="T144">
        <f t="shared" ref="T144:T207" si="112">(DI144+(S144+2*0.95*0.0000000567*(((DI144+$B$6)+273)^4-(DI144+273)^4)-44100*H144)/(1.84*29.3*P144+8*0.95*0.0000000567*(DI144+273)^3))</f>
        <v>34.286727609439225</v>
      </c>
      <c r="U144">
        <f t="shared" ref="U144:U207" si="113">($C$6*DJ144+$D$6*DK144+$E$6*T144)</f>
        <v>33.444750000000013</v>
      </c>
      <c r="V144">
        <f t="shared" ref="V144:V207" si="114">0.61365*EXP(17.502*U144/(240.97+U144))</f>
        <v>5.1797384061916683</v>
      </c>
      <c r="W144">
        <f t="shared" ref="W144:W207" si="115">(X144/Y144*100)</f>
        <v>64.885855051249621</v>
      </c>
      <c r="X144">
        <f t="shared" ref="X144:X207" si="116">DB144*(DG144+DH144)/1000</f>
        <v>3.4246596327552847</v>
      </c>
      <c r="Y144">
        <f t="shared" ref="Y144:Y207" si="117">0.61365*EXP(17.502*DI144/(240.97+DI144))</f>
        <v>5.2779756544016294</v>
      </c>
      <c r="Z144">
        <f t="shared" ref="Z144:Z207" si="118">(V144-DB144*(DG144+DH144)/1000)</f>
        <v>1.7550787734363835</v>
      </c>
      <c r="AA144">
        <f t="shared" ref="AA144:AA207" si="119">(-H144*44100)</f>
        <v>-112.68347727671649</v>
      </c>
      <c r="AB144">
        <f t="shared" ref="AB144:AB207" si="120">2*29.3*P144*0.92*(DI144-U144)</f>
        <v>50.065616013093461</v>
      </c>
      <c r="AC144">
        <f t="shared" ref="AC144:AC207" si="121">2*0.95*0.0000000567*(((DI144+$B$6)+273)^4-(U144+273)^4)</f>
        <v>4.1720050584297121</v>
      </c>
      <c r="AD144">
        <f t="shared" ref="AD144:AD207" si="122">S144+AC144+AA144+AB144</f>
        <v>135.97419653237688</v>
      </c>
      <c r="AE144">
        <f t="shared" ref="AE144:AE207" si="123">DF144*AS144*(DA144-CZ144*(1000-AS144*DC144)/(1000-AS144*DB144))/(100*CT144)</f>
        <v>24.219895113155665</v>
      </c>
      <c r="AF144">
        <f t="shared" ref="AF144:AF207" si="124">1000*DF144*AS144*(DB144-DC144)/(100*CT144*(1000-AS144*DB144))</f>
        <v>2.5509932872545997</v>
      </c>
      <c r="AG144">
        <f t="shared" ref="AG144:AG207" si="125">(AH144 - AI144 - DG144*1000/(8.314*(DI144+273.15)) * AK144/DF144 * AJ144) * DF144/(100*CT144) * (1000 - DC144)/1000</f>
        <v>14.388263312990299</v>
      </c>
      <c r="AH144">
        <v>877.64816315958353</v>
      </c>
      <c r="AI144">
        <v>857.27455151515176</v>
      </c>
      <c r="AJ144">
        <v>1.7362507214613661</v>
      </c>
      <c r="AK144">
        <v>62.966845710574418</v>
      </c>
      <c r="AL144">
        <f t="shared" ref="AL144:AL207" si="126">(AN144 - AM144 + DG144*1000/(8.314*(DI144+273.15)) * AP144/DF144 * AO144) * DF144/(100*CT144) * 1000/(1000 - AN144)</f>
        <v>2.5551808906284919</v>
      </c>
      <c r="AM144">
        <v>31.54663336902917</v>
      </c>
      <c r="AN144">
        <v>33.82391636363635</v>
      </c>
      <c r="AO144">
        <v>1.2286973538702141E-4</v>
      </c>
      <c r="AP144">
        <v>91.007338470613973</v>
      </c>
      <c r="AQ144">
        <v>2</v>
      </c>
      <c r="AR144">
        <v>0</v>
      </c>
      <c r="AS144">
        <f t="shared" ref="AS144:AS207" si="127">IF(AQ144*$H$12&gt;=AU144,1,(AU144/(AU144-AQ144*$H$12)))</f>
        <v>1</v>
      </c>
      <c r="AT144">
        <f t="shared" ref="AT144:AT207" si="128">(AS144-1)*100</f>
        <v>0</v>
      </c>
      <c r="AU144">
        <f t="shared" ref="AU144:AU207" si="129">MAX(0,($B$12+$C$12*DN144)/(1+$D$12*DN144)*DG144/(DI144+273)*$E$12)</f>
        <v>47140.95405830926</v>
      </c>
      <c r="AV144" t="s">
        <v>413</v>
      </c>
      <c r="AW144" t="s">
        <v>413</v>
      </c>
      <c r="AX144">
        <v>0</v>
      </c>
      <c r="AY144">
        <v>0</v>
      </c>
      <c r="AZ144" t="e">
        <f t="shared" ref="AZ144:AZ207" si="130">1-AX144/AY144</f>
        <v>#DIV/0!</v>
      </c>
      <c r="BA144">
        <v>0</v>
      </c>
      <c r="BB144" t="s">
        <v>413</v>
      </c>
      <c r="BC144" t="s">
        <v>413</v>
      </c>
      <c r="BD144">
        <v>0</v>
      </c>
      <c r="BE144">
        <v>0</v>
      </c>
      <c r="BF144" t="e">
        <f t="shared" ref="BF144:BF207" si="131">1-BD144/BE144</f>
        <v>#DIV/0!</v>
      </c>
      <c r="BG144">
        <v>0.5</v>
      </c>
      <c r="BH144">
        <f t="shared" ref="BH144:BH207" si="132">CQ144</f>
        <v>1009.4761122992592</v>
      </c>
      <c r="BI144">
        <f t="shared" ref="BI144:BI207" si="133">J144</f>
        <v>14.388263312990299</v>
      </c>
      <c r="BJ144" t="e">
        <f t="shared" ref="BJ144:BJ207" si="134">BF144*BG144*BH144</f>
        <v>#DIV/0!</v>
      </c>
      <c r="BK144">
        <f t="shared" ref="BK144:BK207" si="135">(BI144-BA144)/BH144</f>
        <v>1.4253198404287647E-2</v>
      </c>
      <c r="BL144" t="e">
        <f t="shared" ref="BL144:BL207" si="136">(AY144-BE144)/BE144</f>
        <v>#DIV/0!</v>
      </c>
      <c r="BM144" t="e">
        <f t="shared" ref="BM144:BM207" si="137">AX144/(AZ144+AX144/BE144)</f>
        <v>#DIV/0!</v>
      </c>
      <c r="BN144" t="s">
        <v>413</v>
      </c>
      <c r="BO144">
        <v>0</v>
      </c>
      <c r="BP144" t="e">
        <f t="shared" ref="BP144:BP207" si="138">IF(BO144&lt;&gt;0, BO144, BM144)</f>
        <v>#DIV/0!</v>
      </c>
      <c r="BQ144" t="e">
        <f t="shared" ref="BQ144:BQ207" si="139">1-BP144/BE144</f>
        <v>#DIV/0!</v>
      </c>
      <c r="BR144" t="e">
        <f t="shared" ref="BR144:BR207" si="140">(BE144-BD144)/(BE144-BP144)</f>
        <v>#DIV/0!</v>
      </c>
      <c r="BS144" t="e">
        <f t="shared" ref="BS144:BS207" si="141">(AY144-BE144)/(AY144-BP144)</f>
        <v>#DIV/0!</v>
      </c>
      <c r="BT144" t="e">
        <f t="shared" ref="BT144:BT207" si="142">(BE144-BD144)/(BE144-AX144)</f>
        <v>#DIV/0!</v>
      </c>
      <c r="BU144" t="e">
        <f t="shared" ref="BU144:BU207" si="143">(AY144-BE144)/(AY144-AX144)</f>
        <v>#DIV/0!</v>
      </c>
      <c r="BV144" t="e">
        <f t="shared" ref="BV144:BV207" si="144">(BR144*BP144/BD144)</f>
        <v>#DIV/0!</v>
      </c>
      <c r="BW144" t="e">
        <f t="shared" ref="BW144:BW207" si="145">(1-BV144)</f>
        <v>#DIV/0!</v>
      </c>
      <c r="BX144" t="s">
        <v>413</v>
      </c>
      <c r="BY144" t="s">
        <v>413</v>
      </c>
      <c r="BZ144" t="s">
        <v>413</v>
      </c>
      <c r="CA144" t="s">
        <v>413</v>
      </c>
      <c r="CB144" t="s">
        <v>413</v>
      </c>
      <c r="CC144" t="s">
        <v>413</v>
      </c>
      <c r="CD144" t="s">
        <v>413</v>
      </c>
      <c r="CE144" t="s">
        <v>413</v>
      </c>
      <c r="CF144">
        <v>253</v>
      </c>
      <c r="CG144">
        <v>1000</v>
      </c>
      <c r="CH144" t="s">
        <v>414</v>
      </c>
      <c r="CI144">
        <v>1110.1500000000001</v>
      </c>
      <c r="CJ144">
        <v>1175.8634999999999</v>
      </c>
      <c r="CK144">
        <v>1152.67</v>
      </c>
      <c r="CL144">
        <v>1.3005735999999999E-4</v>
      </c>
      <c r="CM144">
        <v>6.5004835999999994E-4</v>
      </c>
      <c r="CN144">
        <v>4.7597999359999997E-2</v>
      </c>
      <c r="CO144">
        <v>5.5000000000000003E-4</v>
      </c>
      <c r="CP144">
        <f t="shared" ref="CP144:CP207" si="146">$B$10*DO144+$C$10*DP144+$F$10*EA144*(1-ED144)</f>
        <v>1199.9649999999999</v>
      </c>
      <c r="CQ144">
        <f t="shared" ref="CQ144:CQ207" si="147">CP144*CR144</f>
        <v>1009.4761122992592</v>
      </c>
      <c r="CR144">
        <f t="shared" ref="CR144:CR207" si="148">($B$10*$D$8+$C$10*$D$8+$F$10*((EN144+EF144)/MAX(EN144+EF144+EO144, 0.1)*$I$8+EO144/MAX(EN144+EF144+EO144, 0.1)*$J$8))/($B$10+$C$10+$F$10)</f>
        <v>0.84125463017609614</v>
      </c>
      <c r="CS144">
        <f t="shared" ref="CS144:CS207" si="149">($B$10*$K$8+$C$10*$K$8+$F$10*((EN144+EF144)/MAX(EN144+EF144+EO144, 0.1)*$P$8+EO144/MAX(EN144+EF144+EO144, 0.1)*$Q$8))/($B$10+$C$10+$F$10)</f>
        <v>0.16202143623986551</v>
      </c>
      <c r="CT144">
        <v>6</v>
      </c>
      <c r="CU144">
        <v>0.5</v>
      </c>
      <c r="CV144" t="s">
        <v>415</v>
      </c>
      <c r="CW144">
        <v>2</v>
      </c>
      <c r="CX144" t="b">
        <v>1</v>
      </c>
      <c r="CY144">
        <v>1658322277.1875</v>
      </c>
      <c r="CZ144">
        <v>825.23974999999996</v>
      </c>
      <c r="DA144">
        <v>849.53037500000005</v>
      </c>
      <c r="DB144">
        <v>33.821325000000002</v>
      </c>
      <c r="DC144">
        <v>31.5470875</v>
      </c>
      <c r="DD144">
        <v>827.61537500000009</v>
      </c>
      <c r="DE144">
        <v>33.242725</v>
      </c>
      <c r="DF144">
        <v>650.25274999999999</v>
      </c>
      <c r="DG144">
        <v>101.15725</v>
      </c>
      <c r="DH144">
        <v>0.10015587500000001</v>
      </c>
      <c r="DI144">
        <v>33.780625000000001</v>
      </c>
      <c r="DJ144">
        <v>999.9</v>
      </c>
      <c r="DK144">
        <v>33.444750000000013</v>
      </c>
      <c r="DL144">
        <v>0</v>
      </c>
      <c r="DM144">
        <v>0</v>
      </c>
      <c r="DN144">
        <v>8985.5462499999994</v>
      </c>
      <c r="DO144">
        <v>0</v>
      </c>
      <c r="DP144">
        <v>978.84812499999998</v>
      </c>
      <c r="DQ144">
        <v>-24.2907625</v>
      </c>
      <c r="DR144">
        <v>854.12762500000008</v>
      </c>
      <c r="DS144">
        <v>877.20375000000001</v>
      </c>
      <c r="DT144">
        <v>2.2742287499999998</v>
      </c>
      <c r="DU144">
        <v>849.53037500000005</v>
      </c>
      <c r="DV144">
        <v>31.5470875</v>
      </c>
      <c r="DW144">
        <v>3.42127625</v>
      </c>
      <c r="DX144">
        <v>3.19121875</v>
      </c>
      <c r="DY144">
        <v>26.2340625</v>
      </c>
      <c r="DZ144">
        <v>25.0607875</v>
      </c>
      <c r="EA144">
        <v>1199.9649999999999</v>
      </c>
      <c r="EB144">
        <v>0.95800599999999991</v>
      </c>
      <c r="EC144">
        <v>4.1994462500000003E-2</v>
      </c>
      <c r="ED144">
        <v>0</v>
      </c>
      <c r="EE144">
        <v>654.19849999999997</v>
      </c>
      <c r="EF144">
        <v>5.0001600000000002</v>
      </c>
      <c r="EG144">
        <v>9333.2512500000012</v>
      </c>
      <c r="EH144">
        <v>9514.91</v>
      </c>
      <c r="EI144">
        <v>49.210624999999993</v>
      </c>
      <c r="EJ144">
        <v>51.375</v>
      </c>
      <c r="EK144">
        <v>50.41375</v>
      </c>
      <c r="EL144">
        <v>50.109250000000003</v>
      </c>
      <c r="EM144">
        <v>50.827749999999988</v>
      </c>
      <c r="EN144">
        <v>1144.78125</v>
      </c>
      <c r="EO144">
        <v>50.183750000000003</v>
      </c>
      <c r="EP144">
        <v>0</v>
      </c>
      <c r="EQ144">
        <v>764791.20000004768</v>
      </c>
      <c r="ER144">
        <v>0</v>
      </c>
      <c r="ES144">
        <v>653.73331999999994</v>
      </c>
      <c r="ET144">
        <v>4.9226153844769138</v>
      </c>
      <c r="EU144">
        <v>-1320.3207667986801</v>
      </c>
      <c r="EV144">
        <v>9436.6363999999994</v>
      </c>
      <c r="EW144">
        <v>15</v>
      </c>
      <c r="EX144">
        <v>1658316094</v>
      </c>
      <c r="EY144" t="s">
        <v>416</v>
      </c>
      <c r="EZ144">
        <v>1658316090.5</v>
      </c>
      <c r="FA144">
        <v>1658316094</v>
      </c>
      <c r="FB144">
        <v>11</v>
      </c>
      <c r="FC144">
        <v>-0.13300000000000001</v>
      </c>
      <c r="FD144">
        <v>0.107</v>
      </c>
      <c r="FE144">
        <v>-1.72</v>
      </c>
      <c r="FF144">
        <v>0.44</v>
      </c>
      <c r="FG144">
        <v>415</v>
      </c>
      <c r="FH144">
        <v>29</v>
      </c>
      <c r="FI144">
        <v>0.15</v>
      </c>
      <c r="FJ144">
        <v>0.28000000000000003</v>
      </c>
      <c r="FK144">
        <v>-24.2004825</v>
      </c>
      <c r="FL144">
        <v>-0.53689418386486754</v>
      </c>
      <c r="FM144">
        <v>6.078712810908251E-2</v>
      </c>
      <c r="FN144">
        <v>0</v>
      </c>
      <c r="FO144">
        <v>653.41750000000002</v>
      </c>
      <c r="FP144">
        <v>4.9827501923420821</v>
      </c>
      <c r="FQ144">
        <v>0.52856043396468355</v>
      </c>
      <c r="FR144">
        <v>0</v>
      </c>
      <c r="FS144">
        <v>2.2785592499999998</v>
      </c>
      <c r="FT144">
        <v>-6.8977485928776476E-3</v>
      </c>
      <c r="FU144">
        <v>3.5980608579483319E-3</v>
      </c>
      <c r="FV144">
        <v>1</v>
      </c>
      <c r="FW144">
        <v>1</v>
      </c>
      <c r="FX144">
        <v>3</v>
      </c>
      <c r="FY144" t="s">
        <v>417</v>
      </c>
      <c r="FZ144">
        <v>3.3714900000000001</v>
      </c>
      <c r="GA144">
        <v>2.89364</v>
      </c>
      <c r="GB144">
        <v>0.16108900000000001</v>
      </c>
      <c r="GC144">
        <v>0.16620399999999999</v>
      </c>
      <c r="GD144">
        <v>0.14039099999999999</v>
      </c>
      <c r="GE144">
        <v>0.13697599999999999</v>
      </c>
      <c r="GF144">
        <v>29088.9</v>
      </c>
      <c r="GG144">
        <v>25136.1</v>
      </c>
      <c r="GH144">
        <v>30986</v>
      </c>
      <c r="GI144">
        <v>28089.3</v>
      </c>
      <c r="GJ144">
        <v>35078.400000000001</v>
      </c>
      <c r="GK144">
        <v>34198.400000000001</v>
      </c>
      <c r="GL144">
        <v>40381.300000000003</v>
      </c>
      <c r="GM144">
        <v>39144.400000000001</v>
      </c>
      <c r="GN144">
        <v>2.3602699999999999</v>
      </c>
      <c r="GO144">
        <v>1.6717</v>
      </c>
      <c r="GP144">
        <v>0</v>
      </c>
      <c r="GQ144">
        <v>7.1607500000000004E-2</v>
      </c>
      <c r="GR144">
        <v>999.9</v>
      </c>
      <c r="GS144">
        <v>32.282600000000002</v>
      </c>
      <c r="GT144">
        <v>67.400000000000006</v>
      </c>
      <c r="GU144">
        <v>33</v>
      </c>
      <c r="GV144">
        <v>33.659999999999997</v>
      </c>
      <c r="GW144">
        <v>51.0518</v>
      </c>
      <c r="GX144">
        <v>40.564900000000002</v>
      </c>
      <c r="GY144">
        <v>1</v>
      </c>
      <c r="GZ144">
        <v>0.46058700000000002</v>
      </c>
      <c r="HA144">
        <v>1.2754399999999999</v>
      </c>
      <c r="HB144">
        <v>20.2043</v>
      </c>
      <c r="HC144">
        <v>5.2135499999999997</v>
      </c>
      <c r="HD144">
        <v>11.9724</v>
      </c>
      <c r="HE144">
        <v>4.9905499999999998</v>
      </c>
      <c r="HF144">
        <v>3.2925300000000002</v>
      </c>
      <c r="HG144">
        <v>8254</v>
      </c>
      <c r="HH144">
        <v>9999</v>
      </c>
      <c r="HI144">
        <v>9999</v>
      </c>
      <c r="HJ144">
        <v>969.4</v>
      </c>
      <c r="HK144">
        <v>4.9712300000000003</v>
      </c>
      <c r="HL144">
        <v>1.87378</v>
      </c>
      <c r="HM144">
        <v>1.8701099999999999</v>
      </c>
      <c r="HN144">
        <v>1.8695299999999999</v>
      </c>
      <c r="HO144">
        <v>1.87439</v>
      </c>
      <c r="HP144">
        <v>1.87103</v>
      </c>
      <c r="HQ144">
        <v>1.86649</v>
      </c>
      <c r="HR144">
        <v>1.8775900000000001</v>
      </c>
      <c r="HS144">
        <v>0</v>
      </c>
      <c r="HT144">
        <v>0</v>
      </c>
      <c r="HU144">
        <v>0</v>
      </c>
      <c r="HV144">
        <v>0</v>
      </c>
      <c r="HW144" t="s">
        <v>418</v>
      </c>
      <c r="HX144" t="s">
        <v>419</v>
      </c>
      <c r="HY144" t="s">
        <v>420</v>
      </c>
      <c r="HZ144" t="s">
        <v>420</v>
      </c>
      <c r="IA144" t="s">
        <v>420</v>
      </c>
      <c r="IB144" t="s">
        <v>420</v>
      </c>
      <c r="IC144">
        <v>0</v>
      </c>
      <c r="ID144">
        <v>100</v>
      </c>
      <c r="IE144">
        <v>100</v>
      </c>
      <c r="IF144">
        <v>-2.3820000000000001</v>
      </c>
      <c r="IG144">
        <v>0.5786</v>
      </c>
      <c r="IH144">
        <v>-1.4143203888967211</v>
      </c>
      <c r="II144">
        <v>1.7196870422270779E-5</v>
      </c>
      <c r="IJ144">
        <v>-2.1741833173098589E-6</v>
      </c>
      <c r="IK144">
        <v>9.0595066644434051E-10</v>
      </c>
      <c r="IL144">
        <v>-5.0132855213330413E-2</v>
      </c>
      <c r="IM144">
        <v>-1.2435942757381079E-3</v>
      </c>
      <c r="IN144">
        <v>8.3241555849602686E-4</v>
      </c>
      <c r="IO144">
        <v>-6.8006265696850886E-6</v>
      </c>
      <c r="IP144">
        <v>17</v>
      </c>
      <c r="IQ144">
        <v>2050</v>
      </c>
      <c r="IR144">
        <v>3</v>
      </c>
      <c r="IS144">
        <v>34</v>
      </c>
      <c r="IT144">
        <v>103.2</v>
      </c>
      <c r="IU144">
        <v>103.1</v>
      </c>
      <c r="IV144">
        <v>1.89697</v>
      </c>
      <c r="IW144">
        <v>2.52563</v>
      </c>
      <c r="IX144">
        <v>1.49902</v>
      </c>
      <c r="IY144">
        <v>2.3059099999999999</v>
      </c>
      <c r="IZ144">
        <v>1.69678</v>
      </c>
      <c r="JA144">
        <v>2.2558600000000002</v>
      </c>
      <c r="JB144">
        <v>37.989100000000001</v>
      </c>
      <c r="JC144">
        <v>14.727399999999999</v>
      </c>
      <c r="JD144">
        <v>18</v>
      </c>
      <c r="JE144">
        <v>708.26800000000003</v>
      </c>
      <c r="JF144">
        <v>325.678</v>
      </c>
      <c r="JG144">
        <v>29.995799999999999</v>
      </c>
      <c r="JH144">
        <v>33.483400000000003</v>
      </c>
      <c r="JI144">
        <v>30.001300000000001</v>
      </c>
      <c r="JJ144">
        <v>32.947699999999998</v>
      </c>
      <c r="JK144">
        <v>32.926499999999997</v>
      </c>
      <c r="JL144">
        <v>38.026200000000003</v>
      </c>
      <c r="JM144">
        <v>13.0053</v>
      </c>
      <c r="JN144">
        <v>100</v>
      </c>
      <c r="JO144">
        <v>30</v>
      </c>
      <c r="JP144">
        <v>865.71199999999999</v>
      </c>
      <c r="JQ144">
        <v>31.5214</v>
      </c>
      <c r="JR144">
        <v>98.732900000000001</v>
      </c>
      <c r="JS144">
        <v>98.592100000000002</v>
      </c>
    </row>
    <row r="145" spans="1:279" x14ac:dyDescent="0.2">
      <c r="A145">
        <v>130</v>
      </c>
      <c r="B145">
        <v>1658322283.5</v>
      </c>
      <c r="C145">
        <v>514.90000009536743</v>
      </c>
      <c r="D145" t="s">
        <v>679</v>
      </c>
      <c r="E145" t="s">
        <v>680</v>
      </c>
      <c r="F145">
        <v>4</v>
      </c>
      <c r="G145">
        <v>1658322281.5</v>
      </c>
      <c r="H145">
        <f t="shared" si="100"/>
        <v>2.5536320512600059E-3</v>
      </c>
      <c r="I145">
        <f t="shared" si="101"/>
        <v>2.5536320512600059</v>
      </c>
      <c r="J145">
        <f t="shared" si="102"/>
        <v>14.45150658437931</v>
      </c>
      <c r="K145">
        <f t="shared" si="103"/>
        <v>832.47157142857145</v>
      </c>
      <c r="L145">
        <f t="shared" si="104"/>
        <v>648.14633838038367</v>
      </c>
      <c r="M145">
        <f t="shared" si="105"/>
        <v>65.629208665417352</v>
      </c>
      <c r="N145">
        <f t="shared" si="106"/>
        <v>84.293387517758021</v>
      </c>
      <c r="O145">
        <f t="shared" si="107"/>
        <v>0.14539604577175269</v>
      </c>
      <c r="P145">
        <f t="shared" si="108"/>
        <v>2.7640625192836925</v>
      </c>
      <c r="Q145">
        <f t="shared" si="109"/>
        <v>0.14127687276393008</v>
      </c>
      <c r="R145">
        <f t="shared" si="110"/>
        <v>8.8658416372032575E-2</v>
      </c>
      <c r="S145">
        <f t="shared" si="111"/>
        <v>194.43787675538081</v>
      </c>
      <c r="T145">
        <f t="shared" si="112"/>
        <v>34.279420266553878</v>
      </c>
      <c r="U145">
        <f t="shared" si="113"/>
        <v>33.4377</v>
      </c>
      <c r="V145">
        <f t="shared" si="114"/>
        <v>5.1776935719094741</v>
      </c>
      <c r="W145">
        <f t="shared" si="115"/>
        <v>64.924848403847164</v>
      </c>
      <c r="X145">
        <f t="shared" si="116"/>
        <v>3.4251898207287348</v>
      </c>
      <c r="Y145">
        <f t="shared" si="117"/>
        <v>5.2756223617547526</v>
      </c>
      <c r="Z145">
        <f t="shared" si="118"/>
        <v>1.7525037511807393</v>
      </c>
      <c r="AA145">
        <f t="shared" si="119"/>
        <v>-112.61517346056625</v>
      </c>
      <c r="AB145">
        <f t="shared" si="120"/>
        <v>49.911891202857866</v>
      </c>
      <c r="AC145">
        <f t="shared" si="121"/>
        <v>4.1601206737940508</v>
      </c>
      <c r="AD145">
        <f t="shared" si="122"/>
        <v>135.89471517146646</v>
      </c>
      <c r="AE145">
        <f t="shared" si="123"/>
        <v>24.237872262970392</v>
      </c>
      <c r="AF145">
        <f t="shared" si="124"/>
        <v>2.5486758884591194</v>
      </c>
      <c r="AG145">
        <f t="shared" si="125"/>
        <v>14.45150658437931</v>
      </c>
      <c r="AH145">
        <v>884.62984253282173</v>
      </c>
      <c r="AI145">
        <v>864.21481212121205</v>
      </c>
      <c r="AJ145">
        <v>1.731316587583041</v>
      </c>
      <c r="AK145">
        <v>62.966845710574418</v>
      </c>
      <c r="AL145">
        <f t="shared" si="126"/>
        <v>2.5536320512600059</v>
      </c>
      <c r="AM145">
        <v>31.552910934307029</v>
      </c>
      <c r="AN145">
        <v>33.828889696969703</v>
      </c>
      <c r="AO145">
        <v>1.0409249290151099E-4</v>
      </c>
      <c r="AP145">
        <v>91.007338470613973</v>
      </c>
      <c r="AQ145">
        <v>2</v>
      </c>
      <c r="AR145">
        <v>0</v>
      </c>
      <c r="AS145">
        <f t="shared" si="127"/>
        <v>1</v>
      </c>
      <c r="AT145">
        <f t="shared" si="128"/>
        <v>0</v>
      </c>
      <c r="AU145">
        <f t="shared" si="129"/>
        <v>47119.729944270672</v>
      </c>
      <c r="AV145" t="s">
        <v>413</v>
      </c>
      <c r="AW145" t="s">
        <v>413</v>
      </c>
      <c r="AX145">
        <v>0</v>
      </c>
      <c r="AY145">
        <v>0</v>
      </c>
      <c r="AZ145" t="e">
        <f t="shared" si="130"/>
        <v>#DIV/0!</v>
      </c>
      <c r="BA145">
        <v>0</v>
      </c>
      <c r="BB145" t="s">
        <v>413</v>
      </c>
      <c r="BC145" t="s">
        <v>413</v>
      </c>
      <c r="BD145">
        <v>0</v>
      </c>
      <c r="BE145">
        <v>0</v>
      </c>
      <c r="BF145" t="e">
        <f t="shared" si="131"/>
        <v>#DIV/0!</v>
      </c>
      <c r="BG145">
        <v>0.5</v>
      </c>
      <c r="BH145">
        <f t="shared" si="132"/>
        <v>1009.5670283706635</v>
      </c>
      <c r="BI145">
        <f t="shared" si="133"/>
        <v>14.45150658437931</v>
      </c>
      <c r="BJ145" t="e">
        <f t="shared" si="134"/>
        <v>#DIV/0!</v>
      </c>
      <c r="BK145">
        <f t="shared" si="135"/>
        <v>1.4314558794280894E-2</v>
      </c>
      <c r="BL145" t="e">
        <f t="shared" si="136"/>
        <v>#DIV/0!</v>
      </c>
      <c r="BM145" t="e">
        <f t="shared" si="137"/>
        <v>#DIV/0!</v>
      </c>
      <c r="BN145" t="s">
        <v>413</v>
      </c>
      <c r="BO145">
        <v>0</v>
      </c>
      <c r="BP145" t="e">
        <f t="shared" si="138"/>
        <v>#DIV/0!</v>
      </c>
      <c r="BQ145" t="e">
        <f t="shared" si="139"/>
        <v>#DIV/0!</v>
      </c>
      <c r="BR145" t="e">
        <f t="shared" si="140"/>
        <v>#DIV/0!</v>
      </c>
      <c r="BS145" t="e">
        <f t="shared" si="141"/>
        <v>#DIV/0!</v>
      </c>
      <c r="BT145" t="e">
        <f t="shared" si="142"/>
        <v>#DIV/0!</v>
      </c>
      <c r="BU145" t="e">
        <f t="shared" si="143"/>
        <v>#DIV/0!</v>
      </c>
      <c r="BV145" t="e">
        <f t="shared" si="144"/>
        <v>#DIV/0!</v>
      </c>
      <c r="BW145" t="e">
        <f t="shared" si="145"/>
        <v>#DIV/0!</v>
      </c>
      <c r="BX145" t="s">
        <v>413</v>
      </c>
      <c r="BY145" t="s">
        <v>413</v>
      </c>
      <c r="BZ145" t="s">
        <v>413</v>
      </c>
      <c r="CA145" t="s">
        <v>413</v>
      </c>
      <c r="CB145" t="s">
        <v>413</v>
      </c>
      <c r="CC145" t="s">
        <v>413</v>
      </c>
      <c r="CD145" t="s">
        <v>413</v>
      </c>
      <c r="CE145" t="s">
        <v>413</v>
      </c>
      <c r="CF145">
        <v>253</v>
      </c>
      <c r="CG145">
        <v>1000</v>
      </c>
      <c r="CH145" t="s">
        <v>414</v>
      </c>
      <c r="CI145">
        <v>1110.1500000000001</v>
      </c>
      <c r="CJ145">
        <v>1175.8634999999999</v>
      </c>
      <c r="CK145">
        <v>1152.67</v>
      </c>
      <c r="CL145">
        <v>1.3005735999999999E-4</v>
      </c>
      <c r="CM145">
        <v>6.5004835999999994E-4</v>
      </c>
      <c r="CN145">
        <v>4.7597999359999997E-2</v>
      </c>
      <c r="CO145">
        <v>5.5000000000000003E-4</v>
      </c>
      <c r="CP145">
        <f t="shared" si="146"/>
        <v>1200.0728571428569</v>
      </c>
      <c r="CQ145">
        <f t="shared" si="147"/>
        <v>1009.5670283706635</v>
      </c>
      <c r="CR145">
        <f t="shared" si="148"/>
        <v>0.84125478079243354</v>
      </c>
      <c r="CS145">
        <f t="shared" si="149"/>
        <v>0.16202172692939665</v>
      </c>
      <c r="CT145">
        <v>6</v>
      </c>
      <c r="CU145">
        <v>0.5</v>
      </c>
      <c r="CV145" t="s">
        <v>415</v>
      </c>
      <c r="CW145">
        <v>2</v>
      </c>
      <c r="CX145" t="b">
        <v>1</v>
      </c>
      <c r="CY145">
        <v>1658322281.5</v>
      </c>
      <c r="CZ145">
        <v>832.47157142857145</v>
      </c>
      <c r="DA145">
        <v>856.79385714285729</v>
      </c>
      <c r="DB145">
        <v>33.826771428571433</v>
      </c>
      <c r="DC145">
        <v>31.554628571428569</v>
      </c>
      <c r="DD145">
        <v>834.85971428571418</v>
      </c>
      <c r="DE145">
        <v>33.248014285714291</v>
      </c>
      <c r="DF145">
        <v>650.25728571428579</v>
      </c>
      <c r="DG145">
        <v>101.1567142857143</v>
      </c>
      <c r="DH145">
        <v>0.1000618142857143</v>
      </c>
      <c r="DI145">
        <v>33.772642857142863</v>
      </c>
      <c r="DJ145">
        <v>999.89999999999986</v>
      </c>
      <c r="DK145">
        <v>33.4377</v>
      </c>
      <c r="DL145">
        <v>0</v>
      </c>
      <c r="DM145">
        <v>0</v>
      </c>
      <c r="DN145">
        <v>8981.2514285714278</v>
      </c>
      <c r="DO145">
        <v>0</v>
      </c>
      <c r="DP145">
        <v>981.01157142857141</v>
      </c>
      <c r="DQ145">
        <v>-24.322300000000009</v>
      </c>
      <c r="DR145">
        <v>861.6174285714286</v>
      </c>
      <c r="DS145">
        <v>884.71057142857148</v>
      </c>
      <c r="DT145">
        <v>2.2721300000000002</v>
      </c>
      <c r="DU145">
        <v>856.79385714285729</v>
      </c>
      <c r="DV145">
        <v>31.554628571428569</v>
      </c>
      <c r="DW145">
        <v>3.4218071428571428</v>
      </c>
      <c r="DX145">
        <v>3.1919657142857152</v>
      </c>
      <c r="DY145">
        <v>26.23668571428572</v>
      </c>
      <c r="DZ145">
        <v>25.064699999999998</v>
      </c>
      <c r="EA145">
        <v>1200.0728571428569</v>
      </c>
      <c r="EB145">
        <v>0.95799971428571418</v>
      </c>
      <c r="EC145">
        <v>4.200068571428571E-2</v>
      </c>
      <c r="ED145">
        <v>0</v>
      </c>
      <c r="EE145">
        <v>654.25971428571415</v>
      </c>
      <c r="EF145">
        <v>5.0001600000000002</v>
      </c>
      <c r="EG145">
        <v>9394.5928571428558</v>
      </c>
      <c r="EH145">
        <v>9515.7571428571428</v>
      </c>
      <c r="EI145">
        <v>49.214000000000013</v>
      </c>
      <c r="EJ145">
        <v>51.357000000000014</v>
      </c>
      <c r="EK145">
        <v>50.375</v>
      </c>
      <c r="EL145">
        <v>50.098000000000013</v>
      </c>
      <c r="EM145">
        <v>50.811999999999998</v>
      </c>
      <c r="EN145">
        <v>1144.8785714285721</v>
      </c>
      <c r="EO145">
        <v>50.194285714285719</v>
      </c>
      <c r="EP145">
        <v>0</v>
      </c>
      <c r="EQ145">
        <v>764794.79999995232</v>
      </c>
      <c r="ER145">
        <v>0</v>
      </c>
      <c r="ES145">
        <v>653.96816000000001</v>
      </c>
      <c r="ET145">
        <v>4.2758461597708273</v>
      </c>
      <c r="EU145">
        <v>-371.58230839885198</v>
      </c>
      <c r="EV145">
        <v>9393.8456000000006</v>
      </c>
      <c r="EW145">
        <v>15</v>
      </c>
      <c r="EX145">
        <v>1658316094</v>
      </c>
      <c r="EY145" t="s">
        <v>416</v>
      </c>
      <c r="EZ145">
        <v>1658316090.5</v>
      </c>
      <c r="FA145">
        <v>1658316094</v>
      </c>
      <c r="FB145">
        <v>11</v>
      </c>
      <c r="FC145">
        <v>-0.13300000000000001</v>
      </c>
      <c r="FD145">
        <v>0.107</v>
      </c>
      <c r="FE145">
        <v>-1.72</v>
      </c>
      <c r="FF145">
        <v>0.44</v>
      </c>
      <c r="FG145">
        <v>415</v>
      </c>
      <c r="FH145">
        <v>29</v>
      </c>
      <c r="FI145">
        <v>0.15</v>
      </c>
      <c r="FJ145">
        <v>0.28000000000000003</v>
      </c>
      <c r="FK145">
        <v>-24.2356625</v>
      </c>
      <c r="FL145">
        <v>-0.63294596622890542</v>
      </c>
      <c r="FM145">
        <v>6.4769822014191181E-2</v>
      </c>
      <c r="FN145">
        <v>0</v>
      </c>
      <c r="FO145">
        <v>653.68320588235292</v>
      </c>
      <c r="FP145">
        <v>4.6240030552870408</v>
      </c>
      <c r="FQ145">
        <v>0.4852827422909114</v>
      </c>
      <c r="FR145">
        <v>0</v>
      </c>
      <c r="FS145">
        <v>2.2780787500000002</v>
      </c>
      <c r="FT145">
        <v>-3.8895647279553781E-2</v>
      </c>
      <c r="FU145">
        <v>4.1086507441616196E-3</v>
      </c>
      <c r="FV145">
        <v>1</v>
      </c>
      <c r="FW145">
        <v>1</v>
      </c>
      <c r="FX145">
        <v>3</v>
      </c>
      <c r="FY145" t="s">
        <v>417</v>
      </c>
      <c r="FZ145">
        <v>3.3713000000000002</v>
      </c>
      <c r="GA145">
        <v>2.8936199999999999</v>
      </c>
      <c r="GB145">
        <v>0.16195100000000001</v>
      </c>
      <c r="GC145">
        <v>0.16706699999999999</v>
      </c>
      <c r="GD145">
        <v>0.140403</v>
      </c>
      <c r="GE145">
        <v>0.13699900000000001</v>
      </c>
      <c r="GF145">
        <v>29058.3</v>
      </c>
      <c r="GG145">
        <v>25109.4</v>
      </c>
      <c r="GH145">
        <v>30985.4</v>
      </c>
      <c r="GI145">
        <v>28088.799999999999</v>
      </c>
      <c r="GJ145">
        <v>35077.4</v>
      </c>
      <c r="GK145">
        <v>34197</v>
      </c>
      <c r="GL145">
        <v>40380.6</v>
      </c>
      <c r="GM145">
        <v>39143.800000000003</v>
      </c>
      <c r="GN145">
        <v>2.36002</v>
      </c>
      <c r="GO145">
        <v>1.6717299999999999</v>
      </c>
      <c r="GP145">
        <v>0</v>
      </c>
      <c r="GQ145">
        <v>7.2538900000000003E-2</v>
      </c>
      <c r="GR145">
        <v>999.9</v>
      </c>
      <c r="GS145">
        <v>32.257899999999999</v>
      </c>
      <c r="GT145">
        <v>67.400000000000006</v>
      </c>
      <c r="GU145">
        <v>33</v>
      </c>
      <c r="GV145">
        <v>33.660800000000002</v>
      </c>
      <c r="GW145">
        <v>50.811799999999998</v>
      </c>
      <c r="GX145">
        <v>40.941499999999998</v>
      </c>
      <c r="GY145">
        <v>1</v>
      </c>
      <c r="GZ145">
        <v>0.46147100000000002</v>
      </c>
      <c r="HA145">
        <v>1.26013</v>
      </c>
      <c r="HB145">
        <v>20.2044</v>
      </c>
      <c r="HC145">
        <v>5.2135499999999997</v>
      </c>
      <c r="HD145">
        <v>11.970700000000001</v>
      </c>
      <c r="HE145">
        <v>4.9907500000000002</v>
      </c>
      <c r="HF145">
        <v>3.2924799999999999</v>
      </c>
      <c r="HG145">
        <v>8254</v>
      </c>
      <c r="HH145">
        <v>9999</v>
      </c>
      <c r="HI145">
        <v>9999</v>
      </c>
      <c r="HJ145">
        <v>969.4</v>
      </c>
      <c r="HK145">
        <v>4.9712300000000003</v>
      </c>
      <c r="HL145">
        <v>1.87378</v>
      </c>
      <c r="HM145">
        <v>1.8701099999999999</v>
      </c>
      <c r="HN145">
        <v>1.8695200000000001</v>
      </c>
      <c r="HO145">
        <v>1.87439</v>
      </c>
      <c r="HP145">
        <v>1.87103</v>
      </c>
      <c r="HQ145">
        <v>1.8664700000000001</v>
      </c>
      <c r="HR145">
        <v>1.8775900000000001</v>
      </c>
      <c r="HS145">
        <v>0</v>
      </c>
      <c r="HT145">
        <v>0</v>
      </c>
      <c r="HU145">
        <v>0</v>
      </c>
      <c r="HV145">
        <v>0</v>
      </c>
      <c r="HW145" t="s">
        <v>418</v>
      </c>
      <c r="HX145" t="s">
        <v>419</v>
      </c>
      <c r="HY145" t="s">
        <v>420</v>
      </c>
      <c r="HZ145" t="s">
        <v>420</v>
      </c>
      <c r="IA145" t="s">
        <v>420</v>
      </c>
      <c r="IB145" t="s">
        <v>420</v>
      </c>
      <c r="IC145">
        <v>0</v>
      </c>
      <c r="ID145">
        <v>100</v>
      </c>
      <c r="IE145">
        <v>100</v>
      </c>
      <c r="IF145">
        <v>-2.3940000000000001</v>
      </c>
      <c r="IG145">
        <v>0.57889999999999997</v>
      </c>
      <c r="IH145">
        <v>-1.4143203888967211</v>
      </c>
      <c r="II145">
        <v>1.7196870422270779E-5</v>
      </c>
      <c r="IJ145">
        <v>-2.1741833173098589E-6</v>
      </c>
      <c r="IK145">
        <v>9.0595066644434051E-10</v>
      </c>
      <c r="IL145">
        <v>-5.0132855213330413E-2</v>
      </c>
      <c r="IM145">
        <v>-1.2435942757381079E-3</v>
      </c>
      <c r="IN145">
        <v>8.3241555849602686E-4</v>
      </c>
      <c r="IO145">
        <v>-6.8006265696850886E-6</v>
      </c>
      <c r="IP145">
        <v>17</v>
      </c>
      <c r="IQ145">
        <v>2050</v>
      </c>
      <c r="IR145">
        <v>3</v>
      </c>
      <c r="IS145">
        <v>34</v>
      </c>
      <c r="IT145">
        <v>103.2</v>
      </c>
      <c r="IU145">
        <v>103.2</v>
      </c>
      <c r="IV145">
        <v>1.9091800000000001</v>
      </c>
      <c r="IW145">
        <v>2.52197</v>
      </c>
      <c r="IX145">
        <v>1.49902</v>
      </c>
      <c r="IY145">
        <v>2.3046899999999999</v>
      </c>
      <c r="IZ145">
        <v>1.69678</v>
      </c>
      <c r="JA145">
        <v>2.2558600000000002</v>
      </c>
      <c r="JB145">
        <v>37.989100000000001</v>
      </c>
      <c r="JC145">
        <v>14.7362</v>
      </c>
      <c r="JD145">
        <v>18</v>
      </c>
      <c r="JE145">
        <v>708.19899999999996</v>
      </c>
      <c r="JF145">
        <v>325.75599999999997</v>
      </c>
      <c r="JG145">
        <v>29.995899999999999</v>
      </c>
      <c r="JH145">
        <v>33.497700000000002</v>
      </c>
      <c r="JI145">
        <v>30.001100000000001</v>
      </c>
      <c r="JJ145">
        <v>32.959400000000002</v>
      </c>
      <c r="JK145">
        <v>32.938200000000002</v>
      </c>
      <c r="JL145">
        <v>38.267499999999998</v>
      </c>
      <c r="JM145">
        <v>13.0053</v>
      </c>
      <c r="JN145">
        <v>100</v>
      </c>
      <c r="JO145">
        <v>30</v>
      </c>
      <c r="JP145">
        <v>869.06</v>
      </c>
      <c r="JQ145">
        <v>31.5214</v>
      </c>
      <c r="JR145">
        <v>98.731099999999998</v>
      </c>
      <c r="JS145">
        <v>98.590500000000006</v>
      </c>
    </row>
    <row r="146" spans="1:279" x14ac:dyDescent="0.2">
      <c r="A146">
        <v>131</v>
      </c>
      <c r="B146">
        <v>1658322287.5</v>
      </c>
      <c r="C146">
        <v>518.90000009536743</v>
      </c>
      <c r="D146" t="s">
        <v>681</v>
      </c>
      <c r="E146" t="s">
        <v>682</v>
      </c>
      <c r="F146">
        <v>4</v>
      </c>
      <c r="G146">
        <v>1658322285.1875</v>
      </c>
      <c r="H146">
        <f t="shared" si="100"/>
        <v>2.5470720452984482E-3</v>
      </c>
      <c r="I146">
        <f t="shared" si="101"/>
        <v>2.5470720452984481</v>
      </c>
      <c r="J146">
        <f t="shared" si="102"/>
        <v>14.367145138933147</v>
      </c>
      <c r="K146">
        <f t="shared" si="103"/>
        <v>838.66087500000003</v>
      </c>
      <c r="L146">
        <f t="shared" si="104"/>
        <v>654.90568760218616</v>
      </c>
      <c r="M146">
        <f t="shared" si="105"/>
        <v>66.313774379031756</v>
      </c>
      <c r="N146">
        <f t="shared" si="106"/>
        <v>84.920270350520795</v>
      </c>
      <c r="O146">
        <f t="shared" si="107"/>
        <v>0.14519118582489399</v>
      </c>
      <c r="P146">
        <f t="shared" si="108"/>
        <v>2.7655247772405382</v>
      </c>
      <c r="Q146">
        <f t="shared" si="109"/>
        <v>0.14108554156344782</v>
      </c>
      <c r="R146">
        <f t="shared" si="110"/>
        <v>8.8537668998752581E-2</v>
      </c>
      <c r="S146">
        <f t="shared" si="111"/>
        <v>194.42402511260761</v>
      </c>
      <c r="T146">
        <f t="shared" si="112"/>
        <v>34.2823346945803</v>
      </c>
      <c r="U146">
        <f t="shared" si="113"/>
        <v>33.431550000000001</v>
      </c>
      <c r="V146">
        <f t="shared" si="114"/>
        <v>5.175910353799047</v>
      </c>
      <c r="W146">
        <f t="shared" si="115"/>
        <v>64.925844017806369</v>
      </c>
      <c r="X146">
        <f t="shared" si="116"/>
        <v>3.4255212191117885</v>
      </c>
      <c r="Y146">
        <f t="shared" si="117"/>
        <v>5.2760518880159886</v>
      </c>
      <c r="Z146">
        <f t="shared" si="118"/>
        <v>1.7503891346872584</v>
      </c>
      <c r="AA146">
        <f t="shared" si="119"/>
        <v>-112.32587719766157</v>
      </c>
      <c r="AB146">
        <f t="shared" si="120"/>
        <v>51.072482586866613</v>
      </c>
      <c r="AC146">
        <f t="shared" si="121"/>
        <v>4.2545067279073585</v>
      </c>
      <c r="AD146">
        <f t="shared" si="122"/>
        <v>137.42513722972001</v>
      </c>
      <c r="AE146">
        <f t="shared" si="123"/>
        <v>24.210857828441846</v>
      </c>
      <c r="AF146">
        <f t="shared" si="124"/>
        <v>2.5444323236158652</v>
      </c>
      <c r="AG146">
        <f t="shared" si="125"/>
        <v>14.367145138933147</v>
      </c>
      <c r="AH146">
        <v>891.56096205711651</v>
      </c>
      <c r="AI146">
        <v>871.18317575757601</v>
      </c>
      <c r="AJ146">
        <v>1.742477433464134</v>
      </c>
      <c r="AK146">
        <v>62.966845710574418</v>
      </c>
      <c r="AL146">
        <f t="shared" si="126"/>
        <v>2.5470720452984481</v>
      </c>
      <c r="AM146">
        <v>31.560475144651171</v>
      </c>
      <c r="AN146">
        <v>33.831063636363623</v>
      </c>
      <c r="AO146">
        <v>2.4742478758419971E-5</v>
      </c>
      <c r="AP146">
        <v>91.007338470613973</v>
      </c>
      <c r="AQ146">
        <v>2</v>
      </c>
      <c r="AR146">
        <v>0</v>
      </c>
      <c r="AS146">
        <f t="shared" si="127"/>
        <v>1</v>
      </c>
      <c r="AT146">
        <f t="shared" si="128"/>
        <v>0</v>
      </c>
      <c r="AU146">
        <f t="shared" si="129"/>
        <v>47159.613950653067</v>
      </c>
      <c r="AV146" t="s">
        <v>413</v>
      </c>
      <c r="AW146" t="s">
        <v>413</v>
      </c>
      <c r="AX146">
        <v>0</v>
      </c>
      <c r="AY146">
        <v>0</v>
      </c>
      <c r="AZ146" t="e">
        <f t="shared" si="130"/>
        <v>#DIV/0!</v>
      </c>
      <c r="BA146">
        <v>0</v>
      </c>
      <c r="BB146" t="s">
        <v>413</v>
      </c>
      <c r="BC146" t="s">
        <v>413</v>
      </c>
      <c r="BD146">
        <v>0</v>
      </c>
      <c r="BE146">
        <v>0</v>
      </c>
      <c r="BF146" t="e">
        <f t="shared" si="131"/>
        <v>#DIV/0!</v>
      </c>
      <c r="BG146">
        <v>0.5</v>
      </c>
      <c r="BH146">
        <f t="shared" si="132"/>
        <v>1009.4980497992785</v>
      </c>
      <c r="BI146">
        <f t="shared" si="133"/>
        <v>14.367145138933147</v>
      </c>
      <c r="BJ146" t="e">
        <f t="shared" si="134"/>
        <v>#DIV/0!</v>
      </c>
      <c r="BK146">
        <f t="shared" si="135"/>
        <v>1.4231969186854604E-2</v>
      </c>
      <c r="BL146" t="e">
        <f t="shared" si="136"/>
        <v>#DIV/0!</v>
      </c>
      <c r="BM146" t="e">
        <f t="shared" si="137"/>
        <v>#DIV/0!</v>
      </c>
      <c r="BN146" t="s">
        <v>413</v>
      </c>
      <c r="BO146">
        <v>0</v>
      </c>
      <c r="BP146" t="e">
        <f t="shared" si="138"/>
        <v>#DIV/0!</v>
      </c>
      <c r="BQ146" t="e">
        <f t="shared" si="139"/>
        <v>#DIV/0!</v>
      </c>
      <c r="BR146" t="e">
        <f t="shared" si="140"/>
        <v>#DIV/0!</v>
      </c>
      <c r="BS146" t="e">
        <f t="shared" si="141"/>
        <v>#DIV/0!</v>
      </c>
      <c r="BT146" t="e">
        <f t="shared" si="142"/>
        <v>#DIV/0!</v>
      </c>
      <c r="BU146" t="e">
        <f t="shared" si="143"/>
        <v>#DIV/0!</v>
      </c>
      <c r="BV146" t="e">
        <f t="shared" si="144"/>
        <v>#DIV/0!</v>
      </c>
      <c r="BW146" t="e">
        <f t="shared" si="145"/>
        <v>#DIV/0!</v>
      </c>
      <c r="BX146" t="s">
        <v>413</v>
      </c>
      <c r="BY146" t="s">
        <v>413</v>
      </c>
      <c r="BZ146" t="s">
        <v>413</v>
      </c>
      <c r="CA146" t="s">
        <v>413</v>
      </c>
      <c r="CB146" t="s">
        <v>413</v>
      </c>
      <c r="CC146" t="s">
        <v>413</v>
      </c>
      <c r="CD146" t="s">
        <v>413</v>
      </c>
      <c r="CE146" t="s">
        <v>413</v>
      </c>
      <c r="CF146">
        <v>253</v>
      </c>
      <c r="CG146">
        <v>1000</v>
      </c>
      <c r="CH146" t="s">
        <v>414</v>
      </c>
      <c r="CI146">
        <v>1110.1500000000001</v>
      </c>
      <c r="CJ146">
        <v>1175.8634999999999</v>
      </c>
      <c r="CK146">
        <v>1152.67</v>
      </c>
      <c r="CL146">
        <v>1.3005735999999999E-4</v>
      </c>
      <c r="CM146">
        <v>6.5004835999999994E-4</v>
      </c>
      <c r="CN146">
        <v>4.7597999359999997E-2</v>
      </c>
      <c r="CO146">
        <v>5.5000000000000003E-4</v>
      </c>
      <c r="CP146">
        <f t="shared" si="146"/>
        <v>1199.99125</v>
      </c>
      <c r="CQ146">
        <f t="shared" si="147"/>
        <v>1009.4980497992785</v>
      </c>
      <c r="CR146">
        <f t="shared" si="148"/>
        <v>0.84125450898019338</v>
      </c>
      <c r="CS146">
        <f t="shared" si="149"/>
        <v>0.16202120233177333</v>
      </c>
      <c r="CT146">
        <v>6</v>
      </c>
      <c r="CU146">
        <v>0.5</v>
      </c>
      <c r="CV146" t="s">
        <v>415</v>
      </c>
      <c r="CW146">
        <v>2</v>
      </c>
      <c r="CX146" t="b">
        <v>1</v>
      </c>
      <c r="CY146">
        <v>1658322285.1875</v>
      </c>
      <c r="CZ146">
        <v>838.66087500000003</v>
      </c>
      <c r="DA146">
        <v>862.96974999999998</v>
      </c>
      <c r="DB146">
        <v>33.829974999999997</v>
      </c>
      <c r="DC146">
        <v>31.561599999999999</v>
      </c>
      <c r="DD146">
        <v>841.05962499999998</v>
      </c>
      <c r="DE146">
        <v>33.251099999999987</v>
      </c>
      <c r="DF146">
        <v>650.25075000000004</v>
      </c>
      <c r="DG146">
        <v>101.157</v>
      </c>
      <c r="DH146">
        <v>9.9983462499999995E-2</v>
      </c>
      <c r="DI146">
        <v>33.774099999999997</v>
      </c>
      <c r="DJ146">
        <v>999.9</v>
      </c>
      <c r="DK146">
        <v>33.431550000000001</v>
      </c>
      <c r="DL146">
        <v>0</v>
      </c>
      <c r="DM146">
        <v>0</v>
      </c>
      <c r="DN146">
        <v>8988.9850000000006</v>
      </c>
      <c r="DO146">
        <v>0</v>
      </c>
      <c r="DP146">
        <v>1033.0039999999999</v>
      </c>
      <c r="DQ146">
        <v>-24.30885</v>
      </c>
      <c r="DR146">
        <v>868.02600000000007</v>
      </c>
      <c r="DS146">
        <v>891.09387500000003</v>
      </c>
      <c r="DT146">
        <v>2.26835875</v>
      </c>
      <c r="DU146">
        <v>862.96974999999998</v>
      </c>
      <c r="DV146">
        <v>31.561599999999999</v>
      </c>
      <c r="DW146">
        <v>3.4221400000000002</v>
      </c>
      <c r="DX146">
        <v>3.1926800000000002</v>
      </c>
      <c r="DY146">
        <v>26.2383375</v>
      </c>
      <c r="DZ146">
        <v>25.068449999999999</v>
      </c>
      <c r="EA146">
        <v>1199.99125</v>
      </c>
      <c r="EB146">
        <v>0.95800924999999992</v>
      </c>
      <c r="EC146">
        <v>4.1991149999999998E-2</v>
      </c>
      <c r="ED146">
        <v>0</v>
      </c>
      <c r="EE146">
        <v>654.50549999999998</v>
      </c>
      <c r="EF146">
        <v>5.0001600000000002</v>
      </c>
      <c r="EG146">
        <v>9484.6837500000001</v>
      </c>
      <c r="EH146">
        <v>9515.1212500000001</v>
      </c>
      <c r="EI146">
        <v>49.194875000000003</v>
      </c>
      <c r="EJ146">
        <v>51.375</v>
      </c>
      <c r="EK146">
        <v>50.375</v>
      </c>
      <c r="EL146">
        <v>50.061999999999998</v>
      </c>
      <c r="EM146">
        <v>50.796499999999988</v>
      </c>
      <c r="EN146">
        <v>1144.81125</v>
      </c>
      <c r="EO146">
        <v>50.18</v>
      </c>
      <c r="EP146">
        <v>0</v>
      </c>
      <c r="EQ146">
        <v>764799</v>
      </c>
      <c r="ER146">
        <v>0</v>
      </c>
      <c r="ES146">
        <v>654.22484615384622</v>
      </c>
      <c r="ET146">
        <v>3.51712820842691</v>
      </c>
      <c r="EU146">
        <v>792.14495748857621</v>
      </c>
      <c r="EV146">
        <v>9404.6315384615391</v>
      </c>
      <c r="EW146">
        <v>15</v>
      </c>
      <c r="EX146">
        <v>1658316094</v>
      </c>
      <c r="EY146" t="s">
        <v>416</v>
      </c>
      <c r="EZ146">
        <v>1658316090.5</v>
      </c>
      <c r="FA146">
        <v>1658316094</v>
      </c>
      <c r="FB146">
        <v>11</v>
      </c>
      <c r="FC146">
        <v>-0.13300000000000001</v>
      </c>
      <c r="FD146">
        <v>0.107</v>
      </c>
      <c r="FE146">
        <v>-1.72</v>
      </c>
      <c r="FF146">
        <v>0.44</v>
      </c>
      <c r="FG146">
        <v>415</v>
      </c>
      <c r="FH146">
        <v>29</v>
      </c>
      <c r="FI146">
        <v>0.15</v>
      </c>
      <c r="FJ146">
        <v>0.28000000000000003</v>
      </c>
      <c r="FK146">
        <v>-24.26689</v>
      </c>
      <c r="FL146">
        <v>-0.55730431519697432</v>
      </c>
      <c r="FM146">
        <v>6.054294261100944E-2</v>
      </c>
      <c r="FN146">
        <v>0</v>
      </c>
      <c r="FO146">
        <v>653.9796470588235</v>
      </c>
      <c r="FP146">
        <v>4.0569595146094581</v>
      </c>
      <c r="FQ146">
        <v>0.43624944849807867</v>
      </c>
      <c r="FR146">
        <v>0</v>
      </c>
      <c r="FS146">
        <v>2.2753939999999999</v>
      </c>
      <c r="FT146">
        <v>-4.8630619136958778E-2</v>
      </c>
      <c r="FU146">
        <v>4.7619748004372993E-3</v>
      </c>
      <c r="FV146">
        <v>1</v>
      </c>
      <c r="FW146">
        <v>1</v>
      </c>
      <c r="FX146">
        <v>3</v>
      </c>
      <c r="FY146" t="s">
        <v>417</v>
      </c>
      <c r="FZ146">
        <v>3.3713500000000001</v>
      </c>
      <c r="GA146">
        <v>2.89358</v>
      </c>
      <c r="GB146">
        <v>0.16281399999999999</v>
      </c>
      <c r="GC146">
        <v>0.16791600000000001</v>
      </c>
      <c r="GD146">
        <v>0.14040800000000001</v>
      </c>
      <c r="GE146">
        <v>0.137018</v>
      </c>
      <c r="GF146">
        <v>29027.4</v>
      </c>
      <c r="GG146">
        <v>25082.6</v>
      </c>
      <c r="GH146">
        <v>30984.5</v>
      </c>
      <c r="GI146">
        <v>28087.599999999999</v>
      </c>
      <c r="GJ146">
        <v>35076.400000000001</v>
      </c>
      <c r="GK146">
        <v>34195.1</v>
      </c>
      <c r="GL146">
        <v>40379.599999999999</v>
      </c>
      <c r="GM146">
        <v>39142.5</v>
      </c>
      <c r="GN146">
        <v>2.3599299999999999</v>
      </c>
      <c r="GO146">
        <v>1.6712499999999999</v>
      </c>
      <c r="GP146">
        <v>0</v>
      </c>
      <c r="GQ146">
        <v>7.3507400000000001E-2</v>
      </c>
      <c r="GR146">
        <v>999.9</v>
      </c>
      <c r="GS146">
        <v>32.235199999999999</v>
      </c>
      <c r="GT146">
        <v>67.400000000000006</v>
      </c>
      <c r="GU146">
        <v>33</v>
      </c>
      <c r="GV146">
        <v>33.661200000000001</v>
      </c>
      <c r="GW146">
        <v>50.8718</v>
      </c>
      <c r="GX146">
        <v>41.201900000000002</v>
      </c>
      <c r="GY146">
        <v>1</v>
      </c>
      <c r="GZ146">
        <v>0.46213199999999999</v>
      </c>
      <c r="HA146">
        <v>1.24919</v>
      </c>
      <c r="HB146">
        <v>20.204499999999999</v>
      </c>
      <c r="HC146">
        <v>5.2125000000000004</v>
      </c>
      <c r="HD146">
        <v>11.9704</v>
      </c>
      <c r="HE146">
        <v>4.9903000000000004</v>
      </c>
      <c r="HF146">
        <v>3.29243</v>
      </c>
      <c r="HG146">
        <v>8254</v>
      </c>
      <c r="HH146">
        <v>9999</v>
      </c>
      <c r="HI146">
        <v>9999</v>
      </c>
      <c r="HJ146">
        <v>969.4</v>
      </c>
      <c r="HK146">
        <v>4.97119</v>
      </c>
      <c r="HL146">
        <v>1.87378</v>
      </c>
      <c r="HM146">
        <v>1.8701000000000001</v>
      </c>
      <c r="HN146">
        <v>1.8695299999999999</v>
      </c>
      <c r="HO146">
        <v>1.87439</v>
      </c>
      <c r="HP146">
        <v>1.8710100000000001</v>
      </c>
      <c r="HQ146">
        <v>1.8664799999999999</v>
      </c>
      <c r="HR146">
        <v>1.8775900000000001</v>
      </c>
      <c r="HS146">
        <v>0</v>
      </c>
      <c r="HT146">
        <v>0</v>
      </c>
      <c r="HU146">
        <v>0</v>
      </c>
      <c r="HV146">
        <v>0</v>
      </c>
      <c r="HW146" t="s">
        <v>418</v>
      </c>
      <c r="HX146" t="s">
        <v>419</v>
      </c>
      <c r="HY146" t="s">
        <v>420</v>
      </c>
      <c r="HZ146" t="s">
        <v>420</v>
      </c>
      <c r="IA146" t="s">
        <v>420</v>
      </c>
      <c r="IB146" t="s">
        <v>420</v>
      </c>
      <c r="IC146">
        <v>0</v>
      </c>
      <c r="ID146">
        <v>100</v>
      </c>
      <c r="IE146">
        <v>100</v>
      </c>
      <c r="IF146">
        <v>-2.4049999999999998</v>
      </c>
      <c r="IG146">
        <v>0.57899999999999996</v>
      </c>
      <c r="IH146">
        <v>-1.4143203888967211</v>
      </c>
      <c r="II146">
        <v>1.7196870422270779E-5</v>
      </c>
      <c r="IJ146">
        <v>-2.1741833173098589E-6</v>
      </c>
      <c r="IK146">
        <v>9.0595066644434051E-10</v>
      </c>
      <c r="IL146">
        <v>-5.0132855213330413E-2</v>
      </c>
      <c r="IM146">
        <v>-1.2435942757381079E-3</v>
      </c>
      <c r="IN146">
        <v>8.3241555849602686E-4</v>
      </c>
      <c r="IO146">
        <v>-6.8006265696850886E-6</v>
      </c>
      <c r="IP146">
        <v>17</v>
      </c>
      <c r="IQ146">
        <v>2050</v>
      </c>
      <c r="IR146">
        <v>3</v>
      </c>
      <c r="IS146">
        <v>34</v>
      </c>
      <c r="IT146">
        <v>103.3</v>
      </c>
      <c r="IU146">
        <v>103.2</v>
      </c>
      <c r="IV146">
        <v>1.9213899999999999</v>
      </c>
      <c r="IW146">
        <v>2.5122100000000001</v>
      </c>
      <c r="IX146">
        <v>1.49902</v>
      </c>
      <c r="IY146">
        <v>2.3059099999999999</v>
      </c>
      <c r="IZ146">
        <v>1.69678</v>
      </c>
      <c r="JA146">
        <v>2.2997999999999998</v>
      </c>
      <c r="JB146">
        <v>37.989100000000001</v>
      </c>
      <c r="JC146">
        <v>14.744899999999999</v>
      </c>
      <c r="JD146">
        <v>18</v>
      </c>
      <c r="JE146">
        <v>708.27</v>
      </c>
      <c r="JF146">
        <v>325.56799999999998</v>
      </c>
      <c r="JG146">
        <v>29.996500000000001</v>
      </c>
      <c r="JH146">
        <v>33.510399999999997</v>
      </c>
      <c r="JI146">
        <v>30.001000000000001</v>
      </c>
      <c r="JJ146">
        <v>32.9724</v>
      </c>
      <c r="JK146">
        <v>32.9499</v>
      </c>
      <c r="JL146">
        <v>38.5105</v>
      </c>
      <c r="JM146">
        <v>13.0053</v>
      </c>
      <c r="JN146">
        <v>100</v>
      </c>
      <c r="JO146">
        <v>30</v>
      </c>
      <c r="JP146">
        <v>875.73800000000006</v>
      </c>
      <c r="JQ146">
        <v>31.5214</v>
      </c>
      <c r="JR146">
        <v>98.728499999999997</v>
      </c>
      <c r="JS146">
        <v>98.586699999999993</v>
      </c>
    </row>
    <row r="147" spans="1:279" x14ac:dyDescent="0.2">
      <c r="A147">
        <v>132</v>
      </c>
      <c r="B147">
        <v>1658322291.5</v>
      </c>
      <c r="C147">
        <v>522.90000009536743</v>
      </c>
      <c r="D147" t="s">
        <v>683</v>
      </c>
      <c r="E147" t="s">
        <v>684</v>
      </c>
      <c r="F147">
        <v>4</v>
      </c>
      <c r="G147">
        <v>1658322289.5</v>
      </c>
      <c r="H147">
        <f t="shared" si="100"/>
        <v>2.5492390426020447E-3</v>
      </c>
      <c r="I147">
        <f t="shared" si="101"/>
        <v>2.5492390426020446</v>
      </c>
      <c r="J147">
        <f t="shared" si="102"/>
        <v>14.340799337212982</v>
      </c>
      <c r="K147">
        <f t="shared" si="103"/>
        <v>845.91828571428562</v>
      </c>
      <c r="L147">
        <f t="shared" si="104"/>
        <v>662.82948268254222</v>
      </c>
      <c r="M147">
        <f t="shared" si="105"/>
        <v>67.115762549638987</v>
      </c>
      <c r="N147">
        <f t="shared" si="106"/>
        <v>85.654685380960046</v>
      </c>
      <c r="O147">
        <f t="shared" si="107"/>
        <v>0.14567717396377622</v>
      </c>
      <c r="P147">
        <f t="shared" si="108"/>
        <v>2.7703142706811121</v>
      </c>
      <c r="Q147">
        <f t="shared" si="109"/>
        <v>0.14155134690785404</v>
      </c>
      <c r="R147">
        <f t="shared" si="110"/>
        <v>8.8830547942962662E-2</v>
      </c>
      <c r="S147">
        <f t="shared" si="111"/>
        <v>194.41994961259931</v>
      </c>
      <c r="T147">
        <f t="shared" si="112"/>
        <v>34.279736763350783</v>
      </c>
      <c r="U147">
        <f t="shared" si="113"/>
        <v>33.41947142857142</v>
      </c>
      <c r="V147">
        <f t="shared" si="114"/>
        <v>5.172409676609397</v>
      </c>
      <c r="W147">
        <f t="shared" si="115"/>
        <v>64.944497911372125</v>
      </c>
      <c r="X147">
        <f t="shared" si="116"/>
        <v>3.4262811497837293</v>
      </c>
      <c r="Y147">
        <f t="shared" si="117"/>
        <v>5.2757065801932539</v>
      </c>
      <c r="Z147">
        <f t="shared" si="118"/>
        <v>1.7461285268256677</v>
      </c>
      <c r="AA147">
        <f t="shared" si="119"/>
        <v>-112.42144177875018</v>
      </c>
      <c r="AB147">
        <f t="shared" si="120"/>
        <v>52.789949326002507</v>
      </c>
      <c r="AC147">
        <f t="shared" si="121"/>
        <v>4.3896901021016745</v>
      </c>
      <c r="AD147">
        <f t="shared" si="122"/>
        <v>139.17814726195331</v>
      </c>
      <c r="AE147">
        <f t="shared" si="123"/>
        <v>24.227098474565494</v>
      </c>
      <c r="AF147">
        <f t="shared" si="124"/>
        <v>2.5424550665329302</v>
      </c>
      <c r="AG147">
        <f t="shared" si="125"/>
        <v>14.340799337212982</v>
      </c>
      <c r="AH147">
        <v>898.53251361954869</v>
      </c>
      <c r="AI147">
        <v>878.16535757575696</v>
      </c>
      <c r="AJ147">
        <v>1.746166508499257</v>
      </c>
      <c r="AK147">
        <v>62.966845710574418</v>
      </c>
      <c r="AL147">
        <f t="shared" si="126"/>
        <v>2.5492390426020446</v>
      </c>
      <c r="AM147">
        <v>31.569433738708749</v>
      </c>
      <c r="AN147">
        <v>33.841204242424247</v>
      </c>
      <c r="AO147">
        <v>1.5922108986045089E-4</v>
      </c>
      <c r="AP147">
        <v>91.007338470613973</v>
      </c>
      <c r="AQ147">
        <v>2</v>
      </c>
      <c r="AR147">
        <v>0</v>
      </c>
      <c r="AS147">
        <f t="shared" si="127"/>
        <v>1</v>
      </c>
      <c r="AT147">
        <f t="shared" si="128"/>
        <v>0</v>
      </c>
      <c r="AU147">
        <f t="shared" si="129"/>
        <v>47291.231502547271</v>
      </c>
      <c r="AV147" t="s">
        <v>413</v>
      </c>
      <c r="AW147" t="s">
        <v>413</v>
      </c>
      <c r="AX147">
        <v>0</v>
      </c>
      <c r="AY147">
        <v>0</v>
      </c>
      <c r="AZ147" t="e">
        <f t="shared" si="130"/>
        <v>#DIV/0!</v>
      </c>
      <c r="BA147">
        <v>0</v>
      </c>
      <c r="BB147" t="s">
        <v>413</v>
      </c>
      <c r="BC147" t="s">
        <v>413</v>
      </c>
      <c r="BD147">
        <v>0</v>
      </c>
      <c r="BE147">
        <v>0</v>
      </c>
      <c r="BF147" t="e">
        <f t="shared" si="131"/>
        <v>#DIV/0!</v>
      </c>
      <c r="BG147">
        <v>0.5</v>
      </c>
      <c r="BH147">
        <f t="shared" si="132"/>
        <v>1009.476599799274</v>
      </c>
      <c r="BI147">
        <f t="shared" si="133"/>
        <v>14.340799337212982</v>
      </c>
      <c r="BJ147" t="e">
        <f t="shared" si="134"/>
        <v>#DIV/0!</v>
      </c>
      <c r="BK147">
        <f t="shared" si="135"/>
        <v>1.4206173119876707E-2</v>
      </c>
      <c r="BL147" t="e">
        <f t="shared" si="136"/>
        <v>#DIV/0!</v>
      </c>
      <c r="BM147" t="e">
        <f t="shared" si="137"/>
        <v>#DIV/0!</v>
      </c>
      <c r="BN147" t="s">
        <v>413</v>
      </c>
      <c r="BO147">
        <v>0</v>
      </c>
      <c r="BP147" t="e">
        <f t="shared" si="138"/>
        <v>#DIV/0!</v>
      </c>
      <c r="BQ147" t="e">
        <f t="shared" si="139"/>
        <v>#DIV/0!</v>
      </c>
      <c r="BR147" t="e">
        <f t="shared" si="140"/>
        <v>#DIV/0!</v>
      </c>
      <c r="BS147" t="e">
        <f t="shared" si="141"/>
        <v>#DIV/0!</v>
      </c>
      <c r="BT147" t="e">
        <f t="shared" si="142"/>
        <v>#DIV/0!</v>
      </c>
      <c r="BU147" t="e">
        <f t="shared" si="143"/>
        <v>#DIV/0!</v>
      </c>
      <c r="BV147" t="e">
        <f t="shared" si="144"/>
        <v>#DIV/0!</v>
      </c>
      <c r="BW147" t="e">
        <f t="shared" si="145"/>
        <v>#DIV/0!</v>
      </c>
      <c r="BX147" t="s">
        <v>413</v>
      </c>
      <c r="BY147" t="s">
        <v>413</v>
      </c>
      <c r="BZ147" t="s">
        <v>413</v>
      </c>
      <c r="CA147" t="s">
        <v>413</v>
      </c>
      <c r="CB147" t="s">
        <v>413</v>
      </c>
      <c r="CC147" t="s">
        <v>413</v>
      </c>
      <c r="CD147" t="s">
        <v>413</v>
      </c>
      <c r="CE147" t="s">
        <v>413</v>
      </c>
      <c r="CF147">
        <v>253</v>
      </c>
      <c r="CG147">
        <v>1000</v>
      </c>
      <c r="CH147" t="s">
        <v>414</v>
      </c>
      <c r="CI147">
        <v>1110.1500000000001</v>
      </c>
      <c r="CJ147">
        <v>1175.8634999999999</v>
      </c>
      <c r="CK147">
        <v>1152.67</v>
      </c>
      <c r="CL147">
        <v>1.3005735999999999E-4</v>
      </c>
      <c r="CM147">
        <v>6.5004835999999994E-4</v>
      </c>
      <c r="CN147">
        <v>4.7597999359999997E-2</v>
      </c>
      <c r="CO147">
        <v>5.5000000000000003E-4</v>
      </c>
      <c r="CP147">
        <f t="shared" si="146"/>
        <v>1199.9657142857141</v>
      </c>
      <c r="CQ147">
        <f t="shared" si="147"/>
        <v>1009.476599799274</v>
      </c>
      <c r="CR147">
        <f t="shared" si="148"/>
        <v>0.84125453567660502</v>
      </c>
      <c r="CS147">
        <f t="shared" si="149"/>
        <v>0.16202125385584773</v>
      </c>
      <c r="CT147">
        <v>6</v>
      </c>
      <c r="CU147">
        <v>0.5</v>
      </c>
      <c r="CV147" t="s">
        <v>415</v>
      </c>
      <c r="CW147">
        <v>2</v>
      </c>
      <c r="CX147" t="b">
        <v>1</v>
      </c>
      <c r="CY147">
        <v>1658322289.5</v>
      </c>
      <c r="CZ147">
        <v>845.91828571428562</v>
      </c>
      <c r="DA147">
        <v>870.25785714285723</v>
      </c>
      <c r="DB147">
        <v>33.83765714285714</v>
      </c>
      <c r="DC147">
        <v>31.57104285714286</v>
      </c>
      <c r="DD147">
        <v>848.32985714285712</v>
      </c>
      <c r="DE147">
        <v>33.25855714285715</v>
      </c>
      <c r="DF147">
        <v>650.24499999999989</v>
      </c>
      <c r="DG147">
        <v>101.1565714285714</v>
      </c>
      <c r="DH147">
        <v>9.9881857142857133E-2</v>
      </c>
      <c r="DI147">
        <v>33.772928571428572</v>
      </c>
      <c r="DJ147">
        <v>999.89999999999986</v>
      </c>
      <c r="DK147">
        <v>33.41947142857142</v>
      </c>
      <c r="DL147">
        <v>0</v>
      </c>
      <c r="DM147">
        <v>0</v>
      </c>
      <c r="DN147">
        <v>9014.4642857142862</v>
      </c>
      <c r="DO147">
        <v>0</v>
      </c>
      <c r="DP147">
        <v>1114.265714285714</v>
      </c>
      <c r="DQ147">
        <v>-24.33954285714286</v>
      </c>
      <c r="DR147">
        <v>875.54457142857143</v>
      </c>
      <c r="DS147">
        <v>898.6287142857143</v>
      </c>
      <c r="DT147">
        <v>2.2665957142857138</v>
      </c>
      <c r="DU147">
        <v>870.25785714285723</v>
      </c>
      <c r="DV147">
        <v>31.57104285714286</v>
      </c>
      <c r="DW147">
        <v>3.4228957142857142</v>
      </c>
      <c r="DX147">
        <v>3.1936142857142862</v>
      </c>
      <c r="DY147">
        <v>26.242057142857139</v>
      </c>
      <c r="DZ147">
        <v>25.07337142857142</v>
      </c>
      <c r="EA147">
        <v>1199.9657142857141</v>
      </c>
      <c r="EB147">
        <v>0.95800799999999975</v>
      </c>
      <c r="EC147">
        <v>4.1992500000000002E-2</v>
      </c>
      <c r="ED147">
        <v>0</v>
      </c>
      <c r="EE147">
        <v>654.45971428571431</v>
      </c>
      <c r="EF147">
        <v>5.0001600000000002</v>
      </c>
      <c r="EG147">
        <v>9579.58</v>
      </c>
      <c r="EH147">
        <v>9514.9114285714277</v>
      </c>
      <c r="EI147">
        <v>49.142714285714291</v>
      </c>
      <c r="EJ147">
        <v>51.366</v>
      </c>
      <c r="EK147">
        <v>50.365714285714283</v>
      </c>
      <c r="EL147">
        <v>50.061999999999998</v>
      </c>
      <c r="EM147">
        <v>50.75</v>
      </c>
      <c r="EN147">
        <v>1144.785714285714</v>
      </c>
      <c r="EO147">
        <v>50.18</v>
      </c>
      <c r="EP147">
        <v>0</v>
      </c>
      <c r="EQ147">
        <v>764802.60000014305</v>
      </c>
      <c r="ER147">
        <v>0</v>
      </c>
      <c r="ES147">
        <v>654.37757692307707</v>
      </c>
      <c r="ET147">
        <v>1.706222210848366</v>
      </c>
      <c r="EU147">
        <v>1260.6280341602951</v>
      </c>
      <c r="EV147">
        <v>9455.6903846153855</v>
      </c>
      <c r="EW147">
        <v>15</v>
      </c>
      <c r="EX147">
        <v>1658316094</v>
      </c>
      <c r="EY147" t="s">
        <v>416</v>
      </c>
      <c r="EZ147">
        <v>1658316090.5</v>
      </c>
      <c r="FA147">
        <v>1658316094</v>
      </c>
      <c r="FB147">
        <v>11</v>
      </c>
      <c r="FC147">
        <v>-0.13300000000000001</v>
      </c>
      <c r="FD147">
        <v>0.107</v>
      </c>
      <c r="FE147">
        <v>-1.72</v>
      </c>
      <c r="FF147">
        <v>0.44</v>
      </c>
      <c r="FG147">
        <v>415</v>
      </c>
      <c r="FH147">
        <v>29</v>
      </c>
      <c r="FI147">
        <v>0.15</v>
      </c>
      <c r="FJ147">
        <v>0.28000000000000003</v>
      </c>
      <c r="FK147">
        <v>-24.294902499999999</v>
      </c>
      <c r="FL147">
        <v>-0.28678086303939532</v>
      </c>
      <c r="FM147">
        <v>4.3395699599729699E-2</v>
      </c>
      <c r="FN147">
        <v>1</v>
      </c>
      <c r="FO147">
        <v>654.19735294117652</v>
      </c>
      <c r="FP147">
        <v>3.0563177972802378</v>
      </c>
      <c r="FQ147">
        <v>0.36597218492449612</v>
      </c>
      <c r="FR147">
        <v>0</v>
      </c>
      <c r="FS147">
        <v>2.2723387499999999</v>
      </c>
      <c r="FT147">
        <v>-4.6231407129457849E-2</v>
      </c>
      <c r="FU147">
        <v>4.574619758788704E-3</v>
      </c>
      <c r="FV147">
        <v>1</v>
      </c>
      <c r="FW147">
        <v>2</v>
      </c>
      <c r="FX147">
        <v>3</v>
      </c>
      <c r="FY147" t="s">
        <v>648</v>
      </c>
      <c r="FZ147">
        <v>3.3713899999999999</v>
      </c>
      <c r="GA147">
        <v>2.8937900000000001</v>
      </c>
      <c r="GB147">
        <v>0.16367399999999999</v>
      </c>
      <c r="GC147">
        <v>0.16878599999999999</v>
      </c>
      <c r="GD147">
        <v>0.140427</v>
      </c>
      <c r="GE147">
        <v>0.13703699999999999</v>
      </c>
      <c r="GF147">
        <v>28997.4</v>
      </c>
      <c r="GG147">
        <v>25056.6</v>
      </c>
      <c r="GH147">
        <v>30984.5</v>
      </c>
      <c r="GI147">
        <v>28088</v>
      </c>
      <c r="GJ147">
        <v>35075.699999999997</v>
      </c>
      <c r="GK147">
        <v>34194.300000000003</v>
      </c>
      <c r="GL147">
        <v>40379.599999999999</v>
      </c>
      <c r="GM147">
        <v>39142.400000000001</v>
      </c>
      <c r="GN147">
        <v>2.35975</v>
      </c>
      <c r="GO147">
        <v>1.67113</v>
      </c>
      <c r="GP147">
        <v>0</v>
      </c>
      <c r="GQ147">
        <v>7.3909799999999998E-2</v>
      </c>
      <c r="GR147">
        <v>999.9</v>
      </c>
      <c r="GS147">
        <v>32.217799999999997</v>
      </c>
      <c r="GT147">
        <v>67.400000000000006</v>
      </c>
      <c r="GU147">
        <v>33</v>
      </c>
      <c r="GV147">
        <v>33.660699999999999</v>
      </c>
      <c r="GW147">
        <v>50.931800000000003</v>
      </c>
      <c r="GX147">
        <v>41.298099999999998</v>
      </c>
      <c r="GY147">
        <v>1</v>
      </c>
      <c r="GZ147">
        <v>0.46291900000000002</v>
      </c>
      <c r="HA147">
        <v>1.2388600000000001</v>
      </c>
      <c r="HB147">
        <v>20.204999999999998</v>
      </c>
      <c r="HC147">
        <v>5.2127999999999997</v>
      </c>
      <c r="HD147">
        <v>11.971</v>
      </c>
      <c r="HE147">
        <v>4.9904500000000001</v>
      </c>
      <c r="HF147">
        <v>3.2924500000000001</v>
      </c>
      <c r="HG147">
        <v>8254.2999999999993</v>
      </c>
      <c r="HH147">
        <v>9999</v>
      </c>
      <c r="HI147">
        <v>9999</v>
      </c>
      <c r="HJ147">
        <v>969.4</v>
      </c>
      <c r="HK147">
        <v>4.9712199999999998</v>
      </c>
      <c r="HL147">
        <v>1.87378</v>
      </c>
      <c r="HM147">
        <v>1.87012</v>
      </c>
      <c r="HN147">
        <v>1.86951</v>
      </c>
      <c r="HO147">
        <v>1.87439</v>
      </c>
      <c r="HP147">
        <v>1.87103</v>
      </c>
      <c r="HQ147">
        <v>1.8664700000000001</v>
      </c>
      <c r="HR147">
        <v>1.8775900000000001</v>
      </c>
      <c r="HS147">
        <v>0</v>
      </c>
      <c r="HT147">
        <v>0</v>
      </c>
      <c r="HU147">
        <v>0</v>
      </c>
      <c r="HV147">
        <v>0</v>
      </c>
      <c r="HW147" t="s">
        <v>418</v>
      </c>
      <c r="HX147" t="s">
        <v>419</v>
      </c>
      <c r="HY147" t="s">
        <v>420</v>
      </c>
      <c r="HZ147" t="s">
        <v>420</v>
      </c>
      <c r="IA147" t="s">
        <v>420</v>
      </c>
      <c r="IB147" t="s">
        <v>420</v>
      </c>
      <c r="IC147">
        <v>0</v>
      </c>
      <c r="ID147">
        <v>100</v>
      </c>
      <c r="IE147">
        <v>100</v>
      </c>
      <c r="IF147">
        <v>-2.4169999999999998</v>
      </c>
      <c r="IG147">
        <v>0.57920000000000005</v>
      </c>
      <c r="IH147">
        <v>-1.4143203888967211</v>
      </c>
      <c r="II147">
        <v>1.7196870422270779E-5</v>
      </c>
      <c r="IJ147">
        <v>-2.1741833173098589E-6</v>
      </c>
      <c r="IK147">
        <v>9.0595066644434051E-10</v>
      </c>
      <c r="IL147">
        <v>-5.0132855213330413E-2</v>
      </c>
      <c r="IM147">
        <v>-1.2435942757381079E-3</v>
      </c>
      <c r="IN147">
        <v>8.3241555849602686E-4</v>
      </c>
      <c r="IO147">
        <v>-6.8006265696850886E-6</v>
      </c>
      <c r="IP147">
        <v>17</v>
      </c>
      <c r="IQ147">
        <v>2050</v>
      </c>
      <c r="IR147">
        <v>3</v>
      </c>
      <c r="IS147">
        <v>34</v>
      </c>
      <c r="IT147">
        <v>103.3</v>
      </c>
      <c r="IU147">
        <v>103.3</v>
      </c>
      <c r="IV147">
        <v>1.9335899999999999</v>
      </c>
      <c r="IW147">
        <v>2.5109900000000001</v>
      </c>
      <c r="IX147">
        <v>1.49902</v>
      </c>
      <c r="IY147">
        <v>2.3046899999999999</v>
      </c>
      <c r="IZ147">
        <v>1.69678</v>
      </c>
      <c r="JA147">
        <v>2.3828100000000001</v>
      </c>
      <c r="JB147">
        <v>38.013399999999997</v>
      </c>
      <c r="JC147">
        <v>14.744899999999999</v>
      </c>
      <c r="JD147">
        <v>18</v>
      </c>
      <c r="JE147">
        <v>708.28300000000002</v>
      </c>
      <c r="JF147">
        <v>325.577</v>
      </c>
      <c r="JG147">
        <v>29.9969</v>
      </c>
      <c r="JH147">
        <v>33.522399999999998</v>
      </c>
      <c r="JI147">
        <v>30.001000000000001</v>
      </c>
      <c r="JJ147">
        <v>32.985799999999998</v>
      </c>
      <c r="JK147">
        <v>32.963500000000003</v>
      </c>
      <c r="JL147">
        <v>38.747199999999999</v>
      </c>
      <c r="JM147">
        <v>13.0053</v>
      </c>
      <c r="JN147">
        <v>100</v>
      </c>
      <c r="JO147">
        <v>30</v>
      </c>
      <c r="JP147">
        <v>882.41600000000005</v>
      </c>
      <c r="JQ147">
        <v>31.5214</v>
      </c>
      <c r="JR147">
        <v>98.728499999999997</v>
      </c>
      <c r="JS147">
        <v>98.587199999999996</v>
      </c>
    </row>
    <row r="148" spans="1:279" x14ac:dyDescent="0.2">
      <c r="A148">
        <v>133</v>
      </c>
      <c r="B148">
        <v>1658322295.5</v>
      </c>
      <c r="C148">
        <v>526.90000009536743</v>
      </c>
      <c r="D148" t="s">
        <v>685</v>
      </c>
      <c r="E148" t="s">
        <v>686</v>
      </c>
      <c r="F148">
        <v>4</v>
      </c>
      <c r="G148">
        <v>1658322293.1875</v>
      </c>
      <c r="H148">
        <f t="shared" si="100"/>
        <v>2.5496279442274055E-3</v>
      </c>
      <c r="I148">
        <f t="shared" si="101"/>
        <v>2.5496279442274057</v>
      </c>
      <c r="J148">
        <f t="shared" si="102"/>
        <v>14.349068227636417</v>
      </c>
      <c r="K148">
        <f t="shared" si="103"/>
        <v>852.13637500000004</v>
      </c>
      <c r="L148">
        <f t="shared" si="104"/>
        <v>669.01623832001474</v>
      </c>
      <c r="M148">
        <f t="shared" si="105"/>
        <v>67.741624915679907</v>
      </c>
      <c r="N148">
        <f t="shared" si="106"/>
        <v>86.283559928548613</v>
      </c>
      <c r="O148">
        <f t="shared" si="107"/>
        <v>0.14588314753486684</v>
      </c>
      <c r="P148">
        <f t="shared" si="108"/>
        <v>2.7644101989934322</v>
      </c>
      <c r="Q148">
        <f t="shared" si="109"/>
        <v>0.14173725769614878</v>
      </c>
      <c r="R148">
        <f t="shared" si="110"/>
        <v>8.8948463714172865E-2</v>
      </c>
      <c r="S148">
        <f t="shared" si="111"/>
        <v>194.42522211261002</v>
      </c>
      <c r="T148">
        <f t="shared" si="112"/>
        <v>34.281783222145208</v>
      </c>
      <c r="U148">
        <f t="shared" si="113"/>
        <v>33.415199999999999</v>
      </c>
      <c r="V148">
        <f t="shared" si="114"/>
        <v>5.1711722010253069</v>
      </c>
      <c r="W148">
        <f t="shared" si="115"/>
        <v>64.955565935896459</v>
      </c>
      <c r="X148">
        <f t="shared" si="116"/>
        <v>3.4270797890339648</v>
      </c>
      <c r="Y148">
        <f t="shared" si="117"/>
        <v>5.2760371488658748</v>
      </c>
      <c r="Z148">
        <f t="shared" si="118"/>
        <v>1.7440924119913421</v>
      </c>
      <c r="AA148">
        <f t="shared" si="119"/>
        <v>-112.43859234042858</v>
      </c>
      <c r="AB148">
        <f t="shared" si="120"/>
        <v>53.481167638283438</v>
      </c>
      <c r="AC148">
        <f t="shared" si="121"/>
        <v>4.4565969734392556</v>
      </c>
      <c r="AD148">
        <f t="shared" si="122"/>
        <v>139.92439438390412</v>
      </c>
      <c r="AE148">
        <f t="shared" si="123"/>
        <v>24.164631152121661</v>
      </c>
      <c r="AF148">
        <f t="shared" si="124"/>
        <v>2.5427504086336778</v>
      </c>
      <c r="AG148">
        <f t="shared" si="125"/>
        <v>14.349068227636417</v>
      </c>
      <c r="AH148">
        <v>905.46254337374558</v>
      </c>
      <c r="AI148">
        <v>885.13138181818147</v>
      </c>
      <c r="AJ148">
        <v>1.734869220752485</v>
      </c>
      <c r="AK148">
        <v>62.966845710574418</v>
      </c>
      <c r="AL148">
        <f t="shared" si="126"/>
        <v>2.5496279442274057</v>
      </c>
      <c r="AM148">
        <v>31.578079514362301</v>
      </c>
      <c r="AN148">
        <v>33.850321212121209</v>
      </c>
      <c r="AO148">
        <v>1.2237002268722209E-4</v>
      </c>
      <c r="AP148">
        <v>91.007338470613973</v>
      </c>
      <c r="AQ148">
        <v>2</v>
      </c>
      <c r="AR148">
        <v>0</v>
      </c>
      <c r="AS148">
        <f t="shared" si="127"/>
        <v>1</v>
      </c>
      <c r="AT148">
        <f t="shared" si="128"/>
        <v>0</v>
      </c>
      <c r="AU148">
        <f t="shared" si="129"/>
        <v>47129.040428678956</v>
      </c>
      <c r="AV148" t="s">
        <v>413</v>
      </c>
      <c r="AW148" t="s">
        <v>413</v>
      </c>
      <c r="AX148">
        <v>0</v>
      </c>
      <c r="AY148">
        <v>0</v>
      </c>
      <c r="AZ148" t="e">
        <f t="shared" si="130"/>
        <v>#DIV/0!</v>
      </c>
      <c r="BA148">
        <v>0</v>
      </c>
      <c r="BB148" t="s">
        <v>413</v>
      </c>
      <c r="BC148" t="s">
        <v>413</v>
      </c>
      <c r="BD148">
        <v>0</v>
      </c>
      <c r="BE148">
        <v>0</v>
      </c>
      <c r="BF148" t="e">
        <f t="shared" si="131"/>
        <v>#DIV/0!</v>
      </c>
      <c r="BG148">
        <v>0.5</v>
      </c>
      <c r="BH148">
        <f t="shared" si="132"/>
        <v>1009.5043497992798</v>
      </c>
      <c r="BI148">
        <f t="shared" si="133"/>
        <v>14.349068227636417</v>
      </c>
      <c r="BJ148" t="e">
        <f t="shared" si="134"/>
        <v>#DIV/0!</v>
      </c>
      <c r="BK148">
        <f t="shared" si="135"/>
        <v>1.4213973650028798E-2</v>
      </c>
      <c r="BL148" t="e">
        <f t="shared" si="136"/>
        <v>#DIV/0!</v>
      </c>
      <c r="BM148" t="e">
        <f t="shared" si="137"/>
        <v>#DIV/0!</v>
      </c>
      <c r="BN148" t="s">
        <v>413</v>
      </c>
      <c r="BO148">
        <v>0</v>
      </c>
      <c r="BP148" t="e">
        <f t="shared" si="138"/>
        <v>#DIV/0!</v>
      </c>
      <c r="BQ148" t="e">
        <f t="shared" si="139"/>
        <v>#DIV/0!</v>
      </c>
      <c r="BR148" t="e">
        <f t="shared" si="140"/>
        <v>#DIV/0!</v>
      </c>
      <c r="BS148" t="e">
        <f t="shared" si="141"/>
        <v>#DIV/0!</v>
      </c>
      <c r="BT148" t="e">
        <f t="shared" si="142"/>
        <v>#DIV/0!</v>
      </c>
      <c r="BU148" t="e">
        <f t="shared" si="143"/>
        <v>#DIV/0!</v>
      </c>
      <c r="BV148" t="e">
        <f t="shared" si="144"/>
        <v>#DIV/0!</v>
      </c>
      <c r="BW148" t="e">
        <f t="shared" si="145"/>
        <v>#DIV/0!</v>
      </c>
      <c r="BX148" t="s">
        <v>413</v>
      </c>
      <c r="BY148" t="s">
        <v>413</v>
      </c>
      <c r="BZ148" t="s">
        <v>413</v>
      </c>
      <c r="CA148" t="s">
        <v>413</v>
      </c>
      <c r="CB148" t="s">
        <v>413</v>
      </c>
      <c r="CC148" t="s">
        <v>413</v>
      </c>
      <c r="CD148" t="s">
        <v>413</v>
      </c>
      <c r="CE148" t="s">
        <v>413</v>
      </c>
      <c r="CF148">
        <v>253</v>
      </c>
      <c r="CG148">
        <v>1000</v>
      </c>
      <c r="CH148" t="s">
        <v>414</v>
      </c>
      <c r="CI148">
        <v>1110.1500000000001</v>
      </c>
      <c r="CJ148">
        <v>1175.8634999999999</v>
      </c>
      <c r="CK148">
        <v>1152.67</v>
      </c>
      <c r="CL148">
        <v>1.3005735999999999E-4</v>
      </c>
      <c r="CM148">
        <v>6.5004835999999994E-4</v>
      </c>
      <c r="CN148">
        <v>4.7597999359999997E-2</v>
      </c>
      <c r="CO148">
        <v>5.5000000000000003E-4</v>
      </c>
      <c r="CP148">
        <f t="shared" si="146"/>
        <v>1199.99875</v>
      </c>
      <c r="CQ148">
        <f t="shared" si="147"/>
        <v>1009.5043497992798</v>
      </c>
      <c r="CR148">
        <f t="shared" si="148"/>
        <v>0.84125450113950517</v>
      </c>
      <c r="CS148">
        <f t="shared" si="149"/>
        <v>0.16202118719924502</v>
      </c>
      <c r="CT148">
        <v>6</v>
      </c>
      <c r="CU148">
        <v>0.5</v>
      </c>
      <c r="CV148" t="s">
        <v>415</v>
      </c>
      <c r="CW148">
        <v>2</v>
      </c>
      <c r="CX148" t="b">
        <v>1</v>
      </c>
      <c r="CY148">
        <v>1658322293.1875</v>
      </c>
      <c r="CZ148">
        <v>852.13637500000004</v>
      </c>
      <c r="DA148">
        <v>876.4325</v>
      </c>
      <c r="DB148">
        <v>33.845837500000002</v>
      </c>
      <c r="DC148">
        <v>31.579037499999998</v>
      </c>
      <c r="DD148">
        <v>854.55824999999993</v>
      </c>
      <c r="DE148">
        <v>33.266487499999997</v>
      </c>
      <c r="DF148">
        <v>650.26175000000001</v>
      </c>
      <c r="DG148">
        <v>101.1555</v>
      </c>
      <c r="DH148">
        <v>0.100076525</v>
      </c>
      <c r="DI148">
        <v>33.774050000000003</v>
      </c>
      <c r="DJ148">
        <v>999.9</v>
      </c>
      <c r="DK148">
        <v>33.415199999999999</v>
      </c>
      <c r="DL148">
        <v>0</v>
      </c>
      <c r="DM148">
        <v>0</v>
      </c>
      <c r="DN148">
        <v>8983.2037500000006</v>
      </c>
      <c r="DO148">
        <v>0</v>
      </c>
      <c r="DP148">
        <v>1143.16625</v>
      </c>
      <c r="DQ148">
        <v>-24.296175000000002</v>
      </c>
      <c r="DR148">
        <v>881.98775000000001</v>
      </c>
      <c r="DS148">
        <v>905.01162499999998</v>
      </c>
      <c r="DT148">
        <v>2.2668137499999998</v>
      </c>
      <c r="DU148">
        <v>876.4325</v>
      </c>
      <c r="DV148">
        <v>31.579037499999998</v>
      </c>
      <c r="DW148">
        <v>3.4236900000000001</v>
      </c>
      <c r="DX148">
        <v>3.1943899999999998</v>
      </c>
      <c r="DY148">
        <v>26.245987499999998</v>
      </c>
      <c r="DZ148">
        <v>25.077449999999999</v>
      </c>
      <c r="EA148">
        <v>1199.99875</v>
      </c>
      <c r="EB148">
        <v>0.95800924999999992</v>
      </c>
      <c r="EC148">
        <v>4.1991149999999998E-2</v>
      </c>
      <c r="ED148">
        <v>0</v>
      </c>
      <c r="EE148">
        <v>654.79075</v>
      </c>
      <c r="EF148">
        <v>5.0001600000000002</v>
      </c>
      <c r="EG148">
        <v>9563.0349999999999</v>
      </c>
      <c r="EH148">
        <v>9515.1737499999999</v>
      </c>
      <c r="EI148">
        <v>49.140500000000003</v>
      </c>
      <c r="EJ148">
        <v>51.327749999999988</v>
      </c>
      <c r="EK148">
        <v>50.320124999999997</v>
      </c>
      <c r="EL148">
        <v>50.061999999999998</v>
      </c>
      <c r="EM148">
        <v>50.75</v>
      </c>
      <c r="EN148">
        <v>1144.8187499999999</v>
      </c>
      <c r="EO148">
        <v>50.18</v>
      </c>
      <c r="EP148">
        <v>0</v>
      </c>
      <c r="EQ148">
        <v>764806.79999995232</v>
      </c>
      <c r="ER148">
        <v>0</v>
      </c>
      <c r="ES148">
        <v>654.57007999999996</v>
      </c>
      <c r="ET148">
        <v>2.7675384596557269</v>
      </c>
      <c r="EU148">
        <v>726.25538601296682</v>
      </c>
      <c r="EV148">
        <v>9519.4724000000006</v>
      </c>
      <c r="EW148">
        <v>15</v>
      </c>
      <c r="EX148">
        <v>1658316094</v>
      </c>
      <c r="EY148" t="s">
        <v>416</v>
      </c>
      <c r="EZ148">
        <v>1658316090.5</v>
      </c>
      <c r="FA148">
        <v>1658316094</v>
      </c>
      <c r="FB148">
        <v>11</v>
      </c>
      <c r="FC148">
        <v>-0.13300000000000001</v>
      </c>
      <c r="FD148">
        <v>0.107</v>
      </c>
      <c r="FE148">
        <v>-1.72</v>
      </c>
      <c r="FF148">
        <v>0.44</v>
      </c>
      <c r="FG148">
        <v>415</v>
      </c>
      <c r="FH148">
        <v>29</v>
      </c>
      <c r="FI148">
        <v>0.15</v>
      </c>
      <c r="FJ148">
        <v>0.28000000000000003</v>
      </c>
      <c r="FK148">
        <v>-24.310275000000001</v>
      </c>
      <c r="FL148">
        <v>-7.8412007504682413E-2</v>
      </c>
      <c r="FM148">
        <v>4.2174676940078683E-2</v>
      </c>
      <c r="FN148">
        <v>1</v>
      </c>
      <c r="FO148">
        <v>654.40355882352935</v>
      </c>
      <c r="FP148">
        <v>2.595920548143881</v>
      </c>
      <c r="FQ148">
        <v>0.33277568767039339</v>
      </c>
      <c r="FR148">
        <v>0</v>
      </c>
      <c r="FS148">
        <v>2.2698285</v>
      </c>
      <c r="FT148">
        <v>-3.1914596622887953E-2</v>
      </c>
      <c r="FU148">
        <v>3.3227628188000511E-3</v>
      </c>
      <c r="FV148">
        <v>1</v>
      </c>
      <c r="FW148">
        <v>2</v>
      </c>
      <c r="FX148">
        <v>3</v>
      </c>
      <c r="FY148" t="s">
        <v>648</v>
      </c>
      <c r="FZ148">
        <v>3.3714599999999999</v>
      </c>
      <c r="GA148">
        <v>2.8936500000000001</v>
      </c>
      <c r="GB148">
        <v>0.16452900000000001</v>
      </c>
      <c r="GC148">
        <v>0.16961799999999999</v>
      </c>
      <c r="GD148">
        <v>0.14044899999999999</v>
      </c>
      <c r="GE148">
        <v>0.13705700000000001</v>
      </c>
      <c r="GF148">
        <v>28967</v>
      </c>
      <c r="GG148">
        <v>25030.5</v>
      </c>
      <c r="GH148">
        <v>30983.8</v>
      </c>
      <c r="GI148">
        <v>28087</v>
      </c>
      <c r="GJ148">
        <v>35074.199999999997</v>
      </c>
      <c r="GK148">
        <v>34192.300000000003</v>
      </c>
      <c r="GL148">
        <v>40378.9</v>
      </c>
      <c r="GM148">
        <v>39141</v>
      </c>
      <c r="GN148">
        <v>2.3595000000000002</v>
      </c>
      <c r="GO148">
        <v>1.6713</v>
      </c>
      <c r="GP148">
        <v>0</v>
      </c>
      <c r="GQ148">
        <v>7.5057100000000002E-2</v>
      </c>
      <c r="GR148">
        <v>999.9</v>
      </c>
      <c r="GS148">
        <v>32.201900000000002</v>
      </c>
      <c r="GT148">
        <v>67.400000000000006</v>
      </c>
      <c r="GU148">
        <v>33</v>
      </c>
      <c r="GV148">
        <v>33.661499999999997</v>
      </c>
      <c r="GW148">
        <v>50.991799999999998</v>
      </c>
      <c r="GX148">
        <v>40.921500000000002</v>
      </c>
      <c r="GY148">
        <v>1</v>
      </c>
      <c r="GZ148">
        <v>0.46357199999999998</v>
      </c>
      <c r="HA148">
        <v>1.22939</v>
      </c>
      <c r="HB148">
        <v>20.204899999999999</v>
      </c>
      <c r="HC148">
        <v>5.2127999999999997</v>
      </c>
      <c r="HD148">
        <v>11.9712</v>
      </c>
      <c r="HE148">
        <v>4.9905999999999997</v>
      </c>
      <c r="HF148">
        <v>3.2924500000000001</v>
      </c>
      <c r="HG148">
        <v>8254.2999999999993</v>
      </c>
      <c r="HH148">
        <v>9999</v>
      </c>
      <c r="HI148">
        <v>9999</v>
      </c>
      <c r="HJ148">
        <v>969.4</v>
      </c>
      <c r="HK148">
        <v>4.9712300000000003</v>
      </c>
      <c r="HL148">
        <v>1.87378</v>
      </c>
      <c r="HM148">
        <v>1.87012</v>
      </c>
      <c r="HN148">
        <v>1.86954</v>
      </c>
      <c r="HO148">
        <v>1.87439</v>
      </c>
      <c r="HP148">
        <v>1.87103</v>
      </c>
      <c r="HQ148">
        <v>1.8664700000000001</v>
      </c>
      <c r="HR148">
        <v>1.8775900000000001</v>
      </c>
      <c r="HS148">
        <v>0</v>
      </c>
      <c r="HT148">
        <v>0</v>
      </c>
      <c r="HU148">
        <v>0</v>
      </c>
      <c r="HV148">
        <v>0</v>
      </c>
      <c r="HW148" t="s">
        <v>418</v>
      </c>
      <c r="HX148" t="s">
        <v>419</v>
      </c>
      <c r="HY148" t="s">
        <v>420</v>
      </c>
      <c r="HZ148" t="s">
        <v>420</v>
      </c>
      <c r="IA148" t="s">
        <v>420</v>
      </c>
      <c r="IB148" t="s">
        <v>420</v>
      </c>
      <c r="IC148">
        <v>0</v>
      </c>
      <c r="ID148">
        <v>100</v>
      </c>
      <c r="IE148">
        <v>100</v>
      </c>
      <c r="IF148">
        <v>-2.4279999999999999</v>
      </c>
      <c r="IG148">
        <v>0.57950000000000002</v>
      </c>
      <c r="IH148">
        <v>-1.4143203888967211</v>
      </c>
      <c r="II148">
        <v>1.7196870422270779E-5</v>
      </c>
      <c r="IJ148">
        <v>-2.1741833173098589E-6</v>
      </c>
      <c r="IK148">
        <v>9.0595066644434051E-10</v>
      </c>
      <c r="IL148">
        <v>-5.0132855213330413E-2</v>
      </c>
      <c r="IM148">
        <v>-1.2435942757381079E-3</v>
      </c>
      <c r="IN148">
        <v>8.3241555849602686E-4</v>
      </c>
      <c r="IO148">
        <v>-6.8006265696850886E-6</v>
      </c>
      <c r="IP148">
        <v>17</v>
      </c>
      <c r="IQ148">
        <v>2050</v>
      </c>
      <c r="IR148">
        <v>3</v>
      </c>
      <c r="IS148">
        <v>34</v>
      </c>
      <c r="IT148">
        <v>103.4</v>
      </c>
      <c r="IU148">
        <v>103.4</v>
      </c>
      <c r="IV148">
        <v>1.9458</v>
      </c>
      <c r="IW148">
        <v>2.5146500000000001</v>
      </c>
      <c r="IX148">
        <v>1.49902</v>
      </c>
      <c r="IY148">
        <v>2.3046899999999999</v>
      </c>
      <c r="IZ148">
        <v>1.69678</v>
      </c>
      <c r="JA148">
        <v>2.3986800000000001</v>
      </c>
      <c r="JB148">
        <v>38.013399999999997</v>
      </c>
      <c r="JC148">
        <v>14.744899999999999</v>
      </c>
      <c r="JD148">
        <v>18</v>
      </c>
      <c r="JE148">
        <v>708.21400000000006</v>
      </c>
      <c r="JF148">
        <v>325.74</v>
      </c>
      <c r="JG148">
        <v>29.997199999999999</v>
      </c>
      <c r="JH148">
        <v>33.533700000000003</v>
      </c>
      <c r="JI148">
        <v>30.000900000000001</v>
      </c>
      <c r="JJ148">
        <v>32.997500000000002</v>
      </c>
      <c r="JK148">
        <v>32.976199999999999</v>
      </c>
      <c r="JL148">
        <v>38.9876</v>
      </c>
      <c r="JM148">
        <v>13.0053</v>
      </c>
      <c r="JN148">
        <v>100</v>
      </c>
      <c r="JO148">
        <v>30</v>
      </c>
      <c r="JP148">
        <v>889.09500000000003</v>
      </c>
      <c r="JQ148">
        <v>31.5214</v>
      </c>
      <c r="JR148">
        <v>98.726500000000001</v>
      </c>
      <c r="JS148">
        <v>98.583699999999993</v>
      </c>
    </row>
    <row r="149" spans="1:279" x14ac:dyDescent="0.2">
      <c r="A149">
        <v>134</v>
      </c>
      <c r="B149">
        <v>1658322299.5</v>
      </c>
      <c r="C149">
        <v>530.90000009536743</v>
      </c>
      <c r="D149" t="s">
        <v>687</v>
      </c>
      <c r="E149" t="s">
        <v>688</v>
      </c>
      <c r="F149">
        <v>4</v>
      </c>
      <c r="G149">
        <v>1658322297.5</v>
      </c>
      <c r="H149">
        <f t="shared" si="100"/>
        <v>2.5475725770844745E-3</v>
      </c>
      <c r="I149">
        <f t="shared" si="101"/>
        <v>2.5475725770844746</v>
      </c>
      <c r="J149">
        <f t="shared" si="102"/>
        <v>14.344423578963422</v>
      </c>
      <c r="K149">
        <f t="shared" si="103"/>
        <v>859.33857142857153</v>
      </c>
      <c r="L149">
        <f t="shared" si="104"/>
        <v>675.85501648427271</v>
      </c>
      <c r="M149">
        <f t="shared" si="105"/>
        <v>68.433617452214563</v>
      </c>
      <c r="N149">
        <f t="shared" si="106"/>
        <v>87.012222480772095</v>
      </c>
      <c r="O149">
        <f t="shared" si="107"/>
        <v>0.14568775381318824</v>
      </c>
      <c r="P149">
        <f t="shared" si="108"/>
        <v>2.7691435393675441</v>
      </c>
      <c r="Q149">
        <f t="shared" si="109"/>
        <v>0.14155964526531678</v>
      </c>
      <c r="R149">
        <f t="shared" si="110"/>
        <v>8.8835929336844519E-2</v>
      </c>
      <c r="S149">
        <f t="shared" si="111"/>
        <v>194.4238256126072</v>
      </c>
      <c r="T149">
        <f t="shared" si="112"/>
        <v>34.285282486901359</v>
      </c>
      <c r="U149">
        <f t="shared" si="113"/>
        <v>33.420671428571431</v>
      </c>
      <c r="V149">
        <f t="shared" si="114"/>
        <v>5.1727573749594873</v>
      </c>
      <c r="W149">
        <f t="shared" si="115"/>
        <v>64.957857269508494</v>
      </c>
      <c r="X149">
        <f t="shared" si="116"/>
        <v>3.4279188129083682</v>
      </c>
      <c r="Y149">
        <f t="shared" si="117"/>
        <v>5.2771426845039251</v>
      </c>
      <c r="Z149">
        <f t="shared" si="118"/>
        <v>1.7448385620511191</v>
      </c>
      <c r="AA149">
        <f t="shared" si="119"/>
        <v>-112.34795064942533</v>
      </c>
      <c r="AB149">
        <f t="shared" si="120"/>
        <v>53.315748175614935</v>
      </c>
      <c r="AC149">
        <f t="shared" si="121"/>
        <v>4.4354184509020245</v>
      </c>
      <c r="AD149">
        <f t="shared" si="122"/>
        <v>139.82704158969884</v>
      </c>
      <c r="AE149">
        <f t="shared" si="123"/>
        <v>24.0717085189534</v>
      </c>
      <c r="AF149">
        <f t="shared" si="124"/>
        <v>2.5429397011624388</v>
      </c>
      <c r="AG149">
        <f t="shared" si="125"/>
        <v>14.344423578963422</v>
      </c>
      <c r="AH149">
        <v>912.31444670598557</v>
      </c>
      <c r="AI149">
        <v>892.03332121212077</v>
      </c>
      <c r="AJ149">
        <v>1.7228026009096831</v>
      </c>
      <c r="AK149">
        <v>62.966845710574418</v>
      </c>
      <c r="AL149">
        <f t="shared" si="126"/>
        <v>2.5475725770844746</v>
      </c>
      <c r="AM149">
        <v>31.585523063683389</v>
      </c>
      <c r="AN149">
        <v>33.856149696969688</v>
      </c>
      <c r="AO149">
        <v>9.5155024511281737E-5</v>
      </c>
      <c r="AP149">
        <v>91.007338470613973</v>
      </c>
      <c r="AQ149">
        <v>1</v>
      </c>
      <c r="AR149">
        <v>0</v>
      </c>
      <c r="AS149">
        <f t="shared" si="127"/>
        <v>1</v>
      </c>
      <c r="AT149">
        <f t="shared" si="128"/>
        <v>0</v>
      </c>
      <c r="AU149">
        <f t="shared" si="129"/>
        <v>47258.32886007231</v>
      </c>
      <c r="AV149" t="s">
        <v>413</v>
      </c>
      <c r="AW149" t="s">
        <v>413</v>
      </c>
      <c r="AX149">
        <v>0</v>
      </c>
      <c r="AY149">
        <v>0</v>
      </c>
      <c r="AZ149" t="e">
        <f t="shared" si="130"/>
        <v>#DIV/0!</v>
      </c>
      <c r="BA149">
        <v>0</v>
      </c>
      <c r="BB149" t="s">
        <v>413</v>
      </c>
      <c r="BC149" t="s">
        <v>413</v>
      </c>
      <c r="BD149">
        <v>0</v>
      </c>
      <c r="BE149">
        <v>0</v>
      </c>
      <c r="BF149" t="e">
        <f t="shared" si="131"/>
        <v>#DIV/0!</v>
      </c>
      <c r="BG149">
        <v>0.5</v>
      </c>
      <c r="BH149">
        <f t="shared" si="132"/>
        <v>1009.4969997992782</v>
      </c>
      <c r="BI149">
        <f t="shared" si="133"/>
        <v>14.344423578963422</v>
      </c>
      <c r="BJ149" t="e">
        <f t="shared" si="134"/>
        <v>#DIV/0!</v>
      </c>
      <c r="BK149">
        <f t="shared" si="135"/>
        <v>1.4209476186472643E-2</v>
      </c>
      <c r="BL149" t="e">
        <f t="shared" si="136"/>
        <v>#DIV/0!</v>
      </c>
      <c r="BM149" t="e">
        <f t="shared" si="137"/>
        <v>#DIV/0!</v>
      </c>
      <c r="BN149" t="s">
        <v>413</v>
      </c>
      <c r="BO149">
        <v>0</v>
      </c>
      <c r="BP149" t="e">
        <f t="shared" si="138"/>
        <v>#DIV/0!</v>
      </c>
      <c r="BQ149" t="e">
        <f t="shared" si="139"/>
        <v>#DIV/0!</v>
      </c>
      <c r="BR149" t="e">
        <f t="shared" si="140"/>
        <v>#DIV/0!</v>
      </c>
      <c r="BS149" t="e">
        <f t="shared" si="141"/>
        <v>#DIV/0!</v>
      </c>
      <c r="BT149" t="e">
        <f t="shared" si="142"/>
        <v>#DIV/0!</v>
      </c>
      <c r="BU149" t="e">
        <f t="shared" si="143"/>
        <v>#DIV/0!</v>
      </c>
      <c r="BV149" t="e">
        <f t="shared" si="144"/>
        <v>#DIV/0!</v>
      </c>
      <c r="BW149" t="e">
        <f t="shared" si="145"/>
        <v>#DIV/0!</v>
      </c>
      <c r="BX149" t="s">
        <v>413</v>
      </c>
      <c r="BY149" t="s">
        <v>413</v>
      </c>
      <c r="BZ149" t="s">
        <v>413</v>
      </c>
      <c r="CA149" t="s">
        <v>413</v>
      </c>
      <c r="CB149" t="s">
        <v>413</v>
      </c>
      <c r="CC149" t="s">
        <v>413</v>
      </c>
      <c r="CD149" t="s">
        <v>413</v>
      </c>
      <c r="CE149" t="s">
        <v>413</v>
      </c>
      <c r="CF149">
        <v>253</v>
      </c>
      <c r="CG149">
        <v>1000</v>
      </c>
      <c r="CH149" t="s">
        <v>414</v>
      </c>
      <c r="CI149">
        <v>1110.1500000000001</v>
      </c>
      <c r="CJ149">
        <v>1175.8634999999999</v>
      </c>
      <c r="CK149">
        <v>1152.67</v>
      </c>
      <c r="CL149">
        <v>1.3005735999999999E-4</v>
      </c>
      <c r="CM149">
        <v>6.5004835999999994E-4</v>
      </c>
      <c r="CN149">
        <v>4.7597999359999997E-2</v>
      </c>
      <c r="CO149">
        <v>5.5000000000000003E-4</v>
      </c>
      <c r="CP149">
        <f t="shared" si="146"/>
        <v>1199.99</v>
      </c>
      <c r="CQ149">
        <f t="shared" si="147"/>
        <v>1009.4969997992782</v>
      </c>
      <c r="CR149">
        <f t="shared" si="148"/>
        <v>0.84125451028698428</v>
      </c>
      <c r="CS149">
        <f t="shared" si="149"/>
        <v>0.16202120485387977</v>
      </c>
      <c r="CT149">
        <v>6</v>
      </c>
      <c r="CU149">
        <v>0.5</v>
      </c>
      <c r="CV149" t="s">
        <v>415</v>
      </c>
      <c r="CW149">
        <v>2</v>
      </c>
      <c r="CX149" t="b">
        <v>1</v>
      </c>
      <c r="CY149">
        <v>1658322297.5</v>
      </c>
      <c r="CZ149">
        <v>859.33857142857153</v>
      </c>
      <c r="DA149">
        <v>883.56685714285709</v>
      </c>
      <c r="DB149">
        <v>33.854357142857147</v>
      </c>
      <c r="DC149">
        <v>31.587328571428571</v>
      </c>
      <c r="DD149">
        <v>861.77300000000002</v>
      </c>
      <c r="DE149">
        <v>33.274771428571427</v>
      </c>
      <c r="DF149">
        <v>650.23885714285723</v>
      </c>
      <c r="DG149">
        <v>101.1548571428571</v>
      </c>
      <c r="DH149">
        <v>0.10002117142857141</v>
      </c>
      <c r="DI149">
        <v>33.777799999999999</v>
      </c>
      <c r="DJ149">
        <v>999.89999999999986</v>
      </c>
      <c r="DK149">
        <v>33.420671428571431</v>
      </c>
      <c r="DL149">
        <v>0</v>
      </c>
      <c r="DM149">
        <v>0</v>
      </c>
      <c r="DN149">
        <v>9008.3942857142847</v>
      </c>
      <c r="DO149">
        <v>0</v>
      </c>
      <c r="DP149">
        <v>1108.1199999999999</v>
      </c>
      <c r="DQ149">
        <v>-24.22802857142857</v>
      </c>
      <c r="DR149">
        <v>889.4507142857143</v>
      </c>
      <c r="DS149">
        <v>912.38671428571433</v>
      </c>
      <c r="DT149">
        <v>2.267045714285715</v>
      </c>
      <c r="DU149">
        <v>883.56685714285709</v>
      </c>
      <c r="DV149">
        <v>31.587328571428571</v>
      </c>
      <c r="DW149">
        <v>3.4245385714285712</v>
      </c>
      <c r="DX149">
        <v>3.1952157142857152</v>
      </c>
      <c r="DY149">
        <v>26.25018571428572</v>
      </c>
      <c r="DZ149">
        <v>25.081771428571429</v>
      </c>
      <c r="EA149">
        <v>1199.99</v>
      </c>
      <c r="EB149">
        <v>0.95800942857142857</v>
      </c>
      <c r="EC149">
        <v>4.1990957142857152E-2</v>
      </c>
      <c r="ED149">
        <v>0</v>
      </c>
      <c r="EE149">
        <v>654.98671428571436</v>
      </c>
      <c r="EF149">
        <v>5.0001600000000002</v>
      </c>
      <c r="EG149">
        <v>9481.7757142857135</v>
      </c>
      <c r="EH149">
        <v>9515.1428571428569</v>
      </c>
      <c r="EI149">
        <v>49.125</v>
      </c>
      <c r="EJ149">
        <v>51.321000000000012</v>
      </c>
      <c r="EK149">
        <v>50.311999999999998</v>
      </c>
      <c r="EL149">
        <v>50.017714285714291</v>
      </c>
      <c r="EM149">
        <v>50.732000000000014</v>
      </c>
      <c r="EN149">
        <v>1144.81</v>
      </c>
      <c r="EO149">
        <v>50.18</v>
      </c>
      <c r="EP149">
        <v>0</v>
      </c>
      <c r="EQ149">
        <v>764811</v>
      </c>
      <c r="ER149">
        <v>0</v>
      </c>
      <c r="ES149">
        <v>654.7563076923077</v>
      </c>
      <c r="ET149">
        <v>2.5796923071824458</v>
      </c>
      <c r="EU149">
        <v>-322.1254697465256</v>
      </c>
      <c r="EV149">
        <v>9528.2503846153868</v>
      </c>
      <c r="EW149">
        <v>15</v>
      </c>
      <c r="EX149">
        <v>1658316094</v>
      </c>
      <c r="EY149" t="s">
        <v>416</v>
      </c>
      <c r="EZ149">
        <v>1658316090.5</v>
      </c>
      <c r="FA149">
        <v>1658316094</v>
      </c>
      <c r="FB149">
        <v>11</v>
      </c>
      <c r="FC149">
        <v>-0.13300000000000001</v>
      </c>
      <c r="FD149">
        <v>0.107</v>
      </c>
      <c r="FE149">
        <v>-1.72</v>
      </c>
      <c r="FF149">
        <v>0.44</v>
      </c>
      <c r="FG149">
        <v>415</v>
      </c>
      <c r="FH149">
        <v>29</v>
      </c>
      <c r="FI149">
        <v>0.15</v>
      </c>
      <c r="FJ149">
        <v>0.28000000000000003</v>
      </c>
      <c r="FK149">
        <v>-24.299227500000001</v>
      </c>
      <c r="FL149">
        <v>0.26678386491557782</v>
      </c>
      <c r="FM149">
        <v>5.1650851820178187E-2</v>
      </c>
      <c r="FN149">
        <v>1</v>
      </c>
      <c r="FO149">
        <v>654.59864705882353</v>
      </c>
      <c r="FP149">
        <v>2.5134300966363501</v>
      </c>
      <c r="FQ149">
        <v>0.31515970576583008</v>
      </c>
      <c r="FR149">
        <v>0</v>
      </c>
      <c r="FS149">
        <v>2.26844</v>
      </c>
      <c r="FT149">
        <v>-1.9954671669794991E-2</v>
      </c>
      <c r="FU149">
        <v>2.5464651970918519E-3</v>
      </c>
      <c r="FV149">
        <v>1</v>
      </c>
      <c r="FW149">
        <v>2</v>
      </c>
      <c r="FX149">
        <v>3</v>
      </c>
      <c r="FY149" t="s">
        <v>648</v>
      </c>
      <c r="FZ149">
        <v>3.3715000000000002</v>
      </c>
      <c r="GA149">
        <v>2.8938199999999998</v>
      </c>
      <c r="GB149">
        <v>0.16536899999999999</v>
      </c>
      <c r="GC149">
        <v>0.17045199999999999</v>
      </c>
      <c r="GD149">
        <v>0.14046</v>
      </c>
      <c r="GE149">
        <v>0.137076</v>
      </c>
      <c r="GF149">
        <v>28936.799999999999</v>
      </c>
      <c r="GG149">
        <v>25005.4</v>
      </c>
      <c r="GH149">
        <v>30982.7</v>
      </c>
      <c r="GI149">
        <v>28087.1</v>
      </c>
      <c r="GJ149">
        <v>35072.6</v>
      </c>
      <c r="GK149">
        <v>34192.1</v>
      </c>
      <c r="GL149">
        <v>40377.5</v>
      </c>
      <c r="GM149">
        <v>39141.599999999999</v>
      </c>
      <c r="GN149">
        <v>2.35975</v>
      </c>
      <c r="GO149">
        <v>1.6709700000000001</v>
      </c>
      <c r="GP149">
        <v>0</v>
      </c>
      <c r="GQ149">
        <v>7.6152399999999995E-2</v>
      </c>
      <c r="GR149">
        <v>999.9</v>
      </c>
      <c r="GS149">
        <v>32.1892</v>
      </c>
      <c r="GT149">
        <v>67.400000000000006</v>
      </c>
      <c r="GU149">
        <v>33</v>
      </c>
      <c r="GV149">
        <v>33.660299999999999</v>
      </c>
      <c r="GW149">
        <v>50.991799999999998</v>
      </c>
      <c r="GX149">
        <v>40.645000000000003</v>
      </c>
      <c r="GY149">
        <v>1</v>
      </c>
      <c r="GZ149">
        <v>0.46438800000000002</v>
      </c>
      <c r="HA149">
        <v>1.2242</v>
      </c>
      <c r="HB149">
        <v>20.204999999999998</v>
      </c>
      <c r="HC149">
        <v>5.2123499999999998</v>
      </c>
      <c r="HD149">
        <v>11.970700000000001</v>
      </c>
      <c r="HE149">
        <v>4.9904500000000001</v>
      </c>
      <c r="HF149">
        <v>3.2925</v>
      </c>
      <c r="HG149">
        <v>8254.5</v>
      </c>
      <c r="HH149">
        <v>9999</v>
      </c>
      <c r="HI149">
        <v>9999</v>
      </c>
      <c r="HJ149">
        <v>969.4</v>
      </c>
      <c r="HK149">
        <v>4.97119</v>
      </c>
      <c r="HL149">
        <v>1.87378</v>
      </c>
      <c r="HM149">
        <v>1.8701099999999999</v>
      </c>
      <c r="HN149">
        <v>1.8695200000000001</v>
      </c>
      <c r="HO149">
        <v>1.87439</v>
      </c>
      <c r="HP149">
        <v>1.87103</v>
      </c>
      <c r="HQ149">
        <v>1.8665099999999999</v>
      </c>
      <c r="HR149">
        <v>1.8775900000000001</v>
      </c>
      <c r="HS149">
        <v>0</v>
      </c>
      <c r="HT149">
        <v>0</v>
      </c>
      <c r="HU149">
        <v>0</v>
      </c>
      <c r="HV149">
        <v>0</v>
      </c>
      <c r="HW149" t="s">
        <v>418</v>
      </c>
      <c r="HX149" t="s">
        <v>419</v>
      </c>
      <c r="HY149" t="s">
        <v>420</v>
      </c>
      <c r="HZ149" t="s">
        <v>420</v>
      </c>
      <c r="IA149" t="s">
        <v>420</v>
      </c>
      <c r="IB149" t="s">
        <v>420</v>
      </c>
      <c r="IC149">
        <v>0</v>
      </c>
      <c r="ID149">
        <v>100</v>
      </c>
      <c r="IE149">
        <v>100</v>
      </c>
      <c r="IF149">
        <v>-2.44</v>
      </c>
      <c r="IG149">
        <v>0.5796</v>
      </c>
      <c r="IH149">
        <v>-1.4143203888967211</v>
      </c>
      <c r="II149">
        <v>1.7196870422270779E-5</v>
      </c>
      <c r="IJ149">
        <v>-2.1741833173098589E-6</v>
      </c>
      <c r="IK149">
        <v>9.0595066644434051E-10</v>
      </c>
      <c r="IL149">
        <v>-5.0132855213330413E-2</v>
      </c>
      <c r="IM149">
        <v>-1.2435942757381079E-3</v>
      </c>
      <c r="IN149">
        <v>8.3241555849602686E-4</v>
      </c>
      <c r="IO149">
        <v>-6.8006265696850886E-6</v>
      </c>
      <c r="IP149">
        <v>17</v>
      </c>
      <c r="IQ149">
        <v>2050</v>
      </c>
      <c r="IR149">
        <v>3</v>
      </c>
      <c r="IS149">
        <v>34</v>
      </c>
      <c r="IT149">
        <v>103.5</v>
      </c>
      <c r="IU149">
        <v>103.4</v>
      </c>
      <c r="IV149">
        <v>1.95801</v>
      </c>
      <c r="IW149">
        <v>2.5146500000000001</v>
      </c>
      <c r="IX149">
        <v>1.49902</v>
      </c>
      <c r="IY149">
        <v>2.3046899999999999</v>
      </c>
      <c r="IZ149">
        <v>1.69678</v>
      </c>
      <c r="JA149">
        <v>2.3767100000000001</v>
      </c>
      <c r="JB149">
        <v>38.013399999999997</v>
      </c>
      <c r="JC149">
        <v>14.7362</v>
      </c>
      <c r="JD149">
        <v>18</v>
      </c>
      <c r="JE149">
        <v>708.55799999999999</v>
      </c>
      <c r="JF149">
        <v>325.63200000000001</v>
      </c>
      <c r="JG149">
        <v>29.998000000000001</v>
      </c>
      <c r="JH149">
        <v>33.543500000000002</v>
      </c>
      <c r="JI149">
        <v>30.000900000000001</v>
      </c>
      <c r="JJ149">
        <v>33.009300000000003</v>
      </c>
      <c r="JK149">
        <v>32.987900000000003</v>
      </c>
      <c r="JL149">
        <v>39.230800000000002</v>
      </c>
      <c r="JM149">
        <v>13.0053</v>
      </c>
      <c r="JN149">
        <v>100</v>
      </c>
      <c r="JO149">
        <v>30</v>
      </c>
      <c r="JP149">
        <v>895.77599999999995</v>
      </c>
      <c r="JQ149">
        <v>31.5214</v>
      </c>
      <c r="JR149">
        <v>98.723100000000002</v>
      </c>
      <c r="JS149">
        <v>98.584800000000001</v>
      </c>
    </row>
    <row r="150" spans="1:279" x14ac:dyDescent="0.2">
      <c r="A150">
        <v>135</v>
      </c>
      <c r="B150">
        <v>1658322303.5</v>
      </c>
      <c r="C150">
        <v>534.90000009536743</v>
      </c>
      <c r="D150" t="s">
        <v>689</v>
      </c>
      <c r="E150" t="s">
        <v>690</v>
      </c>
      <c r="F150">
        <v>4</v>
      </c>
      <c r="G150">
        <v>1658322301.1875</v>
      </c>
      <c r="H150">
        <f t="shared" si="100"/>
        <v>2.5489401272027184E-3</v>
      </c>
      <c r="I150">
        <f t="shared" si="101"/>
        <v>2.5489401272027186</v>
      </c>
      <c r="J150">
        <f t="shared" si="102"/>
        <v>14.302039657720927</v>
      </c>
      <c r="K150">
        <f t="shared" si="103"/>
        <v>865.414625</v>
      </c>
      <c r="L150">
        <f t="shared" si="104"/>
        <v>682.24430851532884</v>
      </c>
      <c r="M150">
        <f t="shared" si="105"/>
        <v>69.081510668330978</v>
      </c>
      <c r="N150">
        <f t="shared" si="106"/>
        <v>87.628652820229277</v>
      </c>
      <c r="O150">
        <f t="shared" si="107"/>
        <v>0.14571540686258772</v>
      </c>
      <c r="P150">
        <f t="shared" si="108"/>
        <v>2.7647151512606234</v>
      </c>
      <c r="Q150">
        <f t="shared" si="109"/>
        <v>0.1415793424484888</v>
      </c>
      <c r="R150">
        <f t="shared" si="110"/>
        <v>8.8848919134304039E-2</v>
      </c>
      <c r="S150">
        <f t="shared" si="111"/>
        <v>194.42124973757262</v>
      </c>
      <c r="T150">
        <f t="shared" si="112"/>
        <v>34.296664109646095</v>
      </c>
      <c r="U150">
        <f t="shared" si="113"/>
        <v>33.425512500000004</v>
      </c>
      <c r="V150">
        <f t="shared" si="114"/>
        <v>5.1741602752172948</v>
      </c>
      <c r="W150">
        <f t="shared" si="115"/>
        <v>64.93117486152471</v>
      </c>
      <c r="X150">
        <f t="shared" si="116"/>
        <v>3.4286219434871468</v>
      </c>
      <c r="Y150">
        <f t="shared" si="117"/>
        <v>5.280394126240882</v>
      </c>
      <c r="Z150">
        <f t="shared" si="118"/>
        <v>1.7455383317301481</v>
      </c>
      <c r="AA150">
        <f t="shared" si="119"/>
        <v>-112.40825960963988</v>
      </c>
      <c r="AB150">
        <f t="shared" si="120"/>
        <v>54.152208872729631</v>
      </c>
      <c r="AC150">
        <f t="shared" si="121"/>
        <v>4.5125711073674903</v>
      </c>
      <c r="AD150">
        <f t="shared" si="122"/>
        <v>140.67777010802985</v>
      </c>
      <c r="AE150">
        <f t="shared" si="123"/>
        <v>24.069479235478624</v>
      </c>
      <c r="AF150">
        <f t="shared" si="124"/>
        <v>2.5429330646235551</v>
      </c>
      <c r="AG150">
        <f t="shared" si="125"/>
        <v>14.302039657720927</v>
      </c>
      <c r="AH150">
        <v>919.10869175209245</v>
      </c>
      <c r="AI150">
        <v>898.86905454545422</v>
      </c>
      <c r="AJ150">
        <v>1.722635990776137</v>
      </c>
      <c r="AK150">
        <v>62.966845710574418</v>
      </c>
      <c r="AL150">
        <f t="shared" si="126"/>
        <v>2.5489401272027186</v>
      </c>
      <c r="AM150">
        <v>31.593390595119882</v>
      </c>
      <c r="AN150">
        <v>33.8651490909091</v>
      </c>
      <c r="AO150">
        <v>9.8959406777179498E-5</v>
      </c>
      <c r="AP150">
        <v>91.007338470613973</v>
      </c>
      <c r="AQ150">
        <v>1</v>
      </c>
      <c r="AR150">
        <v>0</v>
      </c>
      <c r="AS150">
        <f t="shared" si="127"/>
        <v>1</v>
      </c>
      <c r="AT150">
        <f t="shared" si="128"/>
        <v>0</v>
      </c>
      <c r="AU150">
        <f t="shared" si="129"/>
        <v>47135.138220369437</v>
      </c>
      <c r="AV150" t="s">
        <v>413</v>
      </c>
      <c r="AW150" t="s">
        <v>413</v>
      </c>
      <c r="AX150">
        <v>0</v>
      </c>
      <c r="AY150">
        <v>0</v>
      </c>
      <c r="AZ150" t="e">
        <f t="shared" si="130"/>
        <v>#DIV/0!</v>
      </c>
      <c r="BA150">
        <v>0</v>
      </c>
      <c r="BB150" t="s">
        <v>413</v>
      </c>
      <c r="BC150" t="s">
        <v>413</v>
      </c>
      <c r="BD150">
        <v>0</v>
      </c>
      <c r="BE150">
        <v>0</v>
      </c>
      <c r="BF150" t="e">
        <f t="shared" si="131"/>
        <v>#DIV/0!</v>
      </c>
      <c r="BG150">
        <v>0.5</v>
      </c>
      <c r="BH150">
        <f t="shared" si="132"/>
        <v>1009.4824122992605</v>
      </c>
      <c r="BI150">
        <f t="shared" si="133"/>
        <v>14.302039657720927</v>
      </c>
      <c r="BJ150" t="e">
        <f t="shared" si="134"/>
        <v>#DIV/0!</v>
      </c>
      <c r="BK150">
        <f t="shared" si="135"/>
        <v>1.4167695725521066E-2</v>
      </c>
      <c r="BL150" t="e">
        <f t="shared" si="136"/>
        <v>#DIV/0!</v>
      </c>
      <c r="BM150" t="e">
        <f t="shared" si="137"/>
        <v>#DIV/0!</v>
      </c>
      <c r="BN150" t="s">
        <v>413</v>
      </c>
      <c r="BO150">
        <v>0</v>
      </c>
      <c r="BP150" t="e">
        <f t="shared" si="138"/>
        <v>#DIV/0!</v>
      </c>
      <c r="BQ150" t="e">
        <f t="shared" si="139"/>
        <v>#DIV/0!</v>
      </c>
      <c r="BR150" t="e">
        <f t="shared" si="140"/>
        <v>#DIV/0!</v>
      </c>
      <c r="BS150" t="e">
        <f t="shared" si="141"/>
        <v>#DIV/0!</v>
      </c>
      <c r="BT150" t="e">
        <f t="shared" si="142"/>
        <v>#DIV/0!</v>
      </c>
      <c r="BU150" t="e">
        <f t="shared" si="143"/>
        <v>#DIV/0!</v>
      </c>
      <c r="BV150" t="e">
        <f t="shared" si="144"/>
        <v>#DIV/0!</v>
      </c>
      <c r="BW150" t="e">
        <f t="shared" si="145"/>
        <v>#DIV/0!</v>
      </c>
      <c r="BX150" t="s">
        <v>413</v>
      </c>
      <c r="BY150" t="s">
        <v>413</v>
      </c>
      <c r="BZ150" t="s">
        <v>413</v>
      </c>
      <c r="CA150" t="s">
        <v>413</v>
      </c>
      <c r="CB150" t="s">
        <v>413</v>
      </c>
      <c r="CC150" t="s">
        <v>413</v>
      </c>
      <c r="CD150" t="s">
        <v>413</v>
      </c>
      <c r="CE150" t="s">
        <v>413</v>
      </c>
      <c r="CF150">
        <v>253</v>
      </c>
      <c r="CG150">
        <v>1000</v>
      </c>
      <c r="CH150" t="s">
        <v>414</v>
      </c>
      <c r="CI150">
        <v>1110.1500000000001</v>
      </c>
      <c r="CJ150">
        <v>1175.8634999999999</v>
      </c>
      <c r="CK150">
        <v>1152.67</v>
      </c>
      <c r="CL150">
        <v>1.3005735999999999E-4</v>
      </c>
      <c r="CM150">
        <v>6.5004835999999994E-4</v>
      </c>
      <c r="CN150">
        <v>4.7597999359999997E-2</v>
      </c>
      <c r="CO150">
        <v>5.5000000000000003E-4</v>
      </c>
      <c r="CP150">
        <f t="shared" si="146"/>
        <v>1199.9725000000001</v>
      </c>
      <c r="CQ150">
        <f t="shared" si="147"/>
        <v>1009.4824122992605</v>
      </c>
      <c r="CR150">
        <f t="shared" si="148"/>
        <v>0.8412546223344789</v>
      </c>
      <c r="CS150">
        <f t="shared" si="149"/>
        <v>0.16202142110554418</v>
      </c>
      <c r="CT150">
        <v>6</v>
      </c>
      <c r="CU150">
        <v>0.5</v>
      </c>
      <c r="CV150" t="s">
        <v>415</v>
      </c>
      <c r="CW150">
        <v>2</v>
      </c>
      <c r="CX150" t="b">
        <v>1</v>
      </c>
      <c r="CY150">
        <v>1658322301.1875</v>
      </c>
      <c r="CZ150">
        <v>865.414625</v>
      </c>
      <c r="DA150">
        <v>889.6546249999999</v>
      </c>
      <c r="DB150">
        <v>33.860837500000002</v>
      </c>
      <c r="DC150">
        <v>31.593875000000001</v>
      </c>
      <c r="DD150">
        <v>867.85924999999997</v>
      </c>
      <c r="DE150">
        <v>33.281062499999997</v>
      </c>
      <c r="DF150">
        <v>650.25175000000002</v>
      </c>
      <c r="DG150">
        <v>101.156125</v>
      </c>
      <c r="DH150">
        <v>0.10014025</v>
      </c>
      <c r="DI150">
        <v>33.788825000000003</v>
      </c>
      <c r="DJ150">
        <v>999.9</v>
      </c>
      <c r="DK150">
        <v>33.425512500000004</v>
      </c>
      <c r="DL150">
        <v>0</v>
      </c>
      <c r="DM150">
        <v>0</v>
      </c>
      <c r="DN150">
        <v>8984.7662500000006</v>
      </c>
      <c r="DO150">
        <v>0</v>
      </c>
      <c r="DP150">
        <v>1031.6916249999999</v>
      </c>
      <c r="DQ150">
        <v>-24.239975000000001</v>
      </c>
      <c r="DR150">
        <v>895.74549999999999</v>
      </c>
      <c r="DS150">
        <v>918.67924999999991</v>
      </c>
      <c r="DT150">
        <v>2.266985</v>
      </c>
      <c r="DU150">
        <v>889.6546249999999</v>
      </c>
      <c r="DV150">
        <v>31.593875000000001</v>
      </c>
      <c r="DW150">
        <v>3.4252262500000001</v>
      </c>
      <c r="DX150">
        <v>3.19591</v>
      </c>
      <c r="DY150">
        <v>26.253599999999999</v>
      </c>
      <c r="DZ150">
        <v>25.085425000000001</v>
      </c>
      <c r="EA150">
        <v>1199.9725000000001</v>
      </c>
      <c r="EB150">
        <v>0.95800574999999999</v>
      </c>
      <c r="EC150">
        <v>4.19945875E-2</v>
      </c>
      <c r="ED150">
        <v>0</v>
      </c>
      <c r="EE150">
        <v>654.93274999999994</v>
      </c>
      <c r="EF150">
        <v>5.0001600000000002</v>
      </c>
      <c r="EG150">
        <v>9345.4037499999995</v>
      </c>
      <c r="EH150">
        <v>9514.9699999999993</v>
      </c>
      <c r="EI150">
        <v>49.125</v>
      </c>
      <c r="EJ150">
        <v>51.319875000000003</v>
      </c>
      <c r="EK150">
        <v>50.319999999999993</v>
      </c>
      <c r="EL150">
        <v>50.015500000000003</v>
      </c>
      <c r="EM150">
        <v>50.742125000000001</v>
      </c>
      <c r="EN150">
        <v>1144.7887499999999</v>
      </c>
      <c r="EO150">
        <v>50.183750000000003</v>
      </c>
      <c r="EP150">
        <v>0</v>
      </c>
      <c r="EQ150">
        <v>764814.60000014305</v>
      </c>
      <c r="ER150">
        <v>0</v>
      </c>
      <c r="ES150">
        <v>654.82611538461538</v>
      </c>
      <c r="ET150">
        <v>2.2223931602525089</v>
      </c>
      <c r="EU150">
        <v>-1285.3049578979389</v>
      </c>
      <c r="EV150">
        <v>9484.1788461538454</v>
      </c>
      <c r="EW150">
        <v>15</v>
      </c>
      <c r="EX150">
        <v>1658316094</v>
      </c>
      <c r="EY150" t="s">
        <v>416</v>
      </c>
      <c r="EZ150">
        <v>1658316090.5</v>
      </c>
      <c r="FA150">
        <v>1658316094</v>
      </c>
      <c r="FB150">
        <v>11</v>
      </c>
      <c r="FC150">
        <v>-0.13300000000000001</v>
      </c>
      <c r="FD150">
        <v>0.107</v>
      </c>
      <c r="FE150">
        <v>-1.72</v>
      </c>
      <c r="FF150">
        <v>0.44</v>
      </c>
      <c r="FG150">
        <v>415</v>
      </c>
      <c r="FH150">
        <v>29</v>
      </c>
      <c r="FI150">
        <v>0.15</v>
      </c>
      <c r="FJ150">
        <v>0.28000000000000003</v>
      </c>
      <c r="FK150">
        <v>-24.281120000000001</v>
      </c>
      <c r="FL150">
        <v>0.39137560975613922</v>
      </c>
      <c r="FM150">
        <v>5.7661534839093462E-2</v>
      </c>
      <c r="FN150">
        <v>1</v>
      </c>
      <c r="FO150">
        <v>654.73370588235287</v>
      </c>
      <c r="FP150">
        <v>2.0976928937243571</v>
      </c>
      <c r="FQ150">
        <v>0.31363631330606151</v>
      </c>
      <c r="FR150">
        <v>0</v>
      </c>
      <c r="FS150">
        <v>2.2672092500000001</v>
      </c>
      <c r="FT150">
        <v>-5.5845028142578372E-3</v>
      </c>
      <c r="FU150">
        <v>1.4191729765958749E-3</v>
      </c>
      <c r="FV150">
        <v>1</v>
      </c>
      <c r="FW150">
        <v>2</v>
      </c>
      <c r="FX150">
        <v>3</v>
      </c>
      <c r="FY150" t="s">
        <v>648</v>
      </c>
      <c r="FZ150">
        <v>3.37147</v>
      </c>
      <c r="GA150">
        <v>2.89364</v>
      </c>
      <c r="GB150">
        <v>0.166211</v>
      </c>
      <c r="GC150">
        <v>0.17130500000000001</v>
      </c>
      <c r="GD150">
        <v>0.140486</v>
      </c>
      <c r="GE150">
        <v>0.13709399999999999</v>
      </c>
      <c r="GF150">
        <v>28907.200000000001</v>
      </c>
      <c r="GG150">
        <v>24979</v>
      </c>
      <c r="GH150">
        <v>30982.5</v>
      </c>
      <c r="GI150">
        <v>28086.5</v>
      </c>
      <c r="GJ150">
        <v>35071.699999999997</v>
      </c>
      <c r="GK150">
        <v>34190.699999999997</v>
      </c>
      <c r="GL150">
        <v>40377.599999999999</v>
      </c>
      <c r="GM150">
        <v>39140.800000000003</v>
      </c>
      <c r="GN150">
        <v>2.3597000000000001</v>
      </c>
      <c r="GO150">
        <v>1.67065</v>
      </c>
      <c r="GP150">
        <v>0</v>
      </c>
      <c r="GQ150">
        <v>7.6591999999999993E-2</v>
      </c>
      <c r="GR150">
        <v>999.9</v>
      </c>
      <c r="GS150">
        <v>32.181800000000003</v>
      </c>
      <c r="GT150">
        <v>67.3</v>
      </c>
      <c r="GU150">
        <v>33</v>
      </c>
      <c r="GV150">
        <v>33.6126</v>
      </c>
      <c r="GW150">
        <v>51.081800000000001</v>
      </c>
      <c r="GX150">
        <v>40.372599999999998</v>
      </c>
      <c r="GY150">
        <v>1</v>
      </c>
      <c r="GZ150">
        <v>0.46497699999999997</v>
      </c>
      <c r="HA150">
        <v>1.21919</v>
      </c>
      <c r="HB150">
        <v>20.204899999999999</v>
      </c>
      <c r="HC150">
        <v>5.2119</v>
      </c>
      <c r="HD150">
        <v>11.9716</v>
      </c>
      <c r="HE150">
        <v>4.9904000000000002</v>
      </c>
      <c r="HF150">
        <v>3.2924799999999999</v>
      </c>
      <c r="HG150">
        <v>8254.5</v>
      </c>
      <c r="HH150">
        <v>9999</v>
      </c>
      <c r="HI150">
        <v>9999</v>
      </c>
      <c r="HJ150">
        <v>969.4</v>
      </c>
      <c r="HK150">
        <v>4.97119</v>
      </c>
      <c r="HL150">
        <v>1.87378</v>
      </c>
      <c r="HM150">
        <v>1.87012</v>
      </c>
      <c r="HN150">
        <v>1.8695299999999999</v>
      </c>
      <c r="HO150">
        <v>1.87439</v>
      </c>
      <c r="HP150">
        <v>1.87103</v>
      </c>
      <c r="HQ150">
        <v>1.8664799999999999</v>
      </c>
      <c r="HR150">
        <v>1.8775900000000001</v>
      </c>
      <c r="HS150">
        <v>0</v>
      </c>
      <c r="HT150">
        <v>0</v>
      </c>
      <c r="HU150">
        <v>0</v>
      </c>
      <c r="HV150">
        <v>0</v>
      </c>
      <c r="HW150" t="s">
        <v>418</v>
      </c>
      <c r="HX150" t="s">
        <v>419</v>
      </c>
      <c r="HY150" t="s">
        <v>420</v>
      </c>
      <c r="HZ150" t="s">
        <v>420</v>
      </c>
      <c r="IA150" t="s">
        <v>420</v>
      </c>
      <c r="IB150" t="s">
        <v>420</v>
      </c>
      <c r="IC150">
        <v>0</v>
      </c>
      <c r="ID150">
        <v>100</v>
      </c>
      <c r="IE150">
        <v>100</v>
      </c>
      <c r="IF150">
        <v>-2.4510000000000001</v>
      </c>
      <c r="IG150">
        <v>0.57989999999999997</v>
      </c>
      <c r="IH150">
        <v>-1.4143203888967211</v>
      </c>
      <c r="II150">
        <v>1.7196870422270779E-5</v>
      </c>
      <c r="IJ150">
        <v>-2.1741833173098589E-6</v>
      </c>
      <c r="IK150">
        <v>9.0595066644434051E-10</v>
      </c>
      <c r="IL150">
        <v>-5.0132855213330413E-2</v>
      </c>
      <c r="IM150">
        <v>-1.2435942757381079E-3</v>
      </c>
      <c r="IN150">
        <v>8.3241555849602686E-4</v>
      </c>
      <c r="IO150">
        <v>-6.8006265696850886E-6</v>
      </c>
      <c r="IP150">
        <v>17</v>
      </c>
      <c r="IQ150">
        <v>2050</v>
      </c>
      <c r="IR150">
        <v>3</v>
      </c>
      <c r="IS150">
        <v>34</v>
      </c>
      <c r="IT150">
        <v>103.5</v>
      </c>
      <c r="IU150">
        <v>103.5</v>
      </c>
      <c r="IV150">
        <v>1.97021</v>
      </c>
      <c r="IW150">
        <v>2.51953</v>
      </c>
      <c r="IX150">
        <v>1.49902</v>
      </c>
      <c r="IY150">
        <v>2.3046899999999999</v>
      </c>
      <c r="IZ150">
        <v>1.69678</v>
      </c>
      <c r="JA150">
        <v>2.32056</v>
      </c>
      <c r="JB150">
        <v>38.013399999999997</v>
      </c>
      <c r="JC150">
        <v>14.727399999999999</v>
      </c>
      <c r="JD150">
        <v>18</v>
      </c>
      <c r="JE150">
        <v>708.65499999999997</v>
      </c>
      <c r="JF150">
        <v>325.524</v>
      </c>
      <c r="JG150">
        <v>29.9984</v>
      </c>
      <c r="JH150">
        <v>33.555500000000002</v>
      </c>
      <c r="JI150">
        <v>30.000900000000001</v>
      </c>
      <c r="JJ150">
        <v>33.021000000000001</v>
      </c>
      <c r="JK150">
        <v>32.999699999999997</v>
      </c>
      <c r="JL150">
        <v>39.470500000000001</v>
      </c>
      <c r="JM150">
        <v>13.0053</v>
      </c>
      <c r="JN150">
        <v>100</v>
      </c>
      <c r="JO150">
        <v>30</v>
      </c>
      <c r="JP150">
        <v>902.45500000000004</v>
      </c>
      <c r="JQ150">
        <v>31.5214</v>
      </c>
      <c r="JR150">
        <v>98.722999999999999</v>
      </c>
      <c r="JS150">
        <v>98.582700000000003</v>
      </c>
    </row>
    <row r="151" spans="1:279" x14ac:dyDescent="0.2">
      <c r="A151">
        <v>136</v>
      </c>
      <c r="B151">
        <v>1658322307.5</v>
      </c>
      <c r="C151">
        <v>538.90000009536743</v>
      </c>
      <c r="D151" t="s">
        <v>691</v>
      </c>
      <c r="E151" t="s">
        <v>692</v>
      </c>
      <c r="F151">
        <v>4</v>
      </c>
      <c r="G151">
        <v>1658322305.5</v>
      </c>
      <c r="H151">
        <f t="shared" si="100"/>
        <v>2.5498168049401396E-3</v>
      </c>
      <c r="I151">
        <f t="shared" si="101"/>
        <v>2.5498168049401397</v>
      </c>
      <c r="J151">
        <f t="shared" si="102"/>
        <v>14.411585561760925</v>
      </c>
      <c r="K151">
        <f t="shared" si="103"/>
        <v>872.63042857142852</v>
      </c>
      <c r="L151">
        <f t="shared" si="104"/>
        <v>688.33274452644048</v>
      </c>
      <c r="M151">
        <f t="shared" si="105"/>
        <v>69.698212345933982</v>
      </c>
      <c r="N151">
        <f t="shared" si="106"/>
        <v>88.359563588593048</v>
      </c>
      <c r="O151">
        <f t="shared" si="107"/>
        <v>0.1459554860189258</v>
      </c>
      <c r="P151">
        <f t="shared" si="108"/>
        <v>2.7695606654300562</v>
      </c>
      <c r="Q151">
        <f t="shared" si="109"/>
        <v>0.14181302819059066</v>
      </c>
      <c r="R151">
        <f t="shared" si="110"/>
        <v>8.8995533026264284E-2</v>
      </c>
      <c r="S151">
        <f t="shared" si="111"/>
        <v>194.433544755372</v>
      </c>
      <c r="T151">
        <f t="shared" si="112"/>
        <v>34.300482697932829</v>
      </c>
      <c r="U151">
        <f t="shared" si="113"/>
        <v>33.420614285714286</v>
      </c>
      <c r="V151">
        <f t="shared" si="114"/>
        <v>5.1727408174341729</v>
      </c>
      <c r="W151">
        <f t="shared" si="115"/>
        <v>64.929787711405666</v>
      </c>
      <c r="X151">
        <f t="shared" si="116"/>
        <v>3.4294688761170735</v>
      </c>
      <c r="Y151">
        <f t="shared" si="117"/>
        <v>5.281811318034924</v>
      </c>
      <c r="Z151">
        <f t="shared" si="118"/>
        <v>1.7432719413170994</v>
      </c>
      <c r="AA151">
        <f t="shared" si="119"/>
        <v>-112.44692109786016</v>
      </c>
      <c r="AB151">
        <f t="shared" si="120"/>
        <v>55.695715900305089</v>
      </c>
      <c r="AC151">
        <f t="shared" si="121"/>
        <v>4.6330713668070143</v>
      </c>
      <c r="AD151">
        <f t="shared" si="122"/>
        <v>142.31541092462393</v>
      </c>
      <c r="AE151">
        <f t="shared" si="123"/>
        <v>24.116430148309345</v>
      </c>
      <c r="AF151">
        <f t="shared" si="124"/>
        <v>2.5443407840687517</v>
      </c>
      <c r="AG151">
        <f t="shared" si="125"/>
        <v>14.411585561760925</v>
      </c>
      <c r="AH151">
        <v>926.14405948683793</v>
      </c>
      <c r="AI151">
        <v>905.79925454545435</v>
      </c>
      <c r="AJ151">
        <v>1.7227615293663521</v>
      </c>
      <c r="AK151">
        <v>62.966845710574418</v>
      </c>
      <c r="AL151">
        <f t="shared" si="126"/>
        <v>2.5498168049401397</v>
      </c>
      <c r="AM151">
        <v>31.599235999548458</v>
      </c>
      <c r="AN151">
        <v>33.872007878787883</v>
      </c>
      <c r="AO151">
        <v>5.9772934703908202E-5</v>
      </c>
      <c r="AP151">
        <v>91.007338470613973</v>
      </c>
      <c r="AQ151">
        <v>1</v>
      </c>
      <c r="AR151">
        <v>0</v>
      </c>
      <c r="AS151">
        <f t="shared" si="127"/>
        <v>1</v>
      </c>
      <c r="AT151">
        <f t="shared" si="128"/>
        <v>0</v>
      </c>
      <c r="AU151">
        <f t="shared" si="129"/>
        <v>47267.353697627812</v>
      </c>
      <c r="AV151" t="s">
        <v>413</v>
      </c>
      <c r="AW151" t="s">
        <v>413</v>
      </c>
      <c r="AX151">
        <v>0</v>
      </c>
      <c r="AY151">
        <v>0</v>
      </c>
      <c r="AZ151" t="e">
        <f t="shared" si="130"/>
        <v>#DIV/0!</v>
      </c>
      <c r="BA151">
        <v>0</v>
      </c>
      <c r="BB151" t="s">
        <v>413</v>
      </c>
      <c r="BC151" t="s">
        <v>413</v>
      </c>
      <c r="BD151">
        <v>0</v>
      </c>
      <c r="BE151">
        <v>0</v>
      </c>
      <c r="BF151" t="e">
        <f t="shared" si="131"/>
        <v>#DIV/0!</v>
      </c>
      <c r="BG151">
        <v>0.5</v>
      </c>
      <c r="BH151">
        <f t="shared" si="132"/>
        <v>1009.5442283706587</v>
      </c>
      <c r="BI151">
        <f t="shared" si="133"/>
        <v>14.411585561760925</v>
      </c>
      <c r="BJ151" t="e">
        <f t="shared" si="134"/>
        <v>#DIV/0!</v>
      </c>
      <c r="BK151">
        <f t="shared" si="135"/>
        <v>1.4275338471322176E-2</v>
      </c>
      <c r="BL151" t="e">
        <f t="shared" si="136"/>
        <v>#DIV/0!</v>
      </c>
      <c r="BM151" t="e">
        <f t="shared" si="137"/>
        <v>#DIV/0!</v>
      </c>
      <c r="BN151" t="s">
        <v>413</v>
      </c>
      <c r="BO151">
        <v>0</v>
      </c>
      <c r="BP151" t="e">
        <f t="shared" si="138"/>
        <v>#DIV/0!</v>
      </c>
      <c r="BQ151" t="e">
        <f t="shared" si="139"/>
        <v>#DIV/0!</v>
      </c>
      <c r="BR151" t="e">
        <f t="shared" si="140"/>
        <v>#DIV/0!</v>
      </c>
      <c r="BS151" t="e">
        <f t="shared" si="141"/>
        <v>#DIV/0!</v>
      </c>
      <c r="BT151" t="e">
        <f t="shared" si="142"/>
        <v>#DIV/0!</v>
      </c>
      <c r="BU151" t="e">
        <f t="shared" si="143"/>
        <v>#DIV/0!</v>
      </c>
      <c r="BV151" t="e">
        <f t="shared" si="144"/>
        <v>#DIV/0!</v>
      </c>
      <c r="BW151" t="e">
        <f t="shared" si="145"/>
        <v>#DIV/0!</v>
      </c>
      <c r="BX151" t="s">
        <v>413</v>
      </c>
      <c r="BY151" t="s">
        <v>413</v>
      </c>
      <c r="BZ151" t="s">
        <v>413</v>
      </c>
      <c r="CA151" t="s">
        <v>413</v>
      </c>
      <c r="CB151" t="s">
        <v>413</v>
      </c>
      <c r="CC151" t="s">
        <v>413</v>
      </c>
      <c r="CD151" t="s">
        <v>413</v>
      </c>
      <c r="CE151" t="s">
        <v>413</v>
      </c>
      <c r="CF151">
        <v>253</v>
      </c>
      <c r="CG151">
        <v>1000</v>
      </c>
      <c r="CH151" t="s">
        <v>414</v>
      </c>
      <c r="CI151">
        <v>1110.1500000000001</v>
      </c>
      <c r="CJ151">
        <v>1175.8634999999999</v>
      </c>
      <c r="CK151">
        <v>1152.67</v>
      </c>
      <c r="CL151">
        <v>1.3005735999999999E-4</v>
      </c>
      <c r="CM151">
        <v>6.5004835999999994E-4</v>
      </c>
      <c r="CN151">
        <v>4.7597999359999997E-2</v>
      </c>
      <c r="CO151">
        <v>5.5000000000000003E-4</v>
      </c>
      <c r="CP151">
        <f t="shared" si="146"/>
        <v>1200.045714285714</v>
      </c>
      <c r="CQ151">
        <f t="shared" si="147"/>
        <v>1009.5442283706587</v>
      </c>
      <c r="CR151">
        <f t="shared" si="148"/>
        <v>0.84125480917329498</v>
      </c>
      <c r="CS151">
        <f t="shared" si="149"/>
        <v>0.16202178170445938</v>
      </c>
      <c r="CT151">
        <v>6</v>
      </c>
      <c r="CU151">
        <v>0.5</v>
      </c>
      <c r="CV151" t="s">
        <v>415</v>
      </c>
      <c r="CW151">
        <v>2</v>
      </c>
      <c r="CX151" t="b">
        <v>1</v>
      </c>
      <c r="CY151">
        <v>1658322305.5</v>
      </c>
      <c r="CZ151">
        <v>872.63042857142852</v>
      </c>
      <c r="DA151">
        <v>896.93214285714294</v>
      </c>
      <c r="DB151">
        <v>33.869100000000003</v>
      </c>
      <c r="DC151">
        <v>31.60087142857143</v>
      </c>
      <c r="DD151">
        <v>875.08771428571424</v>
      </c>
      <c r="DE151">
        <v>33.289057142857139</v>
      </c>
      <c r="DF151">
        <v>650.24300000000005</v>
      </c>
      <c r="DG151">
        <v>101.1567142857143</v>
      </c>
      <c r="DH151">
        <v>9.9855157142857129E-2</v>
      </c>
      <c r="DI151">
        <v>33.793628571428577</v>
      </c>
      <c r="DJ151">
        <v>999.89999999999986</v>
      </c>
      <c r="DK151">
        <v>33.420614285714286</v>
      </c>
      <c r="DL151">
        <v>0</v>
      </c>
      <c r="DM151">
        <v>0</v>
      </c>
      <c r="DN151">
        <v>9010.4457142857154</v>
      </c>
      <c r="DO151">
        <v>0</v>
      </c>
      <c r="DP151">
        <v>939.8004285714286</v>
      </c>
      <c r="DQ151">
        <v>-24.301671428571431</v>
      </c>
      <c r="DR151">
        <v>903.22185714285695</v>
      </c>
      <c r="DS151">
        <v>926.20100000000002</v>
      </c>
      <c r="DT151">
        <v>2.2682285714285708</v>
      </c>
      <c r="DU151">
        <v>896.93214285714294</v>
      </c>
      <c r="DV151">
        <v>31.60087142857143</v>
      </c>
      <c r="DW151">
        <v>3.4260914285714281</v>
      </c>
      <c r="DX151">
        <v>3.1966457142857139</v>
      </c>
      <c r="DY151">
        <v>26.25788571428571</v>
      </c>
      <c r="DZ151">
        <v>25.089285714285719</v>
      </c>
      <c r="EA151">
        <v>1200.045714285714</v>
      </c>
      <c r="EB151">
        <v>0.95799971428571418</v>
      </c>
      <c r="EC151">
        <v>4.200068571428571E-2</v>
      </c>
      <c r="ED151">
        <v>0</v>
      </c>
      <c r="EE151">
        <v>655.18500000000006</v>
      </c>
      <c r="EF151">
        <v>5.0001600000000002</v>
      </c>
      <c r="EG151">
        <v>9307.2800000000007</v>
      </c>
      <c r="EH151">
        <v>9515.5399999999991</v>
      </c>
      <c r="EI151">
        <v>49.125</v>
      </c>
      <c r="EJ151">
        <v>51.311999999999998</v>
      </c>
      <c r="EK151">
        <v>50.303142857142859</v>
      </c>
      <c r="EL151">
        <v>49.991</v>
      </c>
      <c r="EM151">
        <v>50.714000000000013</v>
      </c>
      <c r="EN151">
        <v>1144.8514285714291</v>
      </c>
      <c r="EO151">
        <v>50.194285714285719</v>
      </c>
      <c r="EP151">
        <v>0</v>
      </c>
      <c r="EQ151">
        <v>764818.79999995232</v>
      </c>
      <c r="ER151">
        <v>0</v>
      </c>
      <c r="ES151">
        <v>655.01739999999995</v>
      </c>
      <c r="ET151">
        <v>0.65592307499247848</v>
      </c>
      <c r="EU151">
        <v>-1279.900002598991</v>
      </c>
      <c r="EV151">
        <v>9404.8091999999997</v>
      </c>
      <c r="EW151">
        <v>15</v>
      </c>
      <c r="EX151">
        <v>1658316094</v>
      </c>
      <c r="EY151" t="s">
        <v>416</v>
      </c>
      <c r="EZ151">
        <v>1658316090.5</v>
      </c>
      <c r="FA151">
        <v>1658316094</v>
      </c>
      <c r="FB151">
        <v>11</v>
      </c>
      <c r="FC151">
        <v>-0.13300000000000001</v>
      </c>
      <c r="FD151">
        <v>0.107</v>
      </c>
      <c r="FE151">
        <v>-1.72</v>
      </c>
      <c r="FF151">
        <v>0.44</v>
      </c>
      <c r="FG151">
        <v>415</v>
      </c>
      <c r="FH151">
        <v>29</v>
      </c>
      <c r="FI151">
        <v>0.15</v>
      </c>
      <c r="FJ151">
        <v>0.28000000000000003</v>
      </c>
      <c r="FK151">
        <v>-24.280184999999999</v>
      </c>
      <c r="FL151">
        <v>0.12130581613515121</v>
      </c>
      <c r="FM151">
        <v>5.6575297392059729E-2</v>
      </c>
      <c r="FN151">
        <v>1</v>
      </c>
      <c r="FO151">
        <v>654.84888235294125</v>
      </c>
      <c r="FP151">
        <v>2.1042933484023512</v>
      </c>
      <c r="FQ151">
        <v>0.31821559143095968</v>
      </c>
      <c r="FR151">
        <v>0</v>
      </c>
      <c r="FS151">
        <v>2.2671027499999998</v>
      </c>
      <c r="FT151">
        <v>5.6151219512168421E-3</v>
      </c>
      <c r="FU151">
        <v>1.0458752016851761E-3</v>
      </c>
      <c r="FV151">
        <v>1</v>
      </c>
      <c r="FW151">
        <v>2</v>
      </c>
      <c r="FX151">
        <v>3</v>
      </c>
      <c r="FY151" t="s">
        <v>648</v>
      </c>
      <c r="FZ151">
        <v>3.3713500000000001</v>
      </c>
      <c r="GA151">
        <v>2.8936199999999999</v>
      </c>
      <c r="GB151">
        <v>0.167047</v>
      </c>
      <c r="GC151">
        <v>0.17211799999999999</v>
      </c>
      <c r="GD151">
        <v>0.14050099999999999</v>
      </c>
      <c r="GE151">
        <v>0.13711200000000001</v>
      </c>
      <c r="GF151">
        <v>28878</v>
      </c>
      <c r="GG151">
        <v>24953.599999999999</v>
      </c>
      <c r="GH151">
        <v>30982.400000000001</v>
      </c>
      <c r="GI151">
        <v>28085.599999999999</v>
      </c>
      <c r="GJ151">
        <v>35070.9</v>
      </c>
      <c r="GK151">
        <v>34188.800000000003</v>
      </c>
      <c r="GL151">
        <v>40377.4</v>
      </c>
      <c r="GM151">
        <v>39139.5</v>
      </c>
      <c r="GN151">
        <v>2.3593500000000001</v>
      </c>
      <c r="GO151">
        <v>1.6708000000000001</v>
      </c>
      <c r="GP151">
        <v>0</v>
      </c>
      <c r="GQ151">
        <v>7.67037E-2</v>
      </c>
      <c r="GR151">
        <v>999.9</v>
      </c>
      <c r="GS151">
        <v>32.180999999999997</v>
      </c>
      <c r="GT151">
        <v>67.3</v>
      </c>
      <c r="GU151">
        <v>33</v>
      </c>
      <c r="GV151">
        <v>33.613700000000001</v>
      </c>
      <c r="GW151">
        <v>50.8718</v>
      </c>
      <c r="GX151">
        <v>40.536900000000003</v>
      </c>
      <c r="GY151">
        <v>1</v>
      </c>
      <c r="GZ151">
        <v>0.46569100000000002</v>
      </c>
      <c r="HA151">
        <v>1.21784</v>
      </c>
      <c r="HB151">
        <v>20.204799999999999</v>
      </c>
      <c r="HC151">
        <v>5.2123499999999998</v>
      </c>
      <c r="HD151">
        <v>11.971500000000001</v>
      </c>
      <c r="HE151">
        <v>4.9905999999999997</v>
      </c>
      <c r="HF151">
        <v>3.2924799999999999</v>
      </c>
      <c r="HG151">
        <v>8254.5</v>
      </c>
      <c r="HH151">
        <v>9999</v>
      </c>
      <c r="HI151">
        <v>9999</v>
      </c>
      <c r="HJ151">
        <v>969.4</v>
      </c>
      <c r="HK151">
        <v>4.9712199999999998</v>
      </c>
      <c r="HL151">
        <v>1.87378</v>
      </c>
      <c r="HM151">
        <v>1.87012</v>
      </c>
      <c r="HN151">
        <v>1.8695299999999999</v>
      </c>
      <c r="HO151">
        <v>1.87439</v>
      </c>
      <c r="HP151">
        <v>1.87103</v>
      </c>
      <c r="HQ151">
        <v>1.8664700000000001</v>
      </c>
      <c r="HR151">
        <v>1.8775900000000001</v>
      </c>
      <c r="HS151">
        <v>0</v>
      </c>
      <c r="HT151">
        <v>0</v>
      </c>
      <c r="HU151">
        <v>0</v>
      </c>
      <c r="HV151">
        <v>0</v>
      </c>
      <c r="HW151" t="s">
        <v>418</v>
      </c>
      <c r="HX151" t="s">
        <v>419</v>
      </c>
      <c r="HY151" t="s">
        <v>420</v>
      </c>
      <c r="HZ151" t="s">
        <v>420</v>
      </c>
      <c r="IA151" t="s">
        <v>420</v>
      </c>
      <c r="IB151" t="s">
        <v>420</v>
      </c>
      <c r="IC151">
        <v>0</v>
      </c>
      <c r="ID151">
        <v>100</v>
      </c>
      <c r="IE151">
        <v>100</v>
      </c>
      <c r="IF151">
        <v>-2.4630000000000001</v>
      </c>
      <c r="IG151">
        <v>0.58009999999999995</v>
      </c>
      <c r="IH151">
        <v>-1.4143203888967211</v>
      </c>
      <c r="II151">
        <v>1.7196870422270779E-5</v>
      </c>
      <c r="IJ151">
        <v>-2.1741833173098589E-6</v>
      </c>
      <c r="IK151">
        <v>9.0595066644434051E-10</v>
      </c>
      <c r="IL151">
        <v>-5.0132855213330413E-2</v>
      </c>
      <c r="IM151">
        <v>-1.2435942757381079E-3</v>
      </c>
      <c r="IN151">
        <v>8.3241555849602686E-4</v>
      </c>
      <c r="IO151">
        <v>-6.8006265696850886E-6</v>
      </c>
      <c r="IP151">
        <v>17</v>
      </c>
      <c r="IQ151">
        <v>2050</v>
      </c>
      <c r="IR151">
        <v>3</v>
      </c>
      <c r="IS151">
        <v>34</v>
      </c>
      <c r="IT151">
        <v>103.6</v>
      </c>
      <c r="IU151">
        <v>103.6</v>
      </c>
      <c r="IV151">
        <v>1.9812000000000001</v>
      </c>
      <c r="IW151">
        <v>2.51953</v>
      </c>
      <c r="IX151">
        <v>1.49902</v>
      </c>
      <c r="IY151">
        <v>2.3046899999999999</v>
      </c>
      <c r="IZ151">
        <v>1.69678</v>
      </c>
      <c r="JA151">
        <v>2.2753899999999998</v>
      </c>
      <c r="JB151">
        <v>38.037700000000001</v>
      </c>
      <c r="JC151">
        <v>14.7187</v>
      </c>
      <c r="JD151">
        <v>18</v>
      </c>
      <c r="JE151">
        <v>708.505</v>
      </c>
      <c r="JF151">
        <v>325.66899999999998</v>
      </c>
      <c r="JG151">
        <v>29.999199999999998</v>
      </c>
      <c r="JH151">
        <v>33.566800000000001</v>
      </c>
      <c r="JI151">
        <v>30.000900000000001</v>
      </c>
      <c r="JJ151">
        <v>33.032800000000002</v>
      </c>
      <c r="JK151">
        <v>33.011400000000002</v>
      </c>
      <c r="JL151">
        <v>39.7072</v>
      </c>
      <c r="JM151">
        <v>13.0053</v>
      </c>
      <c r="JN151">
        <v>100</v>
      </c>
      <c r="JO151">
        <v>30</v>
      </c>
      <c r="JP151">
        <v>909.14200000000005</v>
      </c>
      <c r="JQ151">
        <v>31.516400000000001</v>
      </c>
      <c r="JR151">
        <v>98.722499999999997</v>
      </c>
      <c r="JS151">
        <v>98.579499999999996</v>
      </c>
    </row>
    <row r="152" spans="1:279" x14ac:dyDescent="0.2">
      <c r="A152">
        <v>137</v>
      </c>
      <c r="B152">
        <v>1658322311.5</v>
      </c>
      <c r="C152">
        <v>542.90000009536743</v>
      </c>
      <c r="D152" t="s">
        <v>693</v>
      </c>
      <c r="E152" t="s">
        <v>694</v>
      </c>
      <c r="F152">
        <v>4</v>
      </c>
      <c r="G152">
        <v>1658322309.1875</v>
      </c>
      <c r="H152">
        <f t="shared" si="100"/>
        <v>2.5485533517485468E-3</v>
      </c>
      <c r="I152">
        <f t="shared" si="101"/>
        <v>2.5485533517485468</v>
      </c>
      <c r="J152">
        <f t="shared" si="102"/>
        <v>14.563072830061135</v>
      </c>
      <c r="K152">
        <f t="shared" si="103"/>
        <v>878.64824999999996</v>
      </c>
      <c r="L152">
        <f t="shared" si="104"/>
        <v>692.22755678808846</v>
      </c>
      <c r="M152">
        <f t="shared" si="105"/>
        <v>70.0918601652604</v>
      </c>
      <c r="N152">
        <f t="shared" si="106"/>
        <v>88.967984110901426</v>
      </c>
      <c r="O152">
        <f t="shared" si="107"/>
        <v>0.14572378362578436</v>
      </c>
      <c r="P152">
        <f t="shared" si="108"/>
        <v>2.7688116896964412</v>
      </c>
      <c r="Q152">
        <f t="shared" si="109"/>
        <v>0.14159318425783879</v>
      </c>
      <c r="R152">
        <f t="shared" si="110"/>
        <v>8.8857105646080473E-2</v>
      </c>
      <c r="S152">
        <f t="shared" si="111"/>
        <v>194.42893836251957</v>
      </c>
      <c r="T152">
        <f t="shared" si="112"/>
        <v>34.305320065522658</v>
      </c>
      <c r="U152">
        <f t="shared" si="113"/>
        <v>33.429299999999998</v>
      </c>
      <c r="V152">
        <f t="shared" si="114"/>
        <v>5.1752580904206251</v>
      </c>
      <c r="W152">
        <f t="shared" si="115"/>
        <v>64.927543693728964</v>
      </c>
      <c r="X152">
        <f t="shared" si="116"/>
        <v>3.4301926971701855</v>
      </c>
      <c r="Y152">
        <f t="shared" si="117"/>
        <v>5.2831086808871399</v>
      </c>
      <c r="Z152">
        <f t="shared" si="118"/>
        <v>1.7450653932504396</v>
      </c>
      <c r="AA152">
        <f t="shared" si="119"/>
        <v>-112.39120281211092</v>
      </c>
      <c r="AB152">
        <f t="shared" si="120"/>
        <v>55.040383027355084</v>
      </c>
      <c r="AC152">
        <f t="shared" si="121"/>
        <v>4.5800888278971863</v>
      </c>
      <c r="AD152">
        <f t="shared" si="122"/>
        <v>141.65820740566093</v>
      </c>
      <c r="AE152">
        <f t="shared" si="123"/>
        <v>23.988646558253382</v>
      </c>
      <c r="AF152">
        <f t="shared" si="124"/>
        <v>2.5443234327756876</v>
      </c>
      <c r="AG152">
        <f t="shared" si="125"/>
        <v>14.563072830061135</v>
      </c>
      <c r="AH152">
        <v>932.7368628069662</v>
      </c>
      <c r="AI152">
        <v>912.47296363636326</v>
      </c>
      <c r="AJ152">
        <v>1.6639670201152981</v>
      </c>
      <c r="AK152">
        <v>62.966845710574418</v>
      </c>
      <c r="AL152">
        <f t="shared" si="126"/>
        <v>2.5485533517485468</v>
      </c>
      <c r="AM152">
        <v>31.608104655254529</v>
      </c>
      <c r="AN152">
        <v>33.87959818181816</v>
      </c>
      <c r="AO152">
        <v>9.3796627685741418E-5</v>
      </c>
      <c r="AP152">
        <v>91.007338470613973</v>
      </c>
      <c r="AQ152">
        <v>1</v>
      </c>
      <c r="AR152">
        <v>0</v>
      </c>
      <c r="AS152">
        <f t="shared" si="127"/>
        <v>1</v>
      </c>
      <c r="AT152">
        <f t="shared" si="128"/>
        <v>0</v>
      </c>
      <c r="AU152">
        <f t="shared" si="129"/>
        <v>47246.110825918382</v>
      </c>
      <c r="AV152" t="s">
        <v>413</v>
      </c>
      <c r="AW152" t="s">
        <v>413</v>
      </c>
      <c r="AX152">
        <v>0</v>
      </c>
      <c r="AY152">
        <v>0</v>
      </c>
      <c r="AZ152" t="e">
        <f t="shared" si="130"/>
        <v>#DIV/0!</v>
      </c>
      <c r="BA152">
        <v>0</v>
      </c>
      <c r="BB152" t="s">
        <v>413</v>
      </c>
      <c r="BC152" t="s">
        <v>413</v>
      </c>
      <c r="BD152">
        <v>0</v>
      </c>
      <c r="BE152">
        <v>0</v>
      </c>
      <c r="BF152" t="e">
        <f t="shared" si="131"/>
        <v>#DIV/0!</v>
      </c>
      <c r="BG152">
        <v>0.5</v>
      </c>
      <c r="BH152">
        <f t="shared" si="132"/>
        <v>1009.5204747992327</v>
      </c>
      <c r="BI152">
        <f t="shared" si="133"/>
        <v>14.563072830061135</v>
      </c>
      <c r="BJ152" t="e">
        <f t="shared" si="134"/>
        <v>#DIV/0!</v>
      </c>
      <c r="BK152">
        <f t="shared" si="135"/>
        <v>1.4425733002549899E-2</v>
      </c>
      <c r="BL152" t="e">
        <f t="shared" si="136"/>
        <v>#DIV/0!</v>
      </c>
      <c r="BM152" t="e">
        <f t="shared" si="137"/>
        <v>#DIV/0!</v>
      </c>
      <c r="BN152" t="s">
        <v>413</v>
      </c>
      <c r="BO152">
        <v>0</v>
      </c>
      <c r="BP152" t="e">
        <f t="shared" si="138"/>
        <v>#DIV/0!</v>
      </c>
      <c r="BQ152" t="e">
        <f t="shared" si="139"/>
        <v>#DIV/0!</v>
      </c>
      <c r="BR152" t="e">
        <f t="shared" si="140"/>
        <v>#DIV/0!</v>
      </c>
      <c r="BS152" t="e">
        <f t="shared" si="141"/>
        <v>#DIV/0!</v>
      </c>
      <c r="BT152" t="e">
        <f t="shared" si="142"/>
        <v>#DIV/0!</v>
      </c>
      <c r="BU152" t="e">
        <f t="shared" si="143"/>
        <v>#DIV/0!</v>
      </c>
      <c r="BV152" t="e">
        <f t="shared" si="144"/>
        <v>#DIV/0!</v>
      </c>
      <c r="BW152" t="e">
        <f t="shared" si="145"/>
        <v>#DIV/0!</v>
      </c>
      <c r="BX152" t="s">
        <v>413</v>
      </c>
      <c r="BY152" t="s">
        <v>413</v>
      </c>
      <c r="BZ152" t="s">
        <v>413</v>
      </c>
      <c r="CA152" t="s">
        <v>413</v>
      </c>
      <c r="CB152" t="s">
        <v>413</v>
      </c>
      <c r="CC152" t="s">
        <v>413</v>
      </c>
      <c r="CD152" t="s">
        <v>413</v>
      </c>
      <c r="CE152" t="s">
        <v>413</v>
      </c>
      <c r="CF152">
        <v>253</v>
      </c>
      <c r="CG152">
        <v>1000</v>
      </c>
      <c r="CH152" t="s">
        <v>414</v>
      </c>
      <c r="CI152">
        <v>1110.1500000000001</v>
      </c>
      <c r="CJ152">
        <v>1175.8634999999999</v>
      </c>
      <c r="CK152">
        <v>1152.67</v>
      </c>
      <c r="CL152">
        <v>1.3005735999999999E-4</v>
      </c>
      <c r="CM152">
        <v>6.5004835999999994E-4</v>
      </c>
      <c r="CN152">
        <v>4.7597999359999997E-2</v>
      </c>
      <c r="CO152">
        <v>5.5000000000000003E-4</v>
      </c>
      <c r="CP152">
        <f t="shared" si="146"/>
        <v>1200.0174999999999</v>
      </c>
      <c r="CQ152">
        <f t="shared" si="147"/>
        <v>1009.5204747992327</v>
      </c>
      <c r="CR152">
        <f t="shared" si="148"/>
        <v>0.84125479403361436</v>
      </c>
      <c r="CS152">
        <f t="shared" si="149"/>
        <v>0.16202175248487591</v>
      </c>
      <c r="CT152">
        <v>6</v>
      </c>
      <c r="CU152">
        <v>0.5</v>
      </c>
      <c r="CV152" t="s">
        <v>415</v>
      </c>
      <c r="CW152">
        <v>2</v>
      </c>
      <c r="CX152" t="b">
        <v>1</v>
      </c>
      <c r="CY152">
        <v>1658322309.1875</v>
      </c>
      <c r="CZ152">
        <v>878.64824999999996</v>
      </c>
      <c r="DA152">
        <v>902.84674999999993</v>
      </c>
      <c r="DB152">
        <v>33.876600000000003</v>
      </c>
      <c r="DC152">
        <v>31.608350000000002</v>
      </c>
      <c r="DD152">
        <v>881.11587499999996</v>
      </c>
      <c r="DE152">
        <v>33.2963375</v>
      </c>
      <c r="DF152">
        <v>650.22737499999994</v>
      </c>
      <c r="DG152">
        <v>101.155625</v>
      </c>
      <c r="DH152">
        <v>9.9893475000000009E-2</v>
      </c>
      <c r="DI152">
        <v>33.798025000000003</v>
      </c>
      <c r="DJ152">
        <v>999.9</v>
      </c>
      <c r="DK152">
        <v>33.429299999999998</v>
      </c>
      <c r="DL152">
        <v>0</v>
      </c>
      <c r="DM152">
        <v>0</v>
      </c>
      <c r="DN152">
        <v>9006.5625</v>
      </c>
      <c r="DO152">
        <v>0</v>
      </c>
      <c r="DP152">
        <v>957.70650000000001</v>
      </c>
      <c r="DQ152">
        <v>-24.198437500000001</v>
      </c>
      <c r="DR152">
        <v>909.45787500000006</v>
      </c>
      <c r="DS152">
        <v>932.31587500000001</v>
      </c>
      <c r="DT152">
        <v>2.2682487500000001</v>
      </c>
      <c r="DU152">
        <v>902.84674999999993</v>
      </c>
      <c r="DV152">
        <v>31.608350000000002</v>
      </c>
      <c r="DW152">
        <v>3.4268087500000002</v>
      </c>
      <c r="DX152">
        <v>3.1973625000000001</v>
      </c>
      <c r="DY152">
        <v>26.261412499999999</v>
      </c>
      <c r="DZ152">
        <v>25.093074999999999</v>
      </c>
      <c r="EA152">
        <v>1200.0174999999999</v>
      </c>
      <c r="EB152">
        <v>0.95800074999999996</v>
      </c>
      <c r="EC152">
        <v>4.1999662500000007E-2</v>
      </c>
      <c r="ED152">
        <v>0</v>
      </c>
      <c r="EE152">
        <v>655.05300000000011</v>
      </c>
      <c r="EF152">
        <v>5.0001600000000002</v>
      </c>
      <c r="EG152">
        <v>9386.9237499999999</v>
      </c>
      <c r="EH152">
        <v>9515.3250000000007</v>
      </c>
      <c r="EI152">
        <v>49.125</v>
      </c>
      <c r="EJ152">
        <v>51.311999999999998</v>
      </c>
      <c r="EK152">
        <v>50.304250000000003</v>
      </c>
      <c r="EL152">
        <v>49.992125000000001</v>
      </c>
      <c r="EM152">
        <v>50.710625</v>
      </c>
      <c r="EN152">
        <v>1144.825</v>
      </c>
      <c r="EO152">
        <v>50.192500000000003</v>
      </c>
      <c r="EP152">
        <v>0</v>
      </c>
      <c r="EQ152">
        <v>764823</v>
      </c>
      <c r="ER152">
        <v>0</v>
      </c>
      <c r="ES152">
        <v>655.02653846153839</v>
      </c>
      <c r="ET152">
        <v>0.6503247759281795</v>
      </c>
      <c r="EU152">
        <v>-127.0454709152806</v>
      </c>
      <c r="EV152">
        <v>9375.5269230769227</v>
      </c>
      <c r="EW152">
        <v>15</v>
      </c>
      <c r="EX152">
        <v>1658316094</v>
      </c>
      <c r="EY152" t="s">
        <v>416</v>
      </c>
      <c r="EZ152">
        <v>1658316090.5</v>
      </c>
      <c r="FA152">
        <v>1658316094</v>
      </c>
      <c r="FB152">
        <v>11</v>
      </c>
      <c r="FC152">
        <v>-0.13300000000000001</v>
      </c>
      <c r="FD152">
        <v>0.107</v>
      </c>
      <c r="FE152">
        <v>-1.72</v>
      </c>
      <c r="FF152">
        <v>0.44</v>
      </c>
      <c r="FG152">
        <v>415</v>
      </c>
      <c r="FH152">
        <v>29</v>
      </c>
      <c r="FI152">
        <v>0.15</v>
      </c>
      <c r="FJ152">
        <v>0.28000000000000003</v>
      </c>
      <c r="FK152">
        <v>-24.2558075</v>
      </c>
      <c r="FL152">
        <v>0.26228555347095323</v>
      </c>
      <c r="FM152">
        <v>6.089329350388252E-2</v>
      </c>
      <c r="FN152">
        <v>1</v>
      </c>
      <c r="FO152">
        <v>654.96467647058819</v>
      </c>
      <c r="FP152">
        <v>1.3241405640578749</v>
      </c>
      <c r="FQ152">
        <v>0.26819623199838988</v>
      </c>
      <c r="FR152">
        <v>0</v>
      </c>
      <c r="FS152">
        <v>2.2674075</v>
      </c>
      <c r="FT152">
        <v>5.3423639774728216E-3</v>
      </c>
      <c r="FU152">
        <v>1.030353701405487E-3</v>
      </c>
      <c r="FV152">
        <v>1</v>
      </c>
      <c r="FW152">
        <v>2</v>
      </c>
      <c r="FX152">
        <v>3</v>
      </c>
      <c r="FY152" t="s">
        <v>648</v>
      </c>
      <c r="FZ152">
        <v>3.3712300000000002</v>
      </c>
      <c r="GA152">
        <v>2.8935900000000001</v>
      </c>
      <c r="GB152">
        <v>0.167852</v>
      </c>
      <c r="GC152">
        <v>0.172931</v>
      </c>
      <c r="GD152">
        <v>0.140516</v>
      </c>
      <c r="GE152">
        <v>0.13711799999999999</v>
      </c>
      <c r="GF152">
        <v>28849.4</v>
      </c>
      <c r="GG152">
        <v>24929</v>
      </c>
      <c r="GH152">
        <v>30981.8</v>
      </c>
      <c r="GI152">
        <v>28085.599999999999</v>
      </c>
      <c r="GJ152">
        <v>35069.800000000003</v>
      </c>
      <c r="GK152">
        <v>34188.699999999997</v>
      </c>
      <c r="GL152">
        <v>40376.800000000003</v>
      </c>
      <c r="GM152">
        <v>39139.5</v>
      </c>
      <c r="GN152">
        <v>2.3593999999999999</v>
      </c>
      <c r="GO152">
        <v>1.67045</v>
      </c>
      <c r="GP152">
        <v>0</v>
      </c>
      <c r="GQ152">
        <v>7.7158199999999996E-2</v>
      </c>
      <c r="GR152">
        <v>999.9</v>
      </c>
      <c r="GS152">
        <v>32.185600000000001</v>
      </c>
      <c r="GT152">
        <v>67.400000000000006</v>
      </c>
      <c r="GU152">
        <v>33</v>
      </c>
      <c r="GV152">
        <v>33.662300000000002</v>
      </c>
      <c r="GW152">
        <v>50.691800000000001</v>
      </c>
      <c r="GX152">
        <v>40.9696</v>
      </c>
      <c r="GY152">
        <v>1</v>
      </c>
      <c r="GZ152">
        <v>0.46644600000000003</v>
      </c>
      <c r="HA152">
        <v>1.2193700000000001</v>
      </c>
      <c r="HB152">
        <v>20.204799999999999</v>
      </c>
      <c r="HC152">
        <v>5.2129500000000002</v>
      </c>
      <c r="HD152">
        <v>11.9716</v>
      </c>
      <c r="HE152">
        <v>4.9908999999999999</v>
      </c>
      <c r="HF152">
        <v>3.2926500000000001</v>
      </c>
      <c r="HG152">
        <v>8254.7000000000007</v>
      </c>
      <c r="HH152">
        <v>9999</v>
      </c>
      <c r="HI152">
        <v>9999</v>
      </c>
      <c r="HJ152">
        <v>969.4</v>
      </c>
      <c r="HK152">
        <v>4.9712300000000003</v>
      </c>
      <c r="HL152">
        <v>1.87378</v>
      </c>
      <c r="HM152">
        <v>1.8701099999999999</v>
      </c>
      <c r="HN152">
        <v>1.86954</v>
      </c>
      <c r="HO152">
        <v>1.87439</v>
      </c>
      <c r="HP152">
        <v>1.8710199999999999</v>
      </c>
      <c r="HQ152">
        <v>1.86652</v>
      </c>
      <c r="HR152">
        <v>1.8775900000000001</v>
      </c>
      <c r="HS152">
        <v>0</v>
      </c>
      <c r="HT152">
        <v>0</v>
      </c>
      <c r="HU152">
        <v>0</v>
      </c>
      <c r="HV152">
        <v>0</v>
      </c>
      <c r="HW152" t="s">
        <v>418</v>
      </c>
      <c r="HX152" t="s">
        <v>419</v>
      </c>
      <c r="HY152" t="s">
        <v>420</v>
      </c>
      <c r="HZ152" t="s">
        <v>420</v>
      </c>
      <c r="IA152" t="s">
        <v>420</v>
      </c>
      <c r="IB152" t="s">
        <v>420</v>
      </c>
      <c r="IC152">
        <v>0</v>
      </c>
      <c r="ID152">
        <v>100</v>
      </c>
      <c r="IE152">
        <v>100</v>
      </c>
      <c r="IF152">
        <v>-2.4740000000000002</v>
      </c>
      <c r="IG152">
        <v>0.58030000000000004</v>
      </c>
      <c r="IH152">
        <v>-1.4143203888967211</v>
      </c>
      <c r="II152">
        <v>1.7196870422270779E-5</v>
      </c>
      <c r="IJ152">
        <v>-2.1741833173098589E-6</v>
      </c>
      <c r="IK152">
        <v>9.0595066644434051E-10</v>
      </c>
      <c r="IL152">
        <v>-5.0132855213330413E-2</v>
      </c>
      <c r="IM152">
        <v>-1.2435942757381079E-3</v>
      </c>
      <c r="IN152">
        <v>8.3241555849602686E-4</v>
      </c>
      <c r="IO152">
        <v>-6.8006265696850886E-6</v>
      </c>
      <c r="IP152">
        <v>17</v>
      </c>
      <c r="IQ152">
        <v>2050</v>
      </c>
      <c r="IR152">
        <v>3</v>
      </c>
      <c r="IS152">
        <v>34</v>
      </c>
      <c r="IT152">
        <v>103.7</v>
      </c>
      <c r="IU152">
        <v>103.6</v>
      </c>
      <c r="IV152">
        <v>1.9934099999999999</v>
      </c>
      <c r="IW152">
        <v>2.51709</v>
      </c>
      <c r="IX152">
        <v>1.49902</v>
      </c>
      <c r="IY152">
        <v>2.3046899999999999</v>
      </c>
      <c r="IZ152">
        <v>1.69678</v>
      </c>
      <c r="JA152">
        <v>2.2753899999999998</v>
      </c>
      <c r="JB152">
        <v>38.037700000000001</v>
      </c>
      <c r="JC152">
        <v>14.727399999999999</v>
      </c>
      <c r="JD152">
        <v>18</v>
      </c>
      <c r="JE152">
        <v>708.68299999999999</v>
      </c>
      <c r="JF152">
        <v>325.54700000000003</v>
      </c>
      <c r="JG152">
        <v>29.9999</v>
      </c>
      <c r="JH152">
        <v>33.576599999999999</v>
      </c>
      <c r="JI152">
        <v>30.001000000000001</v>
      </c>
      <c r="JJ152">
        <v>33.044499999999999</v>
      </c>
      <c r="JK152">
        <v>33.023099999999999</v>
      </c>
      <c r="JL152">
        <v>39.952199999999998</v>
      </c>
      <c r="JM152">
        <v>13.293900000000001</v>
      </c>
      <c r="JN152">
        <v>100</v>
      </c>
      <c r="JO152">
        <v>30</v>
      </c>
      <c r="JP152">
        <v>916.02300000000002</v>
      </c>
      <c r="JQ152">
        <v>31.513200000000001</v>
      </c>
      <c r="JR152">
        <v>98.7209</v>
      </c>
      <c r="JS152">
        <v>98.579599999999999</v>
      </c>
    </row>
    <row r="153" spans="1:279" x14ac:dyDescent="0.2">
      <c r="A153">
        <v>138</v>
      </c>
      <c r="B153">
        <v>1658322315.5</v>
      </c>
      <c r="C153">
        <v>546.90000009536743</v>
      </c>
      <c r="D153" t="s">
        <v>695</v>
      </c>
      <c r="E153" t="s">
        <v>696</v>
      </c>
      <c r="F153">
        <v>4</v>
      </c>
      <c r="G153">
        <v>1658322313.5</v>
      </c>
      <c r="H153">
        <f t="shared" si="100"/>
        <v>2.5594568610420904E-3</v>
      </c>
      <c r="I153">
        <f t="shared" si="101"/>
        <v>2.5594568610420905</v>
      </c>
      <c r="J153">
        <f t="shared" si="102"/>
        <v>14.724631022871629</v>
      </c>
      <c r="K153">
        <f t="shared" si="103"/>
        <v>885.60528571428563</v>
      </c>
      <c r="L153">
        <f t="shared" si="104"/>
        <v>697.62455162320168</v>
      </c>
      <c r="M153">
        <f t="shared" si="105"/>
        <v>70.637803275845542</v>
      </c>
      <c r="N153">
        <f t="shared" si="106"/>
        <v>89.671746510038048</v>
      </c>
      <c r="O153">
        <f t="shared" si="107"/>
        <v>0.14614670993941217</v>
      </c>
      <c r="P153">
        <f t="shared" si="108"/>
        <v>2.7689247107677293</v>
      </c>
      <c r="Q153">
        <f t="shared" si="109"/>
        <v>0.14199263209549193</v>
      </c>
      <c r="R153">
        <f t="shared" si="110"/>
        <v>8.9108787337989853E-2</v>
      </c>
      <c r="S153">
        <f t="shared" si="111"/>
        <v>194.43294346964527</v>
      </c>
      <c r="T153">
        <f t="shared" si="112"/>
        <v>34.300985101604539</v>
      </c>
      <c r="U153">
        <f t="shared" si="113"/>
        <v>33.439885714285722</v>
      </c>
      <c r="V153">
        <f t="shared" si="114"/>
        <v>5.1783274575719318</v>
      </c>
      <c r="W153">
        <f t="shared" si="115"/>
        <v>64.943488676083106</v>
      </c>
      <c r="X153">
        <f t="shared" si="116"/>
        <v>3.4307729259153108</v>
      </c>
      <c r="Y153">
        <f t="shared" si="117"/>
        <v>5.2827050037716399</v>
      </c>
      <c r="Z153">
        <f t="shared" si="118"/>
        <v>1.747554531656621</v>
      </c>
      <c r="AA153">
        <f t="shared" si="119"/>
        <v>-112.87204757195619</v>
      </c>
      <c r="AB153">
        <f t="shared" si="120"/>
        <v>53.258221288265055</v>
      </c>
      <c r="AC153">
        <f t="shared" si="121"/>
        <v>4.4318082174996407</v>
      </c>
      <c r="AD153">
        <f t="shared" si="122"/>
        <v>139.25092540345378</v>
      </c>
      <c r="AE153">
        <f t="shared" si="123"/>
        <v>24.18836799762872</v>
      </c>
      <c r="AF153">
        <f t="shared" si="124"/>
        <v>2.5632384773327477</v>
      </c>
      <c r="AG153">
        <f t="shared" si="125"/>
        <v>14.724631022871629</v>
      </c>
      <c r="AH153">
        <v>939.61920534747594</v>
      </c>
      <c r="AI153">
        <v>919.17040000000031</v>
      </c>
      <c r="AJ153">
        <v>1.6721756233898599</v>
      </c>
      <c r="AK153">
        <v>62.966845710574418</v>
      </c>
      <c r="AL153">
        <f t="shared" si="126"/>
        <v>2.5594568610420905</v>
      </c>
      <c r="AM153">
        <v>31.601944887309411</v>
      </c>
      <c r="AN153">
        <v>33.88331818181819</v>
      </c>
      <c r="AO153">
        <v>5.6042647392012607E-5</v>
      </c>
      <c r="AP153">
        <v>91.007338470613973</v>
      </c>
      <c r="AQ153">
        <v>1</v>
      </c>
      <c r="AR153">
        <v>0</v>
      </c>
      <c r="AS153">
        <f t="shared" si="127"/>
        <v>1</v>
      </c>
      <c r="AT153">
        <f t="shared" si="128"/>
        <v>0</v>
      </c>
      <c r="AU153">
        <f t="shared" si="129"/>
        <v>47249.417959439466</v>
      </c>
      <c r="AV153" t="s">
        <v>413</v>
      </c>
      <c r="AW153" t="s">
        <v>413</v>
      </c>
      <c r="AX153">
        <v>0</v>
      </c>
      <c r="AY153">
        <v>0</v>
      </c>
      <c r="AZ153" t="e">
        <f t="shared" si="130"/>
        <v>#DIV/0!</v>
      </c>
      <c r="BA153">
        <v>0</v>
      </c>
      <c r="BB153" t="s">
        <v>413</v>
      </c>
      <c r="BC153" t="s">
        <v>413</v>
      </c>
      <c r="BD153">
        <v>0</v>
      </c>
      <c r="BE153">
        <v>0</v>
      </c>
      <c r="BF153" t="e">
        <f t="shared" si="131"/>
        <v>#DIV/0!</v>
      </c>
      <c r="BG153">
        <v>0.5</v>
      </c>
      <c r="BH153">
        <f t="shared" si="132"/>
        <v>1009.5406712277949</v>
      </c>
      <c r="BI153">
        <f t="shared" si="133"/>
        <v>14.724631022871629</v>
      </c>
      <c r="BJ153" t="e">
        <f t="shared" si="134"/>
        <v>#DIV/0!</v>
      </c>
      <c r="BK153">
        <f t="shared" si="135"/>
        <v>1.4585475793623704E-2</v>
      </c>
      <c r="BL153" t="e">
        <f t="shared" si="136"/>
        <v>#DIV/0!</v>
      </c>
      <c r="BM153" t="e">
        <f t="shared" si="137"/>
        <v>#DIV/0!</v>
      </c>
      <c r="BN153" t="s">
        <v>413</v>
      </c>
      <c r="BO153">
        <v>0</v>
      </c>
      <c r="BP153" t="e">
        <f t="shared" si="138"/>
        <v>#DIV/0!</v>
      </c>
      <c r="BQ153" t="e">
        <f t="shared" si="139"/>
        <v>#DIV/0!</v>
      </c>
      <c r="BR153" t="e">
        <f t="shared" si="140"/>
        <v>#DIV/0!</v>
      </c>
      <c r="BS153" t="e">
        <f t="shared" si="141"/>
        <v>#DIV/0!</v>
      </c>
      <c r="BT153" t="e">
        <f t="shared" si="142"/>
        <v>#DIV/0!</v>
      </c>
      <c r="BU153" t="e">
        <f t="shared" si="143"/>
        <v>#DIV/0!</v>
      </c>
      <c r="BV153" t="e">
        <f t="shared" si="144"/>
        <v>#DIV/0!</v>
      </c>
      <c r="BW153" t="e">
        <f t="shared" si="145"/>
        <v>#DIV/0!</v>
      </c>
      <c r="BX153" t="s">
        <v>413</v>
      </c>
      <c r="BY153" t="s">
        <v>413</v>
      </c>
      <c r="BZ153" t="s">
        <v>413</v>
      </c>
      <c r="CA153" t="s">
        <v>413</v>
      </c>
      <c r="CB153" t="s">
        <v>413</v>
      </c>
      <c r="CC153" t="s">
        <v>413</v>
      </c>
      <c r="CD153" t="s">
        <v>413</v>
      </c>
      <c r="CE153" t="s">
        <v>413</v>
      </c>
      <c r="CF153">
        <v>253</v>
      </c>
      <c r="CG153">
        <v>1000</v>
      </c>
      <c r="CH153" t="s">
        <v>414</v>
      </c>
      <c r="CI153">
        <v>1110.1500000000001</v>
      </c>
      <c r="CJ153">
        <v>1175.8634999999999</v>
      </c>
      <c r="CK153">
        <v>1152.67</v>
      </c>
      <c r="CL153">
        <v>1.3005735999999999E-4</v>
      </c>
      <c r="CM153">
        <v>6.5004835999999994E-4</v>
      </c>
      <c r="CN153">
        <v>4.7597999359999997E-2</v>
      </c>
      <c r="CO153">
        <v>5.5000000000000003E-4</v>
      </c>
      <c r="CP153">
        <f t="shared" si="146"/>
        <v>1200.041428571428</v>
      </c>
      <c r="CQ153">
        <f t="shared" si="147"/>
        <v>1009.5406712277949</v>
      </c>
      <c r="CR153">
        <f t="shared" si="148"/>
        <v>0.84125484936764894</v>
      </c>
      <c r="CS153">
        <f t="shared" si="149"/>
        <v>0.16202185927956267</v>
      </c>
      <c r="CT153">
        <v>6</v>
      </c>
      <c r="CU153">
        <v>0.5</v>
      </c>
      <c r="CV153" t="s">
        <v>415</v>
      </c>
      <c r="CW153">
        <v>2</v>
      </c>
      <c r="CX153" t="b">
        <v>1</v>
      </c>
      <c r="CY153">
        <v>1658322313.5</v>
      </c>
      <c r="CZ153">
        <v>885.60528571428563</v>
      </c>
      <c r="DA153">
        <v>910.01942857142865</v>
      </c>
      <c r="DB153">
        <v>33.88258571428571</v>
      </c>
      <c r="DC153">
        <v>31.597528571428569</v>
      </c>
      <c r="DD153">
        <v>888.08457142857139</v>
      </c>
      <c r="DE153">
        <v>33.302100000000003</v>
      </c>
      <c r="DF153">
        <v>650.23914285714284</v>
      </c>
      <c r="DG153">
        <v>101.1548571428571</v>
      </c>
      <c r="DH153">
        <v>9.9898171428571422E-2</v>
      </c>
      <c r="DI153">
        <v>33.79665714285715</v>
      </c>
      <c r="DJ153">
        <v>999.89999999999986</v>
      </c>
      <c r="DK153">
        <v>33.439885714285722</v>
      </c>
      <c r="DL153">
        <v>0</v>
      </c>
      <c r="DM153">
        <v>0</v>
      </c>
      <c r="DN153">
        <v>9007.2314285714292</v>
      </c>
      <c r="DO153">
        <v>0</v>
      </c>
      <c r="DP153">
        <v>1064.0314285714289</v>
      </c>
      <c r="DQ153">
        <v>-24.414200000000001</v>
      </c>
      <c r="DR153">
        <v>916.66399999999987</v>
      </c>
      <c r="DS153">
        <v>939.71185714285718</v>
      </c>
      <c r="DT153">
        <v>2.28504</v>
      </c>
      <c r="DU153">
        <v>910.01942857142865</v>
      </c>
      <c r="DV153">
        <v>31.597528571428569</v>
      </c>
      <c r="DW153">
        <v>3.427387142857143</v>
      </c>
      <c r="DX153">
        <v>3.1962442857142861</v>
      </c>
      <c r="DY153">
        <v>26.26427142857143</v>
      </c>
      <c r="DZ153">
        <v>25.087199999999999</v>
      </c>
      <c r="EA153">
        <v>1200.041428571428</v>
      </c>
      <c r="EB153">
        <v>0.95799828571428569</v>
      </c>
      <c r="EC153">
        <v>4.2002028571428561E-2</v>
      </c>
      <c r="ED153">
        <v>0</v>
      </c>
      <c r="EE153">
        <v>655.09128571428573</v>
      </c>
      <c r="EF153">
        <v>5.0001600000000002</v>
      </c>
      <c r="EG153">
        <v>9576.6542857142867</v>
      </c>
      <c r="EH153">
        <v>9515.5057142857149</v>
      </c>
      <c r="EI153">
        <v>49.125</v>
      </c>
      <c r="EJ153">
        <v>51.311999999999998</v>
      </c>
      <c r="EK153">
        <v>50.303428571428583</v>
      </c>
      <c r="EL153">
        <v>49.963999999999999</v>
      </c>
      <c r="EM153">
        <v>50.686999999999998</v>
      </c>
      <c r="EN153">
        <v>1144.8457142857139</v>
      </c>
      <c r="EO153">
        <v>50.195714285714288</v>
      </c>
      <c r="EP153">
        <v>0</v>
      </c>
      <c r="EQ153">
        <v>764826.60000014305</v>
      </c>
      <c r="ER153">
        <v>0</v>
      </c>
      <c r="ES153">
        <v>655.03769230769228</v>
      </c>
      <c r="ET153">
        <v>0.47035896589107401</v>
      </c>
      <c r="EU153">
        <v>1303.6970950413699</v>
      </c>
      <c r="EV153">
        <v>9405.1476923076916</v>
      </c>
      <c r="EW153">
        <v>15</v>
      </c>
      <c r="EX153">
        <v>1658316094</v>
      </c>
      <c r="EY153" t="s">
        <v>416</v>
      </c>
      <c r="EZ153">
        <v>1658316090.5</v>
      </c>
      <c r="FA153">
        <v>1658316094</v>
      </c>
      <c r="FB153">
        <v>11</v>
      </c>
      <c r="FC153">
        <v>-0.13300000000000001</v>
      </c>
      <c r="FD153">
        <v>0.107</v>
      </c>
      <c r="FE153">
        <v>-1.72</v>
      </c>
      <c r="FF153">
        <v>0.44</v>
      </c>
      <c r="FG153">
        <v>415</v>
      </c>
      <c r="FH153">
        <v>29</v>
      </c>
      <c r="FI153">
        <v>0.15</v>
      </c>
      <c r="FJ153">
        <v>0.28000000000000003</v>
      </c>
      <c r="FK153">
        <v>-24.25663658536585</v>
      </c>
      <c r="FL153">
        <v>-0.25014146341465898</v>
      </c>
      <c r="FM153">
        <v>6.6104439746464239E-2</v>
      </c>
      <c r="FN153">
        <v>1</v>
      </c>
      <c r="FO153">
        <v>655.03847058823521</v>
      </c>
      <c r="FP153">
        <v>0.31526355858445743</v>
      </c>
      <c r="FQ153">
        <v>0.21398216463530029</v>
      </c>
      <c r="FR153">
        <v>1</v>
      </c>
      <c r="FS153">
        <v>2.2694687804878049</v>
      </c>
      <c r="FT153">
        <v>3.271714285714046E-2</v>
      </c>
      <c r="FU153">
        <v>5.1110650864245582E-3</v>
      </c>
      <c r="FV153">
        <v>1</v>
      </c>
      <c r="FW153">
        <v>3</v>
      </c>
      <c r="FX153">
        <v>3</v>
      </c>
      <c r="FY153" t="s">
        <v>697</v>
      </c>
      <c r="FZ153">
        <v>3.3712800000000001</v>
      </c>
      <c r="GA153">
        <v>2.8936899999999999</v>
      </c>
      <c r="GB153">
        <v>0.16866500000000001</v>
      </c>
      <c r="GC153">
        <v>0.17378199999999999</v>
      </c>
      <c r="GD153">
        <v>0.14051900000000001</v>
      </c>
      <c r="GE153">
        <v>0.13705400000000001</v>
      </c>
      <c r="GF153">
        <v>28820.400000000001</v>
      </c>
      <c r="GG153">
        <v>24903.3</v>
      </c>
      <c r="GH153">
        <v>30981</v>
      </c>
      <c r="GI153">
        <v>28085.7</v>
      </c>
      <c r="GJ153">
        <v>35068.9</v>
      </c>
      <c r="GK153">
        <v>34191.4</v>
      </c>
      <c r="GL153">
        <v>40375.9</v>
      </c>
      <c r="GM153">
        <v>39139.800000000003</v>
      </c>
      <c r="GN153">
        <v>2.3593199999999999</v>
      </c>
      <c r="GO153">
        <v>1.66998</v>
      </c>
      <c r="GP153">
        <v>0</v>
      </c>
      <c r="GQ153">
        <v>7.7806399999999998E-2</v>
      </c>
      <c r="GR153">
        <v>999.9</v>
      </c>
      <c r="GS153">
        <v>32.191299999999998</v>
      </c>
      <c r="GT153">
        <v>67.3</v>
      </c>
      <c r="GU153">
        <v>33</v>
      </c>
      <c r="GV153">
        <v>33.615200000000002</v>
      </c>
      <c r="GW153">
        <v>50.811799999999998</v>
      </c>
      <c r="GX153">
        <v>41.298099999999998</v>
      </c>
      <c r="GY153">
        <v>1</v>
      </c>
      <c r="GZ153">
        <v>0.46724100000000002</v>
      </c>
      <c r="HA153">
        <v>1.22576</v>
      </c>
      <c r="HB153">
        <v>20.205100000000002</v>
      </c>
      <c r="HC153">
        <v>5.2122000000000002</v>
      </c>
      <c r="HD153">
        <v>11.9719</v>
      </c>
      <c r="HE153">
        <v>4.9904500000000001</v>
      </c>
      <c r="HF153">
        <v>3.2925</v>
      </c>
      <c r="HG153">
        <v>8254.7000000000007</v>
      </c>
      <c r="HH153">
        <v>9999</v>
      </c>
      <c r="HI153">
        <v>9999</v>
      </c>
      <c r="HJ153">
        <v>969.4</v>
      </c>
      <c r="HK153">
        <v>4.9712100000000001</v>
      </c>
      <c r="HL153">
        <v>1.87378</v>
      </c>
      <c r="HM153">
        <v>1.87012</v>
      </c>
      <c r="HN153">
        <v>1.86954</v>
      </c>
      <c r="HO153">
        <v>1.87439</v>
      </c>
      <c r="HP153">
        <v>1.87103</v>
      </c>
      <c r="HQ153">
        <v>1.8664700000000001</v>
      </c>
      <c r="HR153">
        <v>1.8775900000000001</v>
      </c>
      <c r="HS153">
        <v>0</v>
      </c>
      <c r="HT153">
        <v>0</v>
      </c>
      <c r="HU153">
        <v>0</v>
      </c>
      <c r="HV153">
        <v>0</v>
      </c>
      <c r="HW153" t="s">
        <v>418</v>
      </c>
      <c r="HX153" t="s">
        <v>419</v>
      </c>
      <c r="HY153" t="s">
        <v>420</v>
      </c>
      <c r="HZ153" t="s">
        <v>420</v>
      </c>
      <c r="IA153" t="s">
        <v>420</v>
      </c>
      <c r="IB153" t="s">
        <v>420</v>
      </c>
      <c r="IC153">
        <v>0</v>
      </c>
      <c r="ID153">
        <v>100</v>
      </c>
      <c r="IE153">
        <v>100</v>
      </c>
      <c r="IF153">
        <v>-2.4849999999999999</v>
      </c>
      <c r="IG153">
        <v>0.58050000000000002</v>
      </c>
      <c r="IH153">
        <v>-1.4143203888967211</v>
      </c>
      <c r="II153">
        <v>1.7196870422270779E-5</v>
      </c>
      <c r="IJ153">
        <v>-2.1741833173098589E-6</v>
      </c>
      <c r="IK153">
        <v>9.0595066644434051E-10</v>
      </c>
      <c r="IL153">
        <v>-5.0132855213330413E-2</v>
      </c>
      <c r="IM153">
        <v>-1.2435942757381079E-3</v>
      </c>
      <c r="IN153">
        <v>8.3241555849602686E-4</v>
      </c>
      <c r="IO153">
        <v>-6.8006265696850886E-6</v>
      </c>
      <c r="IP153">
        <v>17</v>
      </c>
      <c r="IQ153">
        <v>2050</v>
      </c>
      <c r="IR153">
        <v>3</v>
      </c>
      <c r="IS153">
        <v>34</v>
      </c>
      <c r="IT153">
        <v>103.8</v>
      </c>
      <c r="IU153">
        <v>103.7</v>
      </c>
      <c r="IV153">
        <v>2.00562</v>
      </c>
      <c r="IW153">
        <v>2.5109900000000001</v>
      </c>
      <c r="IX153">
        <v>1.49902</v>
      </c>
      <c r="IY153">
        <v>2.3059099999999999</v>
      </c>
      <c r="IZ153">
        <v>1.69678</v>
      </c>
      <c r="JA153">
        <v>2.34741</v>
      </c>
      <c r="JB153">
        <v>38.037700000000001</v>
      </c>
      <c r="JC153">
        <v>14.7362</v>
      </c>
      <c r="JD153">
        <v>18</v>
      </c>
      <c r="JE153">
        <v>708.76</v>
      </c>
      <c r="JF153">
        <v>325.36</v>
      </c>
      <c r="JG153">
        <v>30.001000000000001</v>
      </c>
      <c r="JH153">
        <v>33.587200000000003</v>
      </c>
      <c r="JI153">
        <v>30.001000000000001</v>
      </c>
      <c r="JJ153">
        <v>33.0563</v>
      </c>
      <c r="JK153">
        <v>33.034799999999997</v>
      </c>
      <c r="JL153">
        <v>40.188699999999997</v>
      </c>
      <c r="JM153">
        <v>13.293900000000001</v>
      </c>
      <c r="JN153">
        <v>100</v>
      </c>
      <c r="JO153">
        <v>30</v>
      </c>
      <c r="JP153">
        <v>922.71</v>
      </c>
      <c r="JQ153">
        <v>31.511099999999999</v>
      </c>
      <c r="JR153">
        <v>98.718400000000003</v>
      </c>
      <c r="JS153">
        <v>98.58</v>
      </c>
    </row>
    <row r="154" spans="1:279" x14ac:dyDescent="0.2">
      <c r="A154">
        <v>139</v>
      </c>
      <c r="B154">
        <v>1658322319.5</v>
      </c>
      <c r="C154">
        <v>550.90000009536743</v>
      </c>
      <c r="D154" t="s">
        <v>698</v>
      </c>
      <c r="E154" t="s">
        <v>699</v>
      </c>
      <c r="F154">
        <v>4</v>
      </c>
      <c r="G154">
        <v>1658322317.1875</v>
      </c>
      <c r="H154">
        <f t="shared" si="100"/>
        <v>2.5694135805255486E-3</v>
      </c>
      <c r="I154">
        <f t="shared" si="101"/>
        <v>2.5694135805255485</v>
      </c>
      <c r="J154">
        <f t="shared" si="102"/>
        <v>14.550123903184403</v>
      </c>
      <c r="K154">
        <f t="shared" si="103"/>
        <v>891.67949999999996</v>
      </c>
      <c r="L154">
        <f t="shared" si="104"/>
        <v>705.67026009464632</v>
      </c>
      <c r="M154">
        <f t="shared" si="105"/>
        <v>71.453040325044157</v>
      </c>
      <c r="N154">
        <f t="shared" si="106"/>
        <v>90.287510858073901</v>
      </c>
      <c r="O154">
        <f t="shared" si="107"/>
        <v>0.1463985438360984</v>
      </c>
      <c r="P154">
        <f t="shared" si="108"/>
        <v>2.7643515330173036</v>
      </c>
      <c r="Q154">
        <f t="shared" si="109"/>
        <v>0.14222367333902866</v>
      </c>
      <c r="R154">
        <f t="shared" si="110"/>
        <v>8.9254974617660132E-2</v>
      </c>
      <c r="S154">
        <f t="shared" si="111"/>
        <v>194.42046633552687</v>
      </c>
      <c r="T154">
        <f t="shared" si="112"/>
        <v>34.299263862056662</v>
      </c>
      <c r="U154">
        <f t="shared" si="113"/>
        <v>33.452762499999999</v>
      </c>
      <c r="V154">
        <f t="shared" si="114"/>
        <v>5.1820632639625401</v>
      </c>
      <c r="W154">
        <f t="shared" si="115"/>
        <v>64.93868634724808</v>
      </c>
      <c r="X154">
        <f t="shared" si="116"/>
        <v>3.4305777516271276</v>
      </c>
      <c r="Y154">
        <f t="shared" si="117"/>
        <v>5.2827951173553513</v>
      </c>
      <c r="Z154">
        <f t="shared" si="118"/>
        <v>1.7514855123354125</v>
      </c>
      <c r="AA154">
        <f t="shared" si="119"/>
        <v>-113.31113890117669</v>
      </c>
      <c r="AB154">
        <f t="shared" si="120"/>
        <v>51.296717971691656</v>
      </c>
      <c r="AC154">
        <f t="shared" si="121"/>
        <v>4.2759217934559457</v>
      </c>
      <c r="AD154">
        <f t="shared" si="122"/>
        <v>136.68196719949779</v>
      </c>
      <c r="AE154">
        <f t="shared" si="123"/>
        <v>24.403080467765385</v>
      </c>
      <c r="AF154">
        <f t="shared" si="124"/>
        <v>2.5728259190771259</v>
      </c>
      <c r="AG154">
        <f t="shared" si="125"/>
        <v>14.550123903184403</v>
      </c>
      <c r="AH154">
        <v>946.66111923000767</v>
      </c>
      <c r="AI154">
        <v>926.10953939393949</v>
      </c>
      <c r="AJ154">
        <v>1.742468365397382</v>
      </c>
      <c r="AK154">
        <v>62.966845710574418</v>
      </c>
      <c r="AL154">
        <f t="shared" si="126"/>
        <v>2.5694135805255485</v>
      </c>
      <c r="AM154">
        <v>31.586757882823228</v>
      </c>
      <c r="AN154">
        <v>33.877430909090911</v>
      </c>
      <c r="AO154">
        <v>-3.0722261284391667E-5</v>
      </c>
      <c r="AP154">
        <v>91.007338470613973</v>
      </c>
      <c r="AQ154">
        <v>2</v>
      </c>
      <c r="AR154">
        <v>0</v>
      </c>
      <c r="AS154">
        <f t="shared" si="127"/>
        <v>1</v>
      </c>
      <c r="AT154">
        <f t="shared" si="128"/>
        <v>0</v>
      </c>
      <c r="AU154">
        <f t="shared" si="129"/>
        <v>47123.911891039614</v>
      </c>
      <c r="AV154" t="s">
        <v>413</v>
      </c>
      <c r="AW154" t="s">
        <v>413</v>
      </c>
      <c r="AX154">
        <v>0</v>
      </c>
      <c r="AY154">
        <v>0</v>
      </c>
      <c r="AZ154" t="e">
        <f t="shared" si="130"/>
        <v>#DIV/0!</v>
      </c>
      <c r="BA154">
        <v>0</v>
      </c>
      <c r="BB154" t="s">
        <v>413</v>
      </c>
      <c r="BC154" t="s">
        <v>413</v>
      </c>
      <c r="BD154">
        <v>0</v>
      </c>
      <c r="BE154">
        <v>0</v>
      </c>
      <c r="BF154" t="e">
        <f t="shared" si="131"/>
        <v>#DIV/0!</v>
      </c>
      <c r="BG154">
        <v>0.5</v>
      </c>
      <c r="BH154">
        <f t="shared" si="132"/>
        <v>1009.4772732308429</v>
      </c>
      <c r="BI154">
        <f t="shared" si="133"/>
        <v>14.550123903184403</v>
      </c>
      <c r="BJ154" t="e">
        <f t="shared" si="134"/>
        <v>#DIV/0!</v>
      </c>
      <c r="BK154">
        <f t="shared" si="135"/>
        <v>1.4413523007424005E-2</v>
      </c>
      <c r="BL154" t="e">
        <f t="shared" si="136"/>
        <v>#DIV/0!</v>
      </c>
      <c r="BM154" t="e">
        <f t="shared" si="137"/>
        <v>#DIV/0!</v>
      </c>
      <c r="BN154" t="s">
        <v>413</v>
      </c>
      <c r="BO154">
        <v>0</v>
      </c>
      <c r="BP154" t="e">
        <f t="shared" si="138"/>
        <v>#DIV/0!</v>
      </c>
      <c r="BQ154" t="e">
        <f t="shared" si="139"/>
        <v>#DIV/0!</v>
      </c>
      <c r="BR154" t="e">
        <f t="shared" si="140"/>
        <v>#DIV/0!</v>
      </c>
      <c r="BS154" t="e">
        <f t="shared" si="141"/>
        <v>#DIV/0!</v>
      </c>
      <c r="BT154" t="e">
        <f t="shared" si="142"/>
        <v>#DIV/0!</v>
      </c>
      <c r="BU154" t="e">
        <f t="shared" si="143"/>
        <v>#DIV/0!</v>
      </c>
      <c r="BV154" t="e">
        <f t="shared" si="144"/>
        <v>#DIV/0!</v>
      </c>
      <c r="BW154" t="e">
        <f t="shared" si="145"/>
        <v>#DIV/0!</v>
      </c>
      <c r="BX154" t="s">
        <v>413</v>
      </c>
      <c r="BY154" t="s">
        <v>413</v>
      </c>
      <c r="BZ154" t="s">
        <v>413</v>
      </c>
      <c r="CA154" t="s">
        <v>413</v>
      </c>
      <c r="CB154" t="s">
        <v>413</v>
      </c>
      <c r="CC154" t="s">
        <v>413</v>
      </c>
      <c r="CD154" t="s">
        <v>413</v>
      </c>
      <c r="CE154" t="s">
        <v>413</v>
      </c>
      <c r="CF154">
        <v>253</v>
      </c>
      <c r="CG154">
        <v>1000</v>
      </c>
      <c r="CH154" t="s">
        <v>414</v>
      </c>
      <c r="CI154">
        <v>1110.1500000000001</v>
      </c>
      <c r="CJ154">
        <v>1175.8634999999999</v>
      </c>
      <c r="CK154">
        <v>1152.67</v>
      </c>
      <c r="CL154">
        <v>1.3005735999999999E-4</v>
      </c>
      <c r="CM154">
        <v>6.5004835999999994E-4</v>
      </c>
      <c r="CN154">
        <v>4.7597999359999997E-2</v>
      </c>
      <c r="CO154">
        <v>5.5000000000000003E-4</v>
      </c>
      <c r="CP154">
        <f t="shared" si="146"/>
        <v>1199.9662499999999</v>
      </c>
      <c r="CQ154">
        <f t="shared" si="147"/>
        <v>1009.4772732308429</v>
      </c>
      <c r="CR154">
        <f t="shared" si="148"/>
        <v>0.84125472131473944</v>
      </c>
      <c r="CS154">
        <f t="shared" si="149"/>
        <v>0.16202161213744709</v>
      </c>
      <c r="CT154">
        <v>6</v>
      </c>
      <c r="CU154">
        <v>0.5</v>
      </c>
      <c r="CV154" t="s">
        <v>415</v>
      </c>
      <c r="CW154">
        <v>2</v>
      </c>
      <c r="CX154" t="b">
        <v>1</v>
      </c>
      <c r="CY154">
        <v>1658322317.1875</v>
      </c>
      <c r="CZ154">
        <v>891.67949999999996</v>
      </c>
      <c r="DA154">
        <v>916.31325000000004</v>
      </c>
      <c r="DB154">
        <v>33.880387499999998</v>
      </c>
      <c r="DC154">
        <v>31.586849999999998</v>
      </c>
      <c r="DD154">
        <v>894.16937499999995</v>
      </c>
      <c r="DE154">
        <v>33.2999875</v>
      </c>
      <c r="DF154">
        <v>650.25949999999989</v>
      </c>
      <c r="DG154">
        <v>101.1555</v>
      </c>
      <c r="DH154">
        <v>0.10006420000000001</v>
      </c>
      <c r="DI154">
        <v>33.796962499999999</v>
      </c>
      <c r="DJ154">
        <v>999.9</v>
      </c>
      <c r="DK154">
        <v>33.452762499999999</v>
      </c>
      <c r="DL154">
        <v>0</v>
      </c>
      <c r="DM154">
        <v>0</v>
      </c>
      <c r="DN154">
        <v>8982.8924999999981</v>
      </c>
      <c r="DO154">
        <v>0</v>
      </c>
      <c r="DP154">
        <v>1152.1875</v>
      </c>
      <c r="DQ154">
        <v>-24.6336625</v>
      </c>
      <c r="DR154">
        <v>922.94937499999992</v>
      </c>
      <c r="DS154">
        <v>946.20062499999995</v>
      </c>
      <c r="DT154">
        <v>2.29354375</v>
      </c>
      <c r="DU154">
        <v>916.31325000000004</v>
      </c>
      <c r="DV154">
        <v>31.586849999999998</v>
      </c>
      <c r="DW154">
        <v>3.42718875</v>
      </c>
      <c r="DX154">
        <v>3.19518375</v>
      </c>
      <c r="DY154">
        <v>26.263300000000001</v>
      </c>
      <c r="DZ154">
        <v>25.081637499999999</v>
      </c>
      <c r="EA154">
        <v>1199.9662499999999</v>
      </c>
      <c r="EB154">
        <v>0.95800399999999997</v>
      </c>
      <c r="EC154">
        <v>4.1996424999999997E-2</v>
      </c>
      <c r="ED154">
        <v>0</v>
      </c>
      <c r="EE154">
        <v>654.93650000000002</v>
      </c>
      <c r="EF154">
        <v>5.0001600000000002</v>
      </c>
      <c r="EG154">
        <v>9538.0912499999995</v>
      </c>
      <c r="EH154">
        <v>9514.93</v>
      </c>
      <c r="EI154">
        <v>49.117125000000001</v>
      </c>
      <c r="EJ154">
        <v>51.311999999999998</v>
      </c>
      <c r="EK154">
        <v>50.280999999999999</v>
      </c>
      <c r="EL154">
        <v>49.984250000000003</v>
      </c>
      <c r="EM154">
        <v>50.686999999999998</v>
      </c>
      <c r="EN154">
        <v>1144.78</v>
      </c>
      <c r="EO154">
        <v>50.1875</v>
      </c>
      <c r="EP154">
        <v>0</v>
      </c>
      <c r="EQ154">
        <v>764830.79999995232</v>
      </c>
      <c r="ER154">
        <v>0</v>
      </c>
      <c r="ES154">
        <v>655.04215999999997</v>
      </c>
      <c r="ET154">
        <v>-0.69269231657666497</v>
      </c>
      <c r="EU154">
        <v>1028.485387370466</v>
      </c>
      <c r="EV154">
        <v>9462.7879999999986</v>
      </c>
      <c r="EW154">
        <v>15</v>
      </c>
      <c r="EX154">
        <v>1658316094</v>
      </c>
      <c r="EY154" t="s">
        <v>416</v>
      </c>
      <c r="EZ154">
        <v>1658316090.5</v>
      </c>
      <c r="FA154">
        <v>1658316094</v>
      </c>
      <c r="FB154">
        <v>11</v>
      </c>
      <c r="FC154">
        <v>-0.13300000000000001</v>
      </c>
      <c r="FD154">
        <v>0.107</v>
      </c>
      <c r="FE154">
        <v>-1.72</v>
      </c>
      <c r="FF154">
        <v>0.44</v>
      </c>
      <c r="FG154">
        <v>415</v>
      </c>
      <c r="FH154">
        <v>29</v>
      </c>
      <c r="FI154">
        <v>0.15</v>
      </c>
      <c r="FJ154">
        <v>0.28000000000000003</v>
      </c>
      <c r="FK154">
        <v>-24.342690000000001</v>
      </c>
      <c r="FL154">
        <v>-1.2590679174483519</v>
      </c>
      <c r="FM154">
        <v>0.1601432589901928</v>
      </c>
      <c r="FN154">
        <v>0</v>
      </c>
      <c r="FO154">
        <v>655.02588235294115</v>
      </c>
      <c r="FP154">
        <v>-0.12751719137604869</v>
      </c>
      <c r="FQ154">
        <v>0.2238958219805573</v>
      </c>
      <c r="FR154">
        <v>1</v>
      </c>
      <c r="FS154">
        <v>2.2754672500000002</v>
      </c>
      <c r="FT154">
        <v>9.9364615384610583E-2</v>
      </c>
      <c r="FU154">
        <v>1.103603506416594E-2</v>
      </c>
      <c r="FV154">
        <v>1</v>
      </c>
      <c r="FW154">
        <v>2</v>
      </c>
      <c r="FX154">
        <v>3</v>
      </c>
      <c r="FY154" t="s">
        <v>648</v>
      </c>
      <c r="FZ154">
        <v>3.37141</v>
      </c>
      <c r="GA154">
        <v>2.8936299999999999</v>
      </c>
      <c r="GB154">
        <v>0.16949900000000001</v>
      </c>
      <c r="GC154">
        <v>0.174621</v>
      </c>
      <c r="GD154">
        <v>0.14049900000000001</v>
      </c>
      <c r="GE154">
        <v>0.137044</v>
      </c>
      <c r="GF154">
        <v>28791</v>
      </c>
      <c r="GG154">
        <v>24877.599999999999</v>
      </c>
      <c r="GH154">
        <v>30980.7</v>
      </c>
      <c r="GI154">
        <v>28085.4</v>
      </c>
      <c r="GJ154">
        <v>35069.4</v>
      </c>
      <c r="GK154">
        <v>34191.300000000003</v>
      </c>
      <c r="GL154">
        <v>40375.4</v>
      </c>
      <c r="GM154">
        <v>39139.199999999997</v>
      </c>
      <c r="GN154">
        <v>2.3588200000000001</v>
      </c>
      <c r="GO154">
        <v>1.6703300000000001</v>
      </c>
      <c r="GP154">
        <v>0</v>
      </c>
      <c r="GQ154">
        <v>7.6986799999999994E-2</v>
      </c>
      <c r="GR154">
        <v>999.9</v>
      </c>
      <c r="GS154">
        <v>32.198399999999999</v>
      </c>
      <c r="GT154">
        <v>67.3</v>
      </c>
      <c r="GU154">
        <v>33</v>
      </c>
      <c r="GV154">
        <v>33.6113</v>
      </c>
      <c r="GW154">
        <v>50.661799999999999</v>
      </c>
      <c r="GX154">
        <v>40.989600000000003</v>
      </c>
      <c r="GY154">
        <v>1</v>
      </c>
      <c r="GZ154">
        <v>0.46791700000000003</v>
      </c>
      <c r="HA154">
        <v>1.2340500000000001</v>
      </c>
      <c r="HB154">
        <v>20.204599999999999</v>
      </c>
      <c r="HC154">
        <v>5.2130999999999998</v>
      </c>
      <c r="HD154">
        <v>11.9727</v>
      </c>
      <c r="HE154">
        <v>4.9906499999999996</v>
      </c>
      <c r="HF154">
        <v>3.2925</v>
      </c>
      <c r="HG154">
        <v>8254.7000000000007</v>
      </c>
      <c r="HH154">
        <v>9999</v>
      </c>
      <c r="HI154">
        <v>9999</v>
      </c>
      <c r="HJ154">
        <v>969.4</v>
      </c>
      <c r="HK154">
        <v>4.9712500000000004</v>
      </c>
      <c r="HL154">
        <v>1.87378</v>
      </c>
      <c r="HM154">
        <v>1.87012</v>
      </c>
      <c r="HN154">
        <v>1.8695299999999999</v>
      </c>
      <c r="HO154">
        <v>1.87439</v>
      </c>
      <c r="HP154">
        <v>1.87103</v>
      </c>
      <c r="HQ154">
        <v>1.86649</v>
      </c>
      <c r="HR154">
        <v>1.8775900000000001</v>
      </c>
      <c r="HS154">
        <v>0</v>
      </c>
      <c r="HT154">
        <v>0</v>
      </c>
      <c r="HU154">
        <v>0</v>
      </c>
      <c r="HV154">
        <v>0</v>
      </c>
      <c r="HW154" t="s">
        <v>418</v>
      </c>
      <c r="HX154" t="s">
        <v>419</v>
      </c>
      <c r="HY154" t="s">
        <v>420</v>
      </c>
      <c r="HZ154" t="s">
        <v>420</v>
      </c>
      <c r="IA154" t="s">
        <v>420</v>
      </c>
      <c r="IB154" t="s">
        <v>420</v>
      </c>
      <c r="IC154">
        <v>0</v>
      </c>
      <c r="ID154">
        <v>100</v>
      </c>
      <c r="IE154">
        <v>100</v>
      </c>
      <c r="IF154">
        <v>-2.496</v>
      </c>
      <c r="IG154">
        <v>0.58030000000000004</v>
      </c>
      <c r="IH154">
        <v>-1.4143203888967211</v>
      </c>
      <c r="II154">
        <v>1.7196870422270779E-5</v>
      </c>
      <c r="IJ154">
        <v>-2.1741833173098589E-6</v>
      </c>
      <c r="IK154">
        <v>9.0595066644434051E-10</v>
      </c>
      <c r="IL154">
        <v>-5.0132855213330413E-2</v>
      </c>
      <c r="IM154">
        <v>-1.2435942757381079E-3</v>
      </c>
      <c r="IN154">
        <v>8.3241555849602686E-4</v>
      </c>
      <c r="IO154">
        <v>-6.8006265696850886E-6</v>
      </c>
      <c r="IP154">
        <v>17</v>
      </c>
      <c r="IQ154">
        <v>2050</v>
      </c>
      <c r="IR154">
        <v>3</v>
      </c>
      <c r="IS154">
        <v>34</v>
      </c>
      <c r="IT154">
        <v>103.8</v>
      </c>
      <c r="IU154">
        <v>103.8</v>
      </c>
      <c r="IV154">
        <v>2.0178199999999999</v>
      </c>
      <c r="IW154">
        <v>2.50854</v>
      </c>
      <c r="IX154">
        <v>1.49902</v>
      </c>
      <c r="IY154">
        <v>2.3059099999999999</v>
      </c>
      <c r="IZ154">
        <v>1.69678</v>
      </c>
      <c r="JA154">
        <v>2.3962400000000001</v>
      </c>
      <c r="JB154">
        <v>38.037700000000001</v>
      </c>
      <c r="JC154">
        <v>14.744899999999999</v>
      </c>
      <c r="JD154">
        <v>18</v>
      </c>
      <c r="JE154">
        <v>708.48699999999997</v>
      </c>
      <c r="JF154">
        <v>325.61</v>
      </c>
      <c r="JG154">
        <v>30.001799999999999</v>
      </c>
      <c r="JH154">
        <v>33.597700000000003</v>
      </c>
      <c r="JI154">
        <v>30.000900000000001</v>
      </c>
      <c r="JJ154">
        <v>33.068100000000001</v>
      </c>
      <c r="JK154">
        <v>33.046599999999998</v>
      </c>
      <c r="JL154">
        <v>40.427300000000002</v>
      </c>
      <c r="JM154">
        <v>13.293900000000001</v>
      </c>
      <c r="JN154">
        <v>100</v>
      </c>
      <c r="JO154">
        <v>30</v>
      </c>
      <c r="JP154">
        <v>929.39400000000001</v>
      </c>
      <c r="JQ154">
        <v>31.514600000000002</v>
      </c>
      <c r="JR154">
        <v>98.717399999999998</v>
      </c>
      <c r="JS154">
        <v>98.578699999999998</v>
      </c>
    </row>
    <row r="155" spans="1:279" x14ac:dyDescent="0.2">
      <c r="A155">
        <v>140</v>
      </c>
      <c r="B155">
        <v>1658322323.5</v>
      </c>
      <c r="C155">
        <v>554.90000009536743</v>
      </c>
      <c r="D155" t="s">
        <v>700</v>
      </c>
      <c r="E155" t="s">
        <v>701</v>
      </c>
      <c r="F155">
        <v>4</v>
      </c>
      <c r="G155">
        <v>1658322321.5</v>
      </c>
      <c r="H155">
        <f t="shared" si="100"/>
        <v>2.562837767099666E-3</v>
      </c>
      <c r="I155">
        <f t="shared" si="101"/>
        <v>2.562837767099666</v>
      </c>
      <c r="J155">
        <f t="shared" si="102"/>
        <v>14.624121548763053</v>
      </c>
      <c r="K155">
        <f t="shared" si="103"/>
        <v>898.92785714285708</v>
      </c>
      <c r="L155">
        <f t="shared" si="104"/>
        <v>711.67791657295345</v>
      </c>
      <c r="M155">
        <f t="shared" si="105"/>
        <v>72.061121925685882</v>
      </c>
      <c r="N155">
        <f t="shared" si="106"/>
        <v>91.0211605664269</v>
      </c>
      <c r="O155">
        <f t="shared" si="107"/>
        <v>0.1461651593022438</v>
      </c>
      <c r="P155">
        <f t="shared" si="108"/>
        <v>2.7710485168747434</v>
      </c>
      <c r="Q155">
        <f t="shared" si="109"/>
        <v>0.14201313582014877</v>
      </c>
      <c r="R155">
        <f t="shared" si="110"/>
        <v>8.9121428558889076E-2</v>
      </c>
      <c r="S155">
        <f t="shared" si="111"/>
        <v>194.42790946979196</v>
      </c>
      <c r="T155">
        <f t="shared" si="112"/>
        <v>34.295606009426166</v>
      </c>
      <c r="U155">
        <f t="shared" si="113"/>
        <v>33.444214285714281</v>
      </c>
      <c r="V155">
        <f t="shared" si="114"/>
        <v>5.1795829989894493</v>
      </c>
      <c r="W155">
        <f t="shared" si="115"/>
        <v>64.943019227952462</v>
      </c>
      <c r="X155">
        <f t="shared" si="116"/>
        <v>3.4299679095525519</v>
      </c>
      <c r="Y155">
        <f t="shared" si="117"/>
        <v>5.2815036170604177</v>
      </c>
      <c r="Z155">
        <f t="shared" si="118"/>
        <v>1.7496150894368974</v>
      </c>
      <c r="AA155">
        <f t="shared" si="119"/>
        <v>-113.02114552909526</v>
      </c>
      <c r="AB155">
        <f t="shared" si="120"/>
        <v>52.044171881598032</v>
      </c>
      <c r="AC155">
        <f t="shared" si="121"/>
        <v>4.3274689454180733</v>
      </c>
      <c r="AD155">
        <f t="shared" si="122"/>
        <v>137.7784047677128</v>
      </c>
      <c r="AE155">
        <f t="shared" si="123"/>
        <v>24.462240148562923</v>
      </c>
      <c r="AF155">
        <f t="shared" si="124"/>
        <v>2.5616665211136929</v>
      </c>
      <c r="AG155">
        <f t="shared" si="125"/>
        <v>14.624121548763053</v>
      </c>
      <c r="AH155">
        <v>953.68990845795065</v>
      </c>
      <c r="AI155">
        <v>933.06321212121202</v>
      </c>
      <c r="AJ155">
        <v>1.7435409641929871</v>
      </c>
      <c r="AK155">
        <v>62.966845710574418</v>
      </c>
      <c r="AL155">
        <f t="shared" si="126"/>
        <v>2.562837767099666</v>
      </c>
      <c r="AM155">
        <v>31.588832409012781</v>
      </c>
      <c r="AN155">
        <v>33.873792121212098</v>
      </c>
      <c r="AO155">
        <v>-4.887019751061861E-5</v>
      </c>
      <c r="AP155">
        <v>91.007338470613973</v>
      </c>
      <c r="AQ155">
        <v>1</v>
      </c>
      <c r="AR155">
        <v>0</v>
      </c>
      <c r="AS155">
        <f t="shared" si="127"/>
        <v>1</v>
      </c>
      <c r="AT155">
        <f t="shared" si="128"/>
        <v>0</v>
      </c>
      <c r="AU155">
        <f t="shared" si="129"/>
        <v>47308.351425765832</v>
      </c>
      <c r="AV155" t="s">
        <v>413</v>
      </c>
      <c r="AW155" t="s">
        <v>413</v>
      </c>
      <c r="AX155">
        <v>0</v>
      </c>
      <c r="AY155">
        <v>0</v>
      </c>
      <c r="AZ155" t="e">
        <f t="shared" si="130"/>
        <v>#DIV/0!</v>
      </c>
      <c r="BA155">
        <v>0</v>
      </c>
      <c r="BB155" t="s">
        <v>413</v>
      </c>
      <c r="BC155" t="s">
        <v>413</v>
      </c>
      <c r="BD155">
        <v>0</v>
      </c>
      <c r="BE155">
        <v>0</v>
      </c>
      <c r="BF155" t="e">
        <f t="shared" si="131"/>
        <v>#DIV/0!</v>
      </c>
      <c r="BG155">
        <v>0.5</v>
      </c>
      <c r="BH155">
        <f t="shared" si="132"/>
        <v>1009.5196712278716</v>
      </c>
      <c r="BI155">
        <f t="shared" si="133"/>
        <v>14.624121548763053</v>
      </c>
      <c r="BJ155" t="e">
        <f t="shared" si="134"/>
        <v>#DIV/0!</v>
      </c>
      <c r="BK155">
        <f t="shared" si="135"/>
        <v>1.4486217520631211E-2</v>
      </c>
      <c r="BL155" t="e">
        <f t="shared" si="136"/>
        <v>#DIV/0!</v>
      </c>
      <c r="BM155" t="e">
        <f t="shared" si="137"/>
        <v>#DIV/0!</v>
      </c>
      <c r="BN155" t="s">
        <v>413</v>
      </c>
      <c r="BO155">
        <v>0</v>
      </c>
      <c r="BP155" t="e">
        <f t="shared" si="138"/>
        <v>#DIV/0!</v>
      </c>
      <c r="BQ155" t="e">
        <f t="shared" si="139"/>
        <v>#DIV/0!</v>
      </c>
      <c r="BR155" t="e">
        <f t="shared" si="140"/>
        <v>#DIV/0!</v>
      </c>
      <c r="BS155" t="e">
        <f t="shared" si="141"/>
        <v>#DIV/0!</v>
      </c>
      <c r="BT155" t="e">
        <f t="shared" si="142"/>
        <v>#DIV/0!</v>
      </c>
      <c r="BU155" t="e">
        <f t="shared" si="143"/>
        <v>#DIV/0!</v>
      </c>
      <c r="BV155" t="e">
        <f t="shared" si="144"/>
        <v>#DIV/0!</v>
      </c>
      <c r="BW155" t="e">
        <f t="shared" si="145"/>
        <v>#DIV/0!</v>
      </c>
      <c r="BX155" t="s">
        <v>413</v>
      </c>
      <c r="BY155" t="s">
        <v>413</v>
      </c>
      <c r="BZ155" t="s">
        <v>413</v>
      </c>
      <c r="CA155" t="s">
        <v>413</v>
      </c>
      <c r="CB155" t="s">
        <v>413</v>
      </c>
      <c r="CC155" t="s">
        <v>413</v>
      </c>
      <c r="CD155" t="s">
        <v>413</v>
      </c>
      <c r="CE155" t="s">
        <v>413</v>
      </c>
      <c r="CF155">
        <v>253</v>
      </c>
      <c r="CG155">
        <v>1000</v>
      </c>
      <c r="CH155" t="s">
        <v>414</v>
      </c>
      <c r="CI155">
        <v>1110.1500000000001</v>
      </c>
      <c r="CJ155">
        <v>1175.8634999999999</v>
      </c>
      <c r="CK155">
        <v>1152.67</v>
      </c>
      <c r="CL155">
        <v>1.3005735999999999E-4</v>
      </c>
      <c r="CM155">
        <v>6.5004835999999994E-4</v>
      </c>
      <c r="CN155">
        <v>4.7597999359999997E-2</v>
      </c>
      <c r="CO155">
        <v>5.5000000000000003E-4</v>
      </c>
      <c r="CP155">
        <f t="shared" si="146"/>
        <v>1200.017142857143</v>
      </c>
      <c r="CQ155">
        <f t="shared" si="147"/>
        <v>1009.5196712278716</v>
      </c>
      <c r="CR155">
        <f t="shared" si="148"/>
        <v>0.84125437477025333</v>
      </c>
      <c r="CS155">
        <f t="shared" si="149"/>
        <v>0.16202094330658889</v>
      </c>
      <c r="CT155">
        <v>6</v>
      </c>
      <c r="CU155">
        <v>0.5</v>
      </c>
      <c r="CV155" t="s">
        <v>415</v>
      </c>
      <c r="CW155">
        <v>2</v>
      </c>
      <c r="CX155" t="b">
        <v>1</v>
      </c>
      <c r="CY155">
        <v>1658322321.5</v>
      </c>
      <c r="CZ155">
        <v>898.92785714285708</v>
      </c>
      <c r="DA155">
        <v>923.62457142857158</v>
      </c>
      <c r="DB155">
        <v>33.874471428571432</v>
      </c>
      <c r="DC155">
        <v>31.59082857142857</v>
      </c>
      <c r="DD155">
        <v>901.43000000000006</v>
      </c>
      <c r="DE155">
        <v>33.294257142857148</v>
      </c>
      <c r="DF155">
        <v>650.24828571428566</v>
      </c>
      <c r="DG155">
        <v>101.1552857142857</v>
      </c>
      <c r="DH155">
        <v>9.9959457142857144E-2</v>
      </c>
      <c r="DI155">
        <v>33.792585714285721</v>
      </c>
      <c r="DJ155">
        <v>999.89999999999986</v>
      </c>
      <c r="DK155">
        <v>33.444214285714281</v>
      </c>
      <c r="DL155">
        <v>0</v>
      </c>
      <c r="DM155">
        <v>0</v>
      </c>
      <c r="DN155">
        <v>9018.482857142857</v>
      </c>
      <c r="DO155">
        <v>0</v>
      </c>
      <c r="DP155">
        <v>1020.822</v>
      </c>
      <c r="DQ155">
        <v>-24.696871428571431</v>
      </c>
      <c r="DR155">
        <v>930.44642857142856</v>
      </c>
      <c r="DS155">
        <v>953.75457142857147</v>
      </c>
      <c r="DT155">
        <v>2.2836342857142862</v>
      </c>
      <c r="DU155">
        <v>923.62457142857158</v>
      </c>
      <c r="DV155">
        <v>31.59082857142857</v>
      </c>
      <c r="DW155">
        <v>3.4265828571428569</v>
      </c>
      <c r="DX155">
        <v>3.1955800000000001</v>
      </c>
      <c r="DY155">
        <v>26.260300000000001</v>
      </c>
      <c r="DZ155">
        <v>25.083714285714279</v>
      </c>
      <c r="EA155">
        <v>1200.017142857143</v>
      </c>
      <c r="EB155">
        <v>0.95800999999999992</v>
      </c>
      <c r="EC155">
        <v>4.1990114285714288E-2</v>
      </c>
      <c r="ED155">
        <v>0</v>
      </c>
      <c r="EE155">
        <v>655.05742857142855</v>
      </c>
      <c r="EF155">
        <v>5.0001600000000002</v>
      </c>
      <c r="EG155">
        <v>9272.4557142857138</v>
      </c>
      <c r="EH155">
        <v>9515.3357142857149</v>
      </c>
      <c r="EI155">
        <v>49.116</v>
      </c>
      <c r="EJ155">
        <v>51.303142857142859</v>
      </c>
      <c r="EK155">
        <v>50.285428571428568</v>
      </c>
      <c r="EL155">
        <v>50</v>
      </c>
      <c r="EM155">
        <v>50.686999999999998</v>
      </c>
      <c r="EN155">
        <v>1144.841428571428</v>
      </c>
      <c r="EO155">
        <v>50.175714285714292</v>
      </c>
      <c r="EP155">
        <v>0</v>
      </c>
      <c r="EQ155">
        <v>764835</v>
      </c>
      <c r="ER155">
        <v>0</v>
      </c>
      <c r="ES155">
        <v>655.03015384615378</v>
      </c>
      <c r="ET155">
        <v>-0.53429059665778755</v>
      </c>
      <c r="EU155">
        <v>-998.04888883094452</v>
      </c>
      <c r="EV155">
        <v>9439.2780769230776</v>
      </c>
      <c r="EW155">
        <v>15</v>
      </c>
      <c r="EX155">
        <v>1658316094</v>
      </c>
      <c r="EY155" t="s">
        <v>416</v>
      </c>
      <c r="EZ155">
        <v>1658316090.5</v>
      </c>
      <c r="FA155">
        <v>1658316094</v>
      </c>
      <c r="FB155">
        <v>11</v>
      </c>
      <c r="FC155">
        <v>-0.13300000000000001</v>
      </c>
      <c r="FD155">
        <v>0.107</v>
      </c>
      <c r="FE155">
        <v>-1.72</v>
      </c>
      <c r="FF155">
        <v>0.44</v>
      </c>
      <c r="FG155">
        <v>415</v>
      </c>
      <c r="FH155">
        <v>29</v>
      </c>
      <c r="FI155">
        <v>0.15</v>
      </c>
      <c r="FJ155">
        <v>0.28000000000000003</v>
      </c>
      <c r="FK155">
        <v>-24.437425000000001</v>
      </c>
      <c r="FL155">
        <v>-1.783945215759811</v>
      </c>
      <c r="FM155">
        <v>0.1993724363471539</v>
      </c>
      <c r="FN155">
        <v>0</v>
      </c>
      <c r="FO155">
        <v>655.04782352941174</v>
      </c>
      <c r="FP155">
        <v>-0.26328495277497949</v>
      </c>
      <c r="FQ155">
        <v>0.20064256638702141</v>
      </c>
      <c r="FR155">
        <v>1</v>
      </c>
      <c r="FS155">
        <v>2.2793397500000001</v>
      </c>
      <c r="FT155">
        <v>8.959801125703204E-2</v>
      </c>
      <c r="FU155">
        <v>1.0763224769440629E-2</v>
      </c>
      <c r="FV155">
        <v>1</v>
      </c>
      <c r="FW155">
        <v>2</v>
      </c>
      <c r="FX155">
        <v>3</v>
      </c>
      <c r="FY155" t="s">
        <v>648</v>
      </c>
      <c r="FZ155">
        <v>3.3714300000000001</v>
      </c>
      <c r="GA155">
        <v>2.89405</v>
      </c>
      <c r="GB155">
        <v>0.17033100000000001</v>
      </c>
      <c r="GC155">
        <v>0.17544299999999999</v>
      </c>
      <c r="GD155">
        <v>0.140487</v>
      </c>
      <c r="GE155">
        <v>0.13706599999999999</v>
      </c>
      <c r="GF155">
        <v>28761.1</v>
      </c>
      <c r="GG155">
        <v>24852.1</v>
      </c>
      <c r="GH155">
        <v>30979.599999999999</v>
      </c>
      <c r="GI155">
        <v>28084.799999999999</v>
      </c>
      <c r="GJ155">
        <v>35069</v>
      </c>
      <c r="GK155">
        <v>34190</v>
      </c>
      <c r="GL155">
        <v>40374.400000000001</v>
      </c>
      <c r="GM155">
        <v>39138.6</v>
      </c>
      <c r="GN155">
        <v>2.3591000000000002</v>
      </c>
      <c r="GO155">
        <v>1.66995</v>
      </c>
      <c r="GP155">
        <v>0</v>
      </c>
      <c r="GQ155">
        <v>7.6644100000000007E-2</v>
      </c>
      <c r="GR155">
        <v>999.9</v>
      </c>
      <c r="GS155">
        <v>32.204599999999999</v>
      </c>
      <c r="GT155">
        <v>67.3</v>
      </c>
      <c r="GU155">
        <v>33</v>
      </c>
      <c r="GV155">
        <v>33.612200000000001</v>
      </c>
      <c r="GW155">
        <v>50.511800000000001</v>
      </c>
      <c r="GX155">
        <v>40.472799999999999</v>
      </c>
      <c r="GY155">
        <v>1</v>
      </c>
      <c r="GZ155">
        <v>0.46871699999999999</v>
      </c>
      <c r="HA155">
        <v>1.24621</v>
      </c>
      <c r="HB155">
        <v>20.204599999999999</v>
      </c>
      <c r="HC155">
        <v>5.2127999999999997</v>
      </c>
      <c r="HD155">
        <v>11.9725</v>
      </c>
      <c r="HE155">
        <v>4.9909999999999997</v>
      </c>
      <c r="HF155">
        <v>3.2925</v>
      </c>
      <c r="HG155">
        <v>8254.9</v>
      </c>
      <c r="HH155">
        <v>9999</v>
      </c>
      <c r="HI155">
        <v>9999</v>
      </c>
      <c r="HJ155">
        <v>969.4</v>
      </c>
      <c r="HK155">
        <v>4.9711999999999996</v>
      </c>
      <c r="HL155">
        <v>1.87378</v>
      </c>
      <c r="HM155">
        <v>1.8701099999999999</v>
      </c>
      <c r="HN155">
        <v>1.8695299999999999</v>
      </c>
      <c r="HO155">
        <v>1.87439</v>
      </c>
      <c r="HP155">
        <v>1.87103</v>
      </c>
      <c r="HQ155">
        <v>1.8664799999999999</v>
      </c>
      <c r="HR155">
        <v>1.8775900000000001</v>
      </c>
      <c r="HS155">
        <v>0</v>
      </c>
      <c r="HT155">
        <v>0</v>
      </c>
      <c r="HU155">
        <v>0</v>
      </c>
      <c r="HV155">
        <v>0</v>
      </c>
      <c r="HW155" t="s">
        <v>418</v>
      </c>
      <c r="HX155" t="s">
        <v>419</v>
      </c>
      <c r="HY155" t="s">
        <v>420</v>
      </c>
      <c r="HZ155" t="s">
        <v>420</v>
      </c>
      <c r="IA155" t="s">
        <v>420</v>
      </c>
      <c r="IB155" t="s">
        <v>420</v>
      </c>
      <c r="IC155">
        <v>0</v>
      </c>
      <c r="ID155">
        <v>100</v>
      </c>
      <c r="IE155">
        <v>100</v>
      </c>
      <c r="IF155">
        <v>-2.508</v>
      </c>
      <c r="IG155">
        <v>0.58020000000000005</v>
      </c>
      <c r="IH155">
        <v>-1.4143203888967211</v>
      </c>
      <c r="II155">
        <v>1.7196870422270779E-5</v>
      </c>
      <c r="IJ155">
        <v>-2.1741833173098589E-6</v>
      </c>
      <c r="IK155">
        <v>9.0595066644434051E-10</v>
      </c>
      <c r="IL155">
        <v>-5.0132855213330413E-2</v>
      </c>
      <c r="IM155">
        <v>-1.2435942757381079E-3</v>
      </c>
      <c r="IN155">
        <v>8.3241555849602686E-4</v>
      </c>
      <c r="IO155">
        <v>-6.8006265696850886E-6</v>
      </c>
      <c r="IP155">
        <v>17</v>
      </c>
      <c r="IQ155">
        <v>2050</v>
      </c>
      <c r="IR155">
        <v>3</v>
      </c>
      <c r="IS155">
        <v>34</v>
      </c>
      <c r="IT155">
        <v>103.9</v>
      </c>
      <c r="IU155">
        <v>103.8</v>
      </c>
      <c r="IV155">
        <v>2.03003</v>
      </c>
      <c r="IW155">
        <v>2.5146500000000001</v>
      </c>
      <c r="IX155">
        <v>1.49902</v>
      </c>
      <c r="IY155">
        <v>2.3059099999999999</v>
      </c>
      <c r="IZ155">
        <v>1.69678</v>
      </c>
      <c r="JA155">
        <v>2.3571800000000001</v>
      </c>
      <c r="JB155">
        <v>38.037700000000001</v>
      </c>
      <c r="JC155">
        <v>14.727399999999999</v>
      </c>
      <c r="JD155">
        <v>18</v>
      </c>
      <c r="JE155">
        <v>708.851</v>
      </c>
      <c r="JF155">
        <v>325.476</v>
      </c>
      <c r="JG155">
        <v>30.002700000000001</v>
      </c>
      <c r="JH155">
        <v>33.606699999999996</v>
      </c>
      <c r="JI155">
        <v>30.001000000000001</v>
      </c>
      <c r="JJ155">
        <v>33.079900000000002</v>
      </c>
      <c r="JK155">
        <v>33.058300000000003</v>
      </c>
      <c r="JL155">
        <v>40.664700000000003</v>
      </c>
      <c r="JM155">
        <v>13.293900000000001</v>
      </c>
      <c r="JN155">
        <v>100</v>
      </c>
      <c r="JO155">
        <v>30</v>
      </c>
      <c r="JP155">
        <v>936.07299999999998</v>
      </c>
      <c r="JQ155">
        <v>31.512499999999999</v>
      </c>
      <c r="JR155">
        <v>98.714500000000001</v>
      </c>
      <c r="JS155">
        <v>98.576999999999998</v>
      </c>
    </row>
    <row r="156" spans="1:279" x14ac:dyDescent="0.2">
      <c r="A156">
        <v>141</v>
      </c>
      <c r="B156">
        <v>1658322327.5</v>
      </c>
      <c r="C156">
        <v>558.90000009536743</v>
      </c>
      <c r="D156" t="s">
        <v>702</v>
      </c>
      <c r="E156" t="s">
        <v>703</v>
      </c>
      <c r="F156">
        <v>4</v>
      </c>
      <c r="G156">
        <v>1658322325.1875</v>
      </c>
      <c r="H156">
        <f t="shared" si="100"/>
        <v>2.5502462409675063E-3</v>
      </c>
      <c r="I156">
        <f t="shared" si="101"/>
        <v>2.5502462409675064</v>
      </c>
      <c r="J156">
        <f t="shared" si="102"/>
        <v>14.579938474718315</v>
      </c>
      <c r="K156">
        <f t="shared" si="103"/>
        <v>905.11675000000002</v>
      </c>
      <c r="L156">
        <f t="shared" si="104"/>
        <v>717.42407338087071</v>
      </c>
      <c r="M156">
        <f t="shared" si="105"/>
        <v>72.642603408667341</v>
      </c>
      <c r="N156">
        <f t="shared" si="106"/>
        <v>91.647380605649275</v>
      </c>
      <c r="O156">
        <f t="shared" si="107"/>
        <v>0.14546651735793437</v>
      </c>
      <c r="P156">
        <f t="shared" si="108"/>
        <v>2.7672946152385332</v>
      </c>
      <c r="Q156">
        <f t="shared" si="109"/>
        <v>0.14134808015406206</v>
      </c>
      <c r="R156">
        <f t="shared" si="110"/>
        <v>8.8702863065479781E-2</v>
      </c>
      <c r="S156">
        <f t="shared" si="111"/>
        <v>194.42982636248223</v>
      </c>
      <c r="T156">
        <f t="shared" si="112"/>
        <v>34.296411196718978</v>
      </c>
      <c r="U156">
        <f t="shared" si="113"/>
        <v>33.4422</v>
      </c>
      <c r="V156">
        <f t="shared" si="114"/>
        <v>5.178998704203992</v>
      </c>
      <c r="W156">
        <f t="shared" si="115"/>
        <v>64.951524223909047</v>
      </c>
      <c r="X156">
        <f t="shared" si="116"/>
        <v>3.4297898777506677</v>
      </c>
      <c r="Y156">
        <f t="shared" si="117"/>
        <v>5.2805379376888295</v>
      </c>
      <c r="Z156">
        <f t="shared" si="118"/>
        <v>1.7492088264533243</v>
      </c>
      <c r="AA156">
        <f t="shared" si="119"/>
        <v>-112.46585922666702</v>
      </c>
      <c r="AB156">
        <f t="shared" si="120"/>
        <v>51.785848310539819</v>
      </c>
      <c r="AC156">
        <f t="shared" si="121"/>
        <v>4.3117189956043189</v>
      </c>
      <c r="AD156">
        <f t="shared" si="122"/>
        <v>138.06153444195934</v>
      </c>
      <c r="AE156">
        <f t="shared" si="123"/>
        <v>24.313703914914438</v>
      </c>
      <c r="AF156">
        <f t="shared" si="124"/>
        <v>2.5553790614317378</v>
      </c>
      <c r="AG156">
        <f t="shared" si="125"/>
        <v>14.579938474718315</v>
      </c>
      <c r="AH156">
        <v>960.45001708624079</v>
      </c>
      <c r="AI156">
        <v>939.9630484848484</v>
      </c>
      <c r="AJ156">
        <v>1.718064553960658</v>
      </c>
      <c r="AK156">
        <v>62.966845710574418</v>
      </c>
      <c r="AL156">
        <f t="shared" si="126"/>
        <v>2.5502462409675064</v>
      </c>
      <c r="AM156">
        <v>31.597265356357891</v>
      </c>
      <c r="AN156">
        <v>33.870750909090908</v>
      </c>
      <c r="AO156">
        <v>-1.139606548395591E-6</v>
      </c>
      <c r="AP156">
        <v>91.007338470613973</v>
      </c>
      <c r="AQ156">
        <v>1</v>
      </c>
      <c r="AR156">
        <v>0</v>
      </c>
      <c r="AS156">
        <f t="shared" si="127"/>
        <v>1</v>
      </c>
      <c r="AT156">
        <f t="shared" si="128"/>
        <v>0</v>
      </c>
      <c r="AU156">
        <f t="shared" si="129"/>
        <v>47205.81297356858</v>
      </c>
      <c r="AV156" t="s">
        <v>413</v>
      </c>
      <c r="AW156" t="s">
        <v>413</v>
      </c>
      <c r="AX156">
        <v>0</v>
      </c>
      <c r="AY156">
        <v>0</v>
      </c>
      <c r="AZ156" t="e">
        <f t="shared" si="130"/>
        <v>#DIV/0!</v>
      </c>
      <c r="BA156">
        <v>0</v>
      </c>
      <c r="BB156" t="s">
        <v>413</v>
      </c>
      <c r="BC156" t="s">
        <v>413</v>
      </c>
      <c r="BD156">
        <v>0</v>
      </c>
      <c r="BE156">
        <v>0</v>
      </c>
      <c r="BF156" t="e">
        <f t="shared" si="131"/>
        <v>#DIV/0!</v>
      </c>
      <c r="BG156">
        <v>0.5</v>
      </c>
      <c r="BH156">
        <f t="shared" si="132"/>
        <v>1009.5237747992137</v>
      </c>
      <c r="BI156">
        <f t="shared" si="133"/>
        <v>14.579938474718315</v>
      </c>
      <c r="BJ156" t="e">
        <f t="shared" si="134"/>
        <v>#DIV/0!</v>
      </c>
      <c r="BK156">
        <f t="shared" si="135"/>
        <v>1.4442392382109226E-2</v>
      </c>
      <c r="BL156" t="e">
        <f t="shared" si="136"/>
        <v>#DIV/0!</v>
      </c>
      <c r="BM156" t="e">
        <f t="shared" si="137"/>
        <v>#DIV/0!</v>
      </c>
      <c r="BN156" t="s">
        <v>413</v>
      </c>
      <c r="BO156">
        <v>0</v>
      </c>
      <c r="BP156" t="e">
        <f t="shared" si="138"/>
        <v>#DIV/0!</v>
      </c>
      <c r="BQ156" t="e">
        <f t="shared" si="139"/>
        <v>#DIV/0!</v>
      </c>
      <c r="BR156" t="e">
        <f t="shared" si="140"/>
        <v>#DIV/0!</v>
      </c>
      <c r="BS156" t="e">
        <f t="shared" si="141"/>
        <v>#DIV/0!</v>
      </c>
      <c r="BT156" t="e">
        <f t="shared" si="142"/>
        <v>#DIV/0!</v>
      </c>
      <c r="BU156" t="e">
        <f t="shared" si="143"/>
        <v>#DIV/0!</v>
      </c>
      <c r="BV156" t="e">
        <f t="shared" si="144"/>
        <v>#DIV/0!</v>
      </c>
      <c r="BW156" t="e">
        <f t="shared" si="145"/>
        <v>#DIV/0!</v>
      </c>
      <c r="BX156" t="s">
        <v>413</v>
      </c>
      <c r="BY156" t="s">
        <v>413</v>
      </c>
      <c r="BZ156" t="s">
        <v>413</v>
      </c>
      <c r="CA156" t="s">
        <v>413</v>
      </c>
      <c r="CB156" t="s">
        <v>413</v>
      </c>
      <c r="CC156" t="s">
        <v>413</v>
      </c>
      <c r="CD156" t="s">
        <v>413</v>
      </c>
      <c r="CE156" t="s">
        <v>413</v>
      </c>
      <c r="CF156">
        <v>253</v>
      </c>
      <c r="CG156">
        <v>1000</v>
      </c>
      <c r="CH156" t="s">
        <v>414</v>
      </c>
      <c r="CI156">
        <v>1110.1500000000001</v>
      </c>
      <c r="CJ156">
        <v>1175.8634999999999</v>
      </c>
      <c r="CK156">
        <v>1152.67</v>
      </c>
      <c r="CL156">
        <v>1.3005735999999999E-4</v>
      </c>
      <c r="CM156">
        <v>6.5004835999999994E-4</v>
      </c>
      <c r="CN156">
        <v>4.7597999359999997E-2</v>
      </c>
      <c r="CO156">
        <v>5.5000000000000003E-4</v>
      </c>
      <c r="CP156">
        <f t="shared" si="146"/>
        <v>1200.02125</v>
      </c>
      <c r="CQ156">
        <f t="shared" si="147"/>
        <v>1009.5237747992137</v>
      </c>
      <c r="CR156">
        <f t="shared" si="148"/>
        <v>0.84125491511022299</v>
      </c>
      <c r="CS156">
        <f t="shared" si="149"/>
        <v>0.16202198616273022</v>
      </c>
      <c r="CT156">
        <v>6</v>
      </c>
      <c r="CU156">
        <v>0.5</v>
      </c>
      <c r="CV156" t="s">
        <v>415</v>
      </c>
      <c r="CW156">
        <v>2</v>
      </c>
      <c r="CX156" t="b">
        <v>1</v>
      </c>
      <c r="CY156">
        <v>1658322325.1875</v>
      </c>
      <c r="CZ156">
        <v>905.11675000000002</v>
      </c>
      <c r="DA156">
        <v>929.68587500000001</v>
      </c>
      <c r="DB156">
        <v>33.872874999999993</v>
      </c>
      <c r="DC156">
        <v>31.594825</v>
      </c>
      <c r="DD156">
        <v>907.62937499999998</v>
      </c>
      <c r="DE156">
        <v>33.292700000000004</v>
      </c>
      <c r="DF156">
        <v>650.24587500000007</v>
      </c>
      <c r="DG156">
        <v>101.154625</v>
      </c>
      <c r="DH156">
        <v>0.10013645</v>
      </c>
      <c r="DI156">
        <v>33.789312500000001</v>
      </c>
      <c r="DJ156">
        <v>999.9</v>
      </c>
      <c r="DK156">
        <v>33.4422</v>
      </c>
      <c r="DL156">
        <v>0</v>
      </c>
      <c r="DM156">
        <v>0</v>
      </c>
      <c r="DN156">
        <v>8998.5925000000007</v>
      </c>
      <c r="DO156">
        <v>0</v>
      </c>
      <c r="DP156">
        <v>867.734375</v>
      </c>
      <c r="DQ156">
        <v>-24.569099999999999</v>
      </c>
      <c r="DR156">
        <v>936.85050000000001</v>
      </c>
      <c r="DS156">
        <v>960.0172500000001</v>
      </c>
      <c r="DT156">
        <v>2.2780374999999999</v>
      </c>
      <c r="DU156">
        <v>929.68587500000001</v>
      </c>
      <c r="DV156">
        <v>31.594825</v>
      </c>
      <c r="DW156">
        <v>3.4263962499999998</v>
      </c>
      <c r="DX156">
        <v>3.1959624999999998</v>
      </c>
      <c r="DY156">
        <v>26.259387499999999</v>
      </c>
      <c r="DZ156">
        <v>25.0857125</v>
      </c>
      <c r="EA156">
        <v>1200.02125</v>
      </c>
      <c r="EB156">
        <v>0.95799537499999998</v>
      </c>
      <c r="EC156">
        <v>4.2004837500000003E-2</v>
      </c>
      <c r="ED156">
        <v>0</v>
      </c>
      <c r="EE156">
        <v>654.91912500000001</v>
      </c>
      <c r="EF156">
        <v>5.0001600000000002</v>
      </c>
      <c r="EG156">
        <v>9144.6587500000005</v>
      </c>
      <c r="EH156">
        <v>9515.3312499999993</v>
      </c>
      <c r="EI156">
        <v>49.077749999999988</v>
      </c>
      <c r="EJ156">
        <v>51.280999999999999</v>
      </c>
      <c r="EK156">
        <v>50.296750000000003</v>
      </c>
      <c r="EL156">
        <v>49.952749999999988</v>
      </c>
      <c r="EM156">
        <v>50.702749999999988</v>
      </c>
      <c r="EN156">
        <v>1144.82375</v>
      </c>
      <c r="EO156">
        <v>50.197500000000012</v>
      </c>
      <c r="EP156">
        <v>0</v>
      </c>
      <c r="EQ156">
        <v>764838.60000014305</v>
      </c>
      <c r="ER156">
        <v>0</v>
      </c>
      <c r="ES156">
        <v>654.9936923076923</v>
      </c>
      <c r="ET156">
        <v>-0.56615383759589688</v>
      </c>
      <c r="EU156">
        <v>-2392.6300862472958</v>
      </c>
      <c r="EV156">
        <v>9371.9757692307685</v>
      </c>
      <c r="EW156">
        <v>15</v>
      </c>
      <c r="EX156">
        <v>1658316094</v>
      </c>
      <c r="EY156" t="s">
        <v>416</v>
      </c>
      <c r="EZ156">
        <v>1658316090.5</v>
      </c>
      <c r="FA156">
        <v>1658316094</v>
      </c>
      <c r="FB156">
        <v>11</v>
      </c>
      <c r="FC156">
        <v>-0.13300000000000001</v>
      </c>
      <c r="FD156">
        <v>0.107</v>
      </c>
      <c r="FE156">
        <v>-1.72</v>
      </c>
      <c r="FF156">
        <v>0.44</v>
      </c>
      <c r="FG156">
        <v>415</v>
      </c>
      <c r="FH156">
        <v>29</v>
      </c>
      <c r="FI156">
        <v>0.15</v>
      </c>
      <c r="FJ156">
        <v>0.28000000000000003</v>
      </c>
      <c r="FK156">
        <v>-24.47696829268293</v>
      </c>
      <c r="FL156">
        <v>-1.649872473867529</v>
      </c>
      <c r="FM156">
        <v>0.19714031828169229</v>
      </c>
      <c r="FN156">
        <v>0</v>
      </c>
      <c r="FO156">
        <v>655.01182352941169</v>
      </c>
      <c r="FP156">
        <v>-0.2370359061522595</v>
      </c>
      <c r="FQ156">
        <v>0.185230932270771</v>
      </c>
      <c r="FR156">
        <v>1</v>
      </c>
      <c r="FS156">
        <v>2.2806419512195122</v>
      </c>
      <c r="FT156">
        <v>4.6165923344951808E-2</v>
      </c>
      <c r="FU156">
        <v>9.7232111576954338E-3</v>
      </c>
      <c r="FV156">
        <v>1</v>
      </c>
      <c r="FW156">
        <v>2</v>
      </c>
      <c r="FX156">
        <v>3</v>
      </c>
      <c r="FY156" t="s">
        <v>648</v>
      </c>
      <c r="FZ156">
        <v>3.37141</v>
      </c>
      <c r="GA156">
        <v>2.8936299999999999</v>
      </c>
      <c r="GB156">
        <v>0.171154</v>
      </c>
      <c r="GC156">
        <v>0.17626</v>
      </c>
      <c r="GD156">
        <v>0.14047100000000001</v>
      </c>
      <c r="GE156">
        <v>0.13702300000000001</v>
      </c>
      <c r="GF156">
        <v>28732.1</v>
      </c>
      <c r="GG156">
        <v>24826.3</v>
      </c>
      <c r="GH156">
        <v>30979.3</v>
      </c>
      <c r="GI156">
        <v>28083.5</v>
      </c>
      <c r="GJ156">
        <v>35069</v>
      </c>
      <c r="GK156">
        <v>34190.400000000001</v>
      </c>
      <c r="GL156">
        <v>40373.5</v>
      </c>
      <c r="GM156">
        <v>39137.199999999997</v>
      </c>
      <c r="GN156">
        <v>2.3585500000000001</v>
      </c>
      <c r="GO156">
        <v>1.66943</v>
      </c>
      <c r="GP156">
        <v>0</v>
      </c>
      <c r="GQ156">
        <v>7.5668100000000002E-2</v>
      </c>
      <c r="GR156">
        <v>999.9</v>
      </c>
      <c r="GS156">
        <v>32.2102</v>
      </c>
      <c r="GT156">
        <v>67.3</v>
      </c>
      <c r="GU156">
        <v>33</v>
      </c>
      <c r="GV156">
        <v>33.612699999999997</v>
      </c>
      <c r="GW156">
        <v>50.901800000000001</v>
      </c>
      <c r="GX156">
        <v>40.384599999999999</v>
      </c>
      <c r="GY156">
        <v>1</v>
      </c>
      <c r="GZ156">
        <v>0.46950700000000001</v>
      </c>
      <c r="HA156">
        <v>1.2561100000000001</v>
      </c>
      <c r="HB156">
        <v>20.204599999999999</v>
      </c>
      <c r="HC156">
        <v>5.2129500000000002</v>
      </c>
      <c r="HD156">
        <v>11.9725</v>
      </c>
      <c r="HE156">
        <v>4.9906499999999996</v>
      </c>
      <c r="HF156">
        <v>3.2924500000000001</v>
      </c>
      <c r="HG156">
        <v>8254.9</v>
      </c>
      <c r="HH156">
        <v>9999</v>
      </c>
      <c r="HI156">
        <v>9999</v>
      </c>
      <c r="HJ156">
        <v>969.4</v>
      </c>
      <c r="HK156">
        <v>4.9712399999999999</v>
      </c>
      <c r="HL156">
        <v>1.87378</v>
      </c>
      <c r="HM156">
        <v>1.87012</v>
      </c>
      <c r="HN156">
        <v>1.86951</v>
      </c>
      <c r="HO156">
        <v>1.87439</v>
      </c>
      <c r="HP156">
        <v>1.87103</v>
      </c>
      <c r="HQ156">
        <v>1.8664799999999999</v>
      </c>
      <c r="HR156">
        <v>1.8775900000000001</v>
      </c>
      <c r="HS156">
        <v>0</v>
      </c>
      <c r="HT156">
        <v>0</v>
      </c>
      <c r="HU156">
        <v>0</v>
      </c>
      <c r="HV156">
        <v>0</v>
      </c>
      <c r="HW156" t="s">
        <v>418</v>
      </c>
      <c r="HX156" t="s">
        <v>419</v>
      </c>
      <c r="HY156" t="s">
        <v>420</v>
      </c>
      <c r="HZ156" t="s">
        <v>420</v>
      </c>
      <c r="IA156" t="s">
        <v>420</v>
      </c>
      <c r="IB156" t="s">
        <v>420</v>
      </c>
      <c r="IC156">
        <v>0</v>
      </c>
      <c r="ID156">
        <v>100</v>
      </c>
      <c r="IE156">
        <v>100</v>
      </c>
      <c r="IF156">
        <v>-2.5190000000000001</v>
      </c>
      <c r="IG156">
        <v>0.58009999999999995</v>
      </c>
      <c r="IH156">
        <v>-1.4143203888967211</v>
      </c>
      <c r="II156">
        <v>1.7196870422270779E-5</v>
      </c>
      <c r="IJ156">
        <v>-2.1741833173098589E-6</v>
      </c>
      <c r="IK156">
        <v>9.0595066644434051E-10</v>
      </c>
      <c r="IL156">
        <v>-5.0132855213330413E-2</v>
      </c>
      <c r="IM156">
        <v>-1.2435942757381079E-3</v>
      </c>
      <c r="IN156">
        <v>8.3241555849602686E-4</v>
      </c>
      <c r="IO156">
        <v>-6.8006265696850886E-6</v>
      </c>
      <c r="IP156">
        <v>17</v>
      </c>
      <c r="IQ156">
        <v>2050</v>
      </c>
      <c r="IR156">
        <v>3</v>
      </c>
      <c r="IS156">
        <v>34</v>
      </c>
      <c r="IT156">
        <v>104</v>
      </c>
      <c r="IU156">
        <v>103.9</v>
      </c>
      <c r="IV156">
        <v>2.0410200000000001</v>
      </c>
      <c r="IW156">
        <v>2.51709</v>
      </c>
      <c r="IX156">
        <v>1.49902</v>
      </c>
      <c r="IY156">
        <v>2.3046899999999999</v>
      </c>
      <c r="IZ156">
        <v>1.69678</v>
      </c>
      <c r="JA156">
        <v>2.3071299999999999</v>
      </c>
      <c r="JB156">
        <v>38.037700000000001</v>
      </c>
      <c r="JC156">
        <v>14.7187</v>
      </c>
      <c r="JD156">
        <v>18</v>
      </c>
      <c r="JE156">
        <v>708.54600000000005</v>
      </c>
      <c r="JF156">
        <v>325.262</v>
      </c>
      <c r="JG156">
        <v>30.002700000000001</v>
      </c>
      <c r="JH156">
        <v>33.618099999999998</v>
      </c>
      <c r="JI156">
        <v>30.001000000000001</v>
      </c>
      <c r="JJ156">
        <v>33.092399999999998</v>
      </c>
      <c r="JK156">
        <v>33.070099999999996</v>
      </c>
      <c r="JL156">
        <v>40.901499999999999</v>
      </c>
      <c r="JM156">
        <v>13.5648</v>
      </c>
      <c r="JN156">
        <v>100</v>
      </c>
      <c r="JO156">
        <v>30</v>
      </c>
      <c r="JP156">
        <v>942.75599999999997</v>
      </c>
      <c r="JQ156">
        <v>31.514099999999999</v>
      </c>
      <c r="JR156">
        <v>98.712800000000001</v>
      </c>
      <c r="JS156">
        <v>98.572999999999993</v>
      </c>
    </row>
    <row r="157" spans="1:279" x14ac:dyDescent="0.2">
      <c r="A157">
        <v>142</v>
      </c>
      <c r="B157">
        <v>1658322331.5</v>
      </c>
      <c r="C157">
        <v>562.90000009536743</v>
      </c>
      <c r="D157" t="s">
        <v>704</v>
      </c>
      <c r="E157" t="s">
        <v>705</v>
      </c>
      <c r="F157">
        <v>4</v>
      </c>
      <c r="G157">
        <v>1658322329.5</v>
      </c>
      <c r="H157">
        <f t="shared" si="100"/>
        <v>2.5691326357849585E-3</v>
      </c>
      <c r="I157">
        <f t="shared" si="101"/>
        <v>2.5691326357849587</v>
      </c>
      <c r="J157">
        <f t="shared" si="102"/>
        <v>14.572969832543638</v>
      </c>
      <c r="K157">
        <f t="shared" si="103"/>
        <v>912.27828571428574</v>
      </c>
      <c r="L157">
        <f t="shared" si="104"/>
        <v>725.80590788570737</v>
      </c>
      <c r="M157">
        <f t="shared" si="105"/>
        <v>73.49212587644449</v>
      </c>
      <c r="N157">
        <f t="shared" si="106"/>
        <v>92.373553149169055</v>
      </c>
      <c r="O157">
        <f t="shared" si="107"/>
        <v>0.146697959436037</v>
      </c>
      <c r="P157">
        <f t="shared" si="108"/>
        <v>2.7670949791005723</v>
      </c>
      <c r="Q157">
        <f t="shared" si="109"/>
        <v>0.14251028588305478</v>
      </c>
      <c r="R157">
        <f t="shared" si="110"/>
        <v>8.9435217203297376E-2</v>
      </c>
      <c r="S157">
        <f t="shared" si="111"/>
        <v>194.42579275535638</v>
      </c>
      <c r="T157">
        <f t="shared" si="112"/>
        <v>34.277587942780137</v>
      </c>
      <c r="U157">
        <f t="shared" si="113"/>
        <v>33.433142857142862</v>
      </c>
      <c r="V157">
        <f t="shared" si="114"/>
        <v>5.176372158088399</v>
      </c>
      <c r="W157">
        <f t="shared" si="115"/>
        <v>64.977218531353728</v>
      </c>
      <c r="X157">
        <f t="shared" si="116"/>
        <v>3.4285245616494291</v>
      </c>
      <c r="Y157">
        <f t="shared" si="117"/>
        <v>5.2765025021732024</v>
      </c>
      <c r="Z157">
        <f t="shared" si="118"/>
        <v>1.7478475964389699</v>
      </c>
      <c r="AA157">
        <f t="shared" si="119"/>
        <v>-113.29874923811667</v>
      </c>
      <c r="AB157">
        <f t="shared" si="120"/>
        <v>51.091890258300985</v>
      </c>
      <c r="AC157">
        <f t="shared" si="121"/>
        <v>4.2537732509841284</v>
      </c>
      <c r="AD157">
        <f t="shared" si="122"/>
        <v>136.47270702652483</v>
      </c>
      <c r="AE157">
        <f t="shared" si="123"/>
        <v>24.320778794588616</v>
      </c>
      <c r="AF157">
        <f t="shared" si="124"/>
        <v>2.5963952584828354</v>
      </c>
      <c r="AG157">
        <f t="shared" si="125"/>
        <v>14.572969832543638</v>
      </c>
      <c r="AH157">
        <v>967.34228590269981</v>
      </c>
      <c r="AI157">
        <v>946.84110303030309</v>
      </c>
      <c r="AJ157">
        <v>1.7237201100906381</v>
      </c>
      <c r="AK157">
        <v>62.966845710574418</v>
      </c>
      <c r="AL157">
        <f t="shared" si="126"/>
        <v>2.5691326357849587</v>
      </c>
      <c r="AM157">
        <v>31.559201613080511</v>
      </c>
      <c r="AN157">
        <v>33.850005454545453</v>
      </c>
      <c r="AO157">
        <v>-8.9763212008684779E-5</v>
      </c>
      <c r="AP157">
        <v>91.007338470613973</v>
      </c>
      <c r="AQ157">
        <v>2</v>
      </c>
      <c r="AR157">
        <v>0</v>
      </c>
      <c r="AS157">
        <f t="shared" si="127"/>
        <v>1</v>
      </c>
      <c r="AT157">
        <f t="shared" si="128"/>
        <v>0</v>
      </c>
      <c r="AU157">
        <f t="shared" si="129"/>
        <v>47202.450415546307</v>
      </c>
      <c r="AV157" t="s">
        <v>413</v>
      </c>
      <c r="AW157" t="s">
        <v>413</v>
      </c>
      <c r="AX157">
        <v>0</v>
      </c>
      <c r="AY157">
        <v>0</v>
      </c>
      <c r="AZ157" t="e">
        <f t="shared" si="130"/>
        <v>#DIV/0!</v>
      </c>
      <c r="BA157">
        <v>0</v>
      </c>
      <c r="BB157" t="s">
        <v>413</v>
      </c>
      <c r="BC157" t="s">
        <v>413</v>
      </c>
      <c r="BD157">
        <v>0</v>
      </c>
      <c r="BE157">
        <v>0</v>
      </c>
      <c r="BF157" t="e">
        <f t="shared" si="131"/>
        <v>#DIV/0!</v>
      </c>
      <c r="BG157">
        <v>0.5</v>
      </c>
      <c r="BH157">
        <f t="shared" si="132"/>
        <v>1009.5034283706511</v>
      </c>
      <c r="BI157">
        <f t="shared" si="133"/>
        <v>14.572969832543638</v>
      </c>
      <c r="BJ157" t="e">
        <f t="shared" si="134"/>
        <v>#DIV/0!</v>
      </c>
      <c r="BK157">
        <f t="shared" si="135"/>
        <v>1.4435780427278548E-2</v>
      </c>
      <c r="BL157" t="e">
        <f t="shared" si="136"/>
        <v>#DIV/0!</v>
      </c>
      <c r="BM157" t="e">
        <f t="shared" si="137"/>
        <v>#DIV/0!</v>
      </c>
      <c r="BN157" t="s">
        <v>413</v>
      </c>
      <c r="BO157">
        <v>0</v>
      </c>
      <c r="BP157" t="e">
        <f t="shared" si="138"/>
        <v>#DIV/0!</v>
      </c>
      <c r="BQ157" t="e">
        <f t="shared" si="139"/>
        <v>#DIV/0!</v>
      </c>
      <c r="BR157" t="e">
        <f t="shared" si="140"/>
        <v>#DIV/0!</v>
      </c>
      <c r="BS157" t="e">
        <f t="shared" si="141"/>
        <v>#DIV/0!</v>
      </c>
      <c r="BT157" t="e">
        <f t="shared" si="142"/>
        <v>#DIV/0!</v>
      </c>
      <c r="BU157" t="e">
        <f t="shared" si="143"/>
        <v>#DIV/0!</v>
      </c>
      <c r="BV157" t="e">
        <f t="shared" si="144"/>
        <v>#DIV/0!</v>
      </c>
      <c r="BW157" t="e">
        <f t="shared" si="145"/>
        <v>#DIV/0!</v>
      </c>
      <c r="BX157" t="s">
        <v>413</v>
      </c>
      <c r="BY157" t="s">
        <v>413</v>
      </c>
      <c r="BZ157" t="s">
        <v>413</v>
      </c>
      <c r="CA157" t="s">
        <v>413</v>
      </c>
      <c r="CB157" t="s">
        <v>413</v>
      </c>
      <c r="CC157" t="s">
        <v>413</v>
      </c>
      <c r="CD157" t="s">
        <v>413</v>
      </c>
      <c r="CE157" t="s">
        <v>413</v>
      </c>
      <c r="CF157">
        <v>253</v>
      </c>
      <c r="CG157">
        <v>1000</v>
      </c>
      <c r="CH157" t="s">
        <v>414</v>
      </c>
      <c r="CI157">
        <v>1110.1500000000001</v>
      </c>
      <c r="CJ157">
        <v>1175.8634999999999</v>
      </c>
      <c r="CK157">
        <v>1152.67</v>
      </c>
      <c r="CL157">
        <v>1.3005735999999999E-4</v>
      </c>
      <c r="CM157">
        <v>6.5004835999999994E-4</v>
      </c>
      <c r="CN157">
        <v>4.7597999359999997E-2</v>
      </c>
      <c r="CO157">
        <v>5.5000000000000003E-4</v>
      </c>
      <c r="CP157">
        <f t="shared" si="146"/>
        <v>1199.997142857143</v>
      </c>
      <c r="CQ157">
        <f t="shared" si="147"/>
        <v>1009.5034283706511</v>
      </c>
      <c r="CR157">
        <f t="shared" si="148"/>
        <v>0.84125485996330429</v>
      </c>
      <c r="CS157">
        <f t="shared" si="149"/>
        <v>0.16202187972917728</v>
      </c>
      <c r="CT157">
        <v>6</v>
      </c>
      <c r="CU157">
        <v>0.5</v>
      </c>
      <c r="CV157" t="s">
        <v>415</v>
      </c>
      <c r="CW157">
        <v>2</v>
      </c>
      <c r="CX157" t="b">
        <v>1</v>
      </c>
      <c r="CY157">
        <v>1658322329.5</v>
      </c>
      <c r="CZ157">
        <v>912.27828571428574</v>
      </c>
      <c r="DA157">
        <v>936.90471428571436</v>
      </c>
      <c r="DB157">
        <v>33.86</v>
      </c>
      <c r="DC157">
        <v>31.545414285714291</v>
      </c>
      <c r="DD157">
        <v>914.80285714285696</v>
      </c>
      <c r="DE157">
        <v>33.280228571428573</v>
      </c>
      <c r="DF157">
        <v>650.26271428571431</v>
      </c>
      <c r="DG157">
        <v>101.15600000000001</v>
      </c>
      <c r="DH157">
        <v>9.9893728571428572E-2</v>
      </c>
      <c r="DI157">
        <v>33.77562857142857</v>
      </c>
      <c r="DJ157">
        <v>999.89999999999986</v>
      </c>
      <c r="DK157">
        <v>33.433142857142862</v>
      </c>
      <c r="DL157">
        <v>0</v>
      </c>
      <c r="DM157">
        <v>0</v>
      </c>
      <c r="DN157">
        <v>8997.41</v>
      </c>
      <c r="DO157">
        <v>0</v>
      </c>
      <c r="DP157">
        <v>793.42028571428557</v>
      </c>
      <c r="DQ157">
        <v>-24.626300000000001</v>
      </c>
      <c r="DR157">
        <v>944.25071428571448</v>
      </c>
      <c r="DS157">
        <v>967.42228571428575</v>
      </c>
      <c r="DT157">
        <v>2.3145885714285721</v>
      </c>
      <c r="DU157">
        <v>936.90471428571436</v>
      </c>
      <c r="DV157">
        <v>31.545414285714291</v>
      </c>
      <c r="DW157">
        <v>3.425144285714286</v>
      </c>
      <c r="DX157">
        <v>3.1910085714285712</v>
      </c>
      <c r="DY157">
        <v>26.25318571428571</v>
      </c>
      <c r="DZ157">
        <v>25.05968571428572</v>
      </c>
      <c r="EA157">
        <v>1199.997142857143</v>
      </c>
      <c r="EB157">
        <v>0.95799742857142856</v>
      </c>
      <c r="EC157">
        <v>4.2002928571428573E-2</v>
      </c>
      <c r="ED157">
        <v>0</v>
      </c>
      <c r="EE157">
        <v>654.5707142857143</v>
      </c>
      <c r="EF157">
        <v>5.0001600000000002</v>
      </c>
      <c r="EG157">
        <v>9096.8928571428569</v>
      </c>
      <c r="EH157">
        <v>9515.16</v>
      </c>
      <c r="EI157">
        <v>49.107000000000014</v>
      </c>
      <c r="EJ157">
        <v>51.303142857142859</v>
      </c>
      <c r="EK157">
        <v>50.25</v>
      </c>
      <c r="EL157">
        <v>50</v>
      </c>
      <c r="EM157">
        <v>50.686999999999998</v>
      </c>
      <c r="EN157">
        <v>1144.802857142857</v>
      </c>
      <c r="EO157">
        <v>50.194285714285719</v>
      </c>
      <c r="EP157">
        <v>0</v>
      </c>
      <c r="EQ157">
        <v>764842.79999995232</v>
      </c>
      <c r="ER157">
        <v>0</v>
      </c>
      <c r="ES157">
        <v>654.86604000000011</v>
      </c>
      <c r="ET157">
        <v>-1.821307694506592</v>
      </c>
      <c r="EU157">
        <v>-1870.706156688743</v>
      </c>
      <c r="EV157">
        <v>9226.0012000000006</v>
      </c>
      <c r="EW157">
        <v>15</v>
      </c>
      <c r="EX157">
        <v>1658316094</v>
      </c>
      <c r="EY157" t="s">
        <v>416</v>
      </c>
      <c r="EZ157">
        <v>1658316090.5</v>
      </c>
      <c r="FA157">
        <v>1658316094</v>
      </c>
      <c r="FB157">
        <v>11</v>
      </c>
      <c r="FC157">
        <v>-0.13300000000000001</v>
      </c>
      <c r="FD157">
        <v>0.107</v>
      </c>
      <c r="FE157">
        <v>-1.72</v>
      </c>
      <c r="FF157">
        <v>0.44</v>
      </c>
      <c r="FG157">
        <v>415</v>
      </c>
      <c r="FH157">
        <v>29</v>
      </c>
      <c r="FI157">
        <v>0.15</v>
      </c>
      <c r="FJ157">
        <v>0.28000000000000003</v>
      </c>
      <c r="FK157">
        <v>-24.574480000000001</v>
      </c>
      <c r="FL157">
        <v>-0.71822589118195701</v>
      </c>
      <c r="FM157">
        <v>0.12702311836827179</v>
      </c>
      <c r="FN157">
        <v>0</v>
      </c>
      <c r="FO157">
        <v>654.9556470588235</v>
      </c>
      <c r="FP157">
        <v>-1.253323144533071</v>
      </c>
      <c r="FQ157">
        <v>0.22555772475629479</v>
      </c>
      <c r="FR157">
        <v>0</v>
      </c>
      <c r="FS157">
        <v>2.2886755000000001</v>
      </c>
      <c r="FT157">
        <v>5.5866641651032833E-2</v>
      </c>
      <c r="FU157">
        <v>1.2711442473220711E-2</v>
      </c>
      <c r="FV157">
        <v>1</v>
      </c>
      <c r="FW157">
        <v>1</v>
      </c>
      <c r="FX157">
        <v>3</v>
      </c>
      <c r="FY157" t="s">
        <v>417</v>
      </c>
      <c r="FZ157">
        <v>3.3712499999999999</v>
      </c>
      <c r="GA157">
        <v>2.8934799999999998</v>
      </c>
      <c r="GB157">
        <v>0.17197699999999999</v>
      </c>
      <c r="GC157">
        <v>0.17708399999999999</v>
      </c>
      <c r="GD157">
        <v>0.140401</v>
      </c>
      <c r="GE157">
        <v>0.13683000000000001</v>
      </c>
      <c r="GF157">
        <v>28702.6</v>
      </c>
      <c r="GG157">
        <v>24800.9</v>
      </c>
      <c r="GH157">
        <v>30978.3</v>
      </c>
      <c r="GI157">
        <v>28083</v>
      </c>
      <c r="GJ157">
        <v>35071.199999999997</v>
      </c>
      <c r="GK157">
        <v>34197.199999999997</v>
      </c>
      <c r="GL157">
        <v>40372.699999999997</v>
      </c>
      <c r="GM157">
        <v>39136.199999999997</v>
      </c>
      <c r="GN157">
        <v>2.3582299999999998</v>
      </c>
      <c r="GO157">
        <v>1.6694</v>
      </c>
      <c r="GP157">
        <v>0</v>
      </c>
      <c r="GQ157">
        <v>7.4967699999999998E-2</v>
      </c>
      <c r="GR157">
        <v>999.9</v>
      </c>
      <c r="GS157">
        <v>32.214399999999998</v>
      </c>
      <c r="GT157">
        <v>67.3</v>
      </c>
      <c r="GU157">
        <v>33</v>
      </c>
      <c r="GV157">
        <v>33.608800000000002</v>
      </c>
      <c r="GW157">
        <v>50.601799999999997</v>
      </c>
      <c r="GX157">
        <v>40.649000000000001</v>
      </c>
      <c r="GY157">
        <v>1</v>
      </c>
      <c r="GZ157">
        <v>0.47035100000000002</v>
      </c>
      <c r="HA157">
        <v>1.2658199999999999</v>
      </c>
      <c r="HB157">
        <v>20.204599999999999</v>
      </c>
      <c r="HC157">
        <v>5.2134</v>
      </c>
      <c r="HD157">
        <v>11.971500000000001</v>
      </c>
      <c r="HE157">
        <v>4.9910500000000004</v>
      </c>
      <c r="HF157">
        <v>3.2925</v>
      </c>
      <c r="HG157">
        <v>8255.2000000000007</v>
      </c>
      <c r="HH157">
        <v>9999</v>
      </c>
      <c r="HI157">
        <v>9999</v>
      </c>
      <c r="HJ157">
        <v>969.4</v>
      </c>
      <c r="HK157">
        <v>4.9712300000000003</v>
      </c>
      <c r="HL157">
        <v>1.87378</v>
      </c>
      <c r="HM157">
        <v>1.8701099999999999</v>
      </c>
      <c r="HN157">
        <v>1.86951</v>
      </c>
      <c r="HO157">
        <v>1.87439</v>
      </c>
      <c r="HP157">
        <v>1.87103</v>
      </c>
      <c r="HQ157">
        <v>1.8664799999999999</v>
      </c>
      <c r="HR157">
        <v>1.8775900000000001</v>
      </c>
      <c r="HS157">
        <v>0</v>
      </c>
      <c r="HT157">
        <v>0</v>
      </c>
      <c r="HU157">
        <v>0</v>
      </c>
      <c r="HV157">
        <v>0</v>
      </c>
      <c r="HW157" t="s">
        <v>418</v>
      </c>
      <c r="HX157" t="s">
        <v>419</v>
      </c>
      <c r="HY157" t="s">
        <v>420</v>
      </c>
      <c r="HZ157" t="s">
        <v>420</v>
      </c>
      <c r="IA157" t="s">
        <v>420</v>
      </c>
      <c r="IB157" t="s">
        <v>420</v>
      </c>
      <c r="IC157">
        <v>0</v>
      </c>
      <c r="ID157">
        <v>100</v>
      </c>
      <c r="IE157">
        <v>100</v>
      </c>
      <c r="IF157">
        <v>-2.5299999999999998</v>
      </c>
      <c r="IG157">
        <v>0.57940000000000003</v>
      </c>
      <c r="IH157">
        <v>-1.4143203888967211</v>
      </c>
      <c r="II157">
        <v>1.7196870422270779E-5</v>
      </c>
      <c r="IJ157">
        <v>-2.1741833173098589E-6</v>
      </c>
      <c r="IK157">
        <v>9.0595066644434051E-10</v>
      </c>
      <c r="IL157">
        <v>-5.0132855213330413E-2</v>
      </c>
      <c r="IM157">
        <v>-1.2435942757381079E-3</v>
      </c>
      <c r="IN157">
        <v>8.3241555849602686E-4</v>
      </c>
      <c r="IO157">
        <v>-6.8006265696850886E-6</v>
      </c>
      <c r="IP157">
        <v>17</v>
      </c>
      <c r="IQ157">
        <v>2050</v>
      </c>
      <c r="IR157">
        <v>3</v>
      </c>
      <c r="IS157">
        <v>34</v>
      </c>
      <c r="IT157">
        <v>104</v>
      </c>
      <c r="IU157">
        <v>104</v>
      </c>
      <c r="IV157">
        <v>2.05322</v>
      </c>
      <c r="IW157">
        <v>2.51709</v>
      </c>
      <c r="IX157">
        <v>1.49902</v>
      </c>
      <c r="IY157">
        <v>2.3059099999999999</v>
      </c>
      <c r="IZ157">
        <v>1.69678</v>
      </c>
      <c r="JA157">
        <v>2.2534200000000002</v>
      </c>
      <c r="JB157">
        <v>38.061999999999998</v>
      </c>
      <c r="JC157">
        <v>14.7187</v>
      </c>
      <c r="JD157">
        <v>18</v>
      </c>
      <c r="JE157">
        <v>708.40700000000004</v>
      </c>
      <c r="JF157">
        <v>325.31299999999999</v>
      </c>
      <c r="JG157">
        <v>30.002700000000001</v>
      </c>
      <c r="JH157">
        <v>33.627899999999997</v>
      </c>
      <c r="JI157">
        <v>30.001000000000001</v>
      </c>
      <c r="JJ157">
        <v>33.103499999999997</v>
      </c>
      <c r="JK157">
        <v>33.081899999999997</v>
      </c>
      <c r="JL157">
        <v>41.137900000000002</v>
      </c>
      <c r="JM157">
        <v>13.5648</v>
      </c>
      <c r="JN157">
        <v>100</v>
      </c>
      <c r="JO157">
        <v>30</v>
      </c>
      <c r="JP157">
        <v>949.44299999999998</v>
      </c>
      <c r="JQ157">
        <v>31.514099999999999</v>
      </c>
      <c r="JR157">
        <v>98.710499999999996</v>
      </c>
      <c r="JS157">
        <v>98.570800000000006</v>
      </c>
    </row>
    <row r="158" spans="1:279" x14ac:dyDescent="0.2">
      <c r="A158">
        <v>143</v>
      </c>
      <c r="B158">
        <v>1658322335.5</v>
      </c>
      <c r="C158">
        <v>566.90000009536743</v>
      </c>
      <c r="D158" t="s">
        <v>706</v>
      </c>
      <c r="E158" t="s">
        <v>707</v>
      </c>
      <c r="F158">
        <v>4</v>
      </c>
      <c r="G158">
        <v>1658322333.1875</v>
      </c>
      <c r="H158">
        <f t="shared" si="100"/>
        <v>2.5381866424299261E-3</v>
      </c>
      <c r="I158">
        <f t="shared" si="101"/>
        <v>2.5381866424299262</v>
      </c>
      <c r="J158">
        <f t="shared" si="102"/>
        <v>14.615549202384024</v>
      </c>
      <c r="K158">
        <f t="shared" si="103"/>
        <v>918.47987499999999</v>
      </c>
      <c r="L158">
        <f t="shared" si="104"/>
        <v>729.4238973172229</v>
      </c>
      <c r="M158">
        <f t="shared" si="105"/>
        <v>73.857702358306113</v>
      </c>
      <c r="N158">
        <f t="shared" si="106"/>
        <v>93.000535736961609</v>
      </c>
      <c r="O158">
        <f t="shared" si="107"/>
        <v>0.14490733144043352</v>
      </c>
      <c r="P158">
        <f t="shared" si="108"/>
        <v>2.7672276961727049</v>
      </c>
      <c r="Q158">
        <f t="shared" si="109"/>
        <v>0.14081992182253414</v>
      </c>
      <c r="R158">
        <f t="shared" si="110"/>
        <v>8.837008529753948E-2</v>
      </c>
      <c r="S158">
        <f t="shared" si="111"/>
        <v>194.42739711253606</v>
      </c>
      <c r="T158">
        <f t="shared" si="112"/>
        <v>34.276569290101342</v>
      </c>
      <c r="U158">
        <f t="shared" si="113"/>
        <v>33.4226375</v>
      </c>
      <c r="V158">
        <f t="shared" si="114"/>
        <v>5.1733270853966697</v>
      </c>
      <c r="W158">
        <f t="shared" si="115"/>
        <v>64.959346457334689</v>
      </c>
      <c r="X158">
        <f t="shared" si="116"/>
        <v>3.4257715643205349</v>
      </c>
      <c r="Y158">
        <f t="shared" si="117"/>
        <v>5.2737161796579688</v>
      </c>
      <c r="Z158">
        <f t="shared" si="118"/>
        <v>1.7475555210761349</v>
      </c>
      <c r="AA158">
        <f t="shared" si="119"/>
        <v>-111.93403093115974</v>
      </c>
      <c r="AB158">
        <f t="shared" si="120"/>
        <v>51.251253281740425</v>
      </c>
      <c r="AC158">
        <f t="shared" si="121"/>
        <v>4.2664201252005647</v>
      </c>
      <c r="AD158">
        <f t="shared" si="122"/>
        <v>138.01103958831732</v>
      </c>
      <c r="AE158">
        <f t="shared" si="123"/>
        <v>24.30459364722639</v>
      </c>
      <c r="AF158">
        <f t="shared" si="124"/>
        <v>2.6042414749001637</v>
      </c>
      <c r="AG158">
        <f t="shared" si="125"/>
        <v>14.615549202384024</v>
      </c>
      <c r="AH158">
        <v>974.26849272442553</v>
      </c>
      <c r="AI158">
        <v>953.75303030302996</v>
      </c>
      <c r="AJ158">
        <v>1.716692238377904</v>
      </c>
      <c r="AK158">
        <v>62.966845710574418</v>
      </c>
      <c r="AL158">
        <f t="shared" si="126"/>
        <v>2.5381866424299262</v>
      </c>
      <c r="AM158">
        <v>31.51189657549661</v>
      </c>
      <c r="AN158">
        <v>33.820311515151509</v>
      </c>
      <c r="AO158">
        <v>-8.2027882629759838E-3</v>
      </c>
      <c r="AP158">
        <v>91.007338470613973</v>
      </c>
      <c r="AQ158">
        <v>1</v>
      </c>
      <c r="AR158">
        <v>0</v>
      </c>
      <c r="AS158">
        <f t="shared" si="127"/>
        <v>1</v>
      </c>
      <c r="AT158">
        <f t="shared" si="128"/>
        <v>0</v>
      </c>
      <c r="AU158">
        <f t="shared" si="129"/>
        <v>47207.539768763207</v>
      </c>
      <c r="AV158" t="s">
        <v>413</v>
      </c>
      <c r="AW158" t="s">
        <v>413</v>
      </c>
      <c r="AX158">
        <v>0</v>
      </c>
      <c r="AY158">
        <v>0</v>
      </c>
      <c r="AZ158" t="e">
        <f t="shared" si="130"/>
        <v>#DIV/0!</v>
      </c>
      <c r="BA158">
        <v>0</v>
      </c>
      <c r="BB158" t="s">
        <v>413</v>
      </c>
      <c r="BC158" t="s">
        <v>413</v>
      </c>
      <c r="BD158">
        <v>0</v>
      </c>
      <c r="BE158">
        <v>0</v>
      </c>
      <c r="BF158" t="e">
        <f t="shared" si="131"/>
        <v>#DIV/0!</v>
      </c>
      <c r="BG158">
        <v>0.5</v>
      </c>
      <c r="BH158">
        <f t="shared" si="132"/>
        <v>1009.5130497992413</v>
      </c>
      <c r="BI158">
        <f t="shared" si="133"/>
        <v>14.615549202384024</v>
      </c>
      <c r="BJ158" t="e">
        <f t="shared" si="134"/>
        <v>#DIV/0!</v>
      </c>
      <c r="BK158">
        <f t="shared" si="135"/>
        <v>1.4477820970507089E-2</v>
      </c>
      <c r="BL158" t="e">
        <f t="shared" si="136"/>
        <v>#DIV/0!</v>
      </c>
      <c r="BM158" t="e">
        <f t="shared" si="137"/>
        <v>#DIV/0!</v>
      </c>
      <c r="BN158" t="s">
        <v>413</v>
      </c>
      <c r="BO158">
        <v>0</v>
      </c>
      <c r="BP158" t="e">
        <f t="shared" si="138"/>
        <v>#DIV/0!</v>
      </c>
      <c r="BQ158" t="e">
        <f t="shared" si="139"/>
        <v>#DIV/0!</v>
      </c>
      <c r="BR158" t="e">
        <f t="shared" si="140"/>
        <v>#DIV/0!</v>
      </c>
      <c r="BS158" t="e">
        <f t="shared" si="141"/>
        <v>#DIV/0!</v>
      </c>
      <c r="BT158" t="e">
        <f t="shared" si="142"/>
        <v>#DIV/0!</v>
      </c>
      <c r="BU158" t="e">
        <f t="shared" si="143"/>
        <v>#DIV/0!</v>
      </c>
      <c r="BV158" t="e">
        <f t="shared" si="144"/>
        <v>#DIV/0!</v>
      </c>
      <c r="BW158" t="e">
        <f t="shared" si="145"/>
        <v>#DIV/0!</v>
      </c>
      <c r="BX158" t="s">
        <v>413</v>
      </c>
      <c r="BY158" t="s">
        <v>413</v>
      </c>
      <c r="BZ158" t="s">
        <v>413</v>
      </c>
      <c r="CA158" t="s">
        <v>413</v>
      </c>
      <c r="CB158" t="s">
        <v>413</v>
      </c>
      <c r="CC158" t="s">
        <v>413</v>
      </c>
      <c r="CD158" t="s">
        <v>413</v>
      </c>
      <c r="CE158" t="s">
        <v>413</v>
      </c>
      <c r="CF158">
        <v>253</v>
      </c>
      <c r="CG158">
        <v>1000</v>
      </c>
      <c r="CH158" t="s">
        <v>414</v>
      </c>
      <c r="CI158">
        <v>1110.1500000000001</v>
      </c>
      <c r="CJ158">
        <v>1175.8634999999999</v>
      </c>
      <c r="CK158">
        <v>1152.67</v>
      </c>
      <c r="CL158">
        <v>1.3005735999999999E-4</v>
      </c>
      <c r="CM158">
        <v>6.5004835999999994E-4</v>
      </c>
      <c r="CN158">
        <v>4.7597999359999997E-2</v>
      </c>
      <c r="CO158">
        <v>5.5000000000000003E-4</v>
      </c>
      <c r="CP158">
        <f t="shared" si="146"/>
        <v>1200.00875</v>
      </c>
      <c r="CQ158">
        <f t="shared" si="147"/>
        <v>1009.5130497992413</v>
      </c>
      <c r="CR158">
        <f t="shared" si="148"/>
        <v>0.84125474068355033</v>
      </c>
      <c r="CS158">
        <f t="shared" si="149"/>
        <v>0.1620216495192523</v>
      </c>
      <c r="CT158">
        <v>6</v>
      </c>
      <c r="CU158">
        <v>0.5</v>
      </c>
      <c r="CV158" t="s">
        <v>415</v>
      </c>
      <c r="CW158">
        <v>2</v>
      </c>
      <c r="CX158" t="b">
        <v>1</v>
      </c>
      <c r="CY158">
        <v>1658322333.1875</v>
      </c>
      <c r="CZ158">
        <v>918.47987499999999</v>
      </c>
      <c r="DA158">
        <v>943.11412499999994</v>
      </c>
      <c r="DB158">
        <v>33.8331625</v>
      </c>
      <c r="DC158">
        <v>31.511399999999998</v>
      </c>
      <c r="DD158">
        <v>921.01487500000007</v>
      </c>
      <c r="DE158">
        <v>33.254249999999999</v>
      </c>
      <c r="DF158">
        <v>650.22974999999997</v>
      </c>
      <c r="DG158">
        <v>101.155</v>
      </c>
      <c r="DH158">
        <v>9.98432125E-2</v>
      </c>
      <c r="DI158">
        <v>33.766174999999997</v>
      </c>
      <c r="DJ158">
        <v>999.9</v>
      </c>
      <c r="DK158">
        <v>33.4226375</v>
      </c>
      <c r="DL158">
        <v>0</v>
      </c>
      <c r="DM158">
        <v>0</v>
      </c>
      <c r="DN158">
        <v>8998.2037500000006</v>
      </c>
      <c r="DO158">
        <v>0</v>
      </c>
      <c r="DP158">
        <v>779.00037500000008</v>
      </c>
      <c r="DQ158">
        <v>-24.634012500000001</v>
      </c>
      <c r="DR158">
        <v>950.64337499999999</v>
      </c>
      <c r="DS158">
        <v>973.79975000000002</v>
      </c>
      <c r="DT158">
        <v>2.3217812499999999</v>
      </c>
      <c r="DU158">
        <v>943.11412499999994</v>
      </c>
      <c r="DV158">
        <v>31.511399999999998</v>
      </c>
      <c r="DW158">
        <v>3.4223962499999998</v>
      </c>
      <c r="DX158">
        <v>3.18753625</v>
      </c>
      <c r="DY158">
        <v>26.2396125</v>
      </c>
      <c r="DZ158">
        <v>25.041425</v>
      </c>
      <c r="EA158">
        <v>1200.00875</v>
      </c>
      <c r="EB158">
        <v>0.95800112500000001</v>
      </c>
      <c r="EC158">
        <v>4.1999062500000003E-2</v>
      </c>
      <c r="ED158">
        <v>0</v>
      </c>
      <c r="EE158">
        <v>654.57650000000001</v>
      </c>
      <c r="EF158">
        <v>5.0001600000000002</v>
      </c>
      <c r="EG158">
        <v>9084.4349999999995</v>
      </c>
      <c r="EH158">
        <v>9515.2425000000003</v>
      </c>
      <c r="EI158">
        <v>49.085624999999993</v>
      </c>
      <c r="EJ158">
        <v>51.265500000000003</v>
      </c>
      <c r="EK158">
        <v>50.25</v>
      </c>
      <c r="EL158">
        <v>49.984250000000003</v>
      </c>
      <c r="EM158">
        <v>50.686999999999998</v>
      </c>
      <c r="EN158">
        <v>1144.8187499999999</v>
      </c>
      <c r="EO158">
        <v>50.19</v>
      </c>
      <c r="EP158">
        <v>0</v>
      </c>
      <c r="EQ158">
        <v>764847</v>
      </c>
      <c r="ER158">
        <v>0</v>
      </c>
      <c r="ES158">
        <v>654.7600000000001</v>
      </c>
      <c r="ET158">
        <v>-2.4157264958054978</v>
      </c>
      <c r="EU158">
        <v>-765.82974431752393</v>
      </c>
      <c r="EV158">
        <v>9134.6215384615371</v>
      </c>
      <c r="EW158">
        <v>15</v>
      </c>
      <c r="EX158">
        <v>1658316094</v>
      </c>
      <c r="EY158" t="s">
        <v>416</v>
      </c>
      <c r="EZ158">
        <v>1658316090.5</v>
      </c>
      <c r="FA158">
        <v>1658316094</v>
      </c>
      <c r="FB158">
        <v>11</v>
      </c>
      <c r="FC158">
        <v>-0.13300000000000001</v>
      </c>
      <c r="FD158">
        <v>0.107</v>
      </c>
      <c r="FE158">
        <v>-1.72</v>
      </c>
      <c r="FF158">
        <v>0.44</v>
      </c>
      <c r="FG158">
        <v>415</v>
      </c>
      <c r="FH158">
        <v>29</v>
      </c>
      <c r="FI158">
        <v>0.15</v>
      </c>
      <c r="FJ158">
        <v>0.28000000000000003</v>
      </c>
      <c r="FK158">
        <v>-24.630015</v>
      </c>
      <c r="FL158">
        <v>8.0638649155731892E-2</v>
      </c>
      <c r="FM158">
        <v>5.1881670896377498E-2</v>
      </c>
      <c r="FN158">
        <v>1</v>
      </c>
      <c r="FO158">
        <v>654.85114705882347</v>
      </c>
      <c r="FP158">
        <v>-1.521451489307432</v>
      </c>
      <c r="FQ158">
        <v>0.25114246394673262</v>
      </c>
      <c r="FR158">
        <v>0</v>
      </c>
      <c r="FS158">
        <v>2.2973207499999999</v>
      </c>
      <c r="FT158">
        <v>0.11593519699811849</v>
      </c>
      <c r="FU158">
        <v>1.7618095865827819E-2</v>
      </c>
      <c r="FV158">
        <v>0</v>
      </c>
      <c r="FW158">
        <v>1</v>
      </c>
      <c r="FX158">
        <v>3</v>
      </c>
      <c r="FY158" t="s">
        <v>417</v>
      </c>
      <c r="FZ158">
        <v>3.3711899999999999</v>
      </c>
      <c r="GA158">
        <v>2.8937599999999999</v>
      </c>
      <c r="GB158">
        <v>0.17279600000000001</v>
      </c>
      <c r="GC158">
        <v>0.177894</v>
      </c>
      <c r="GD158">
        <v>0.140318</v>
      </c>
      <c r="GE158">
        <v>0.136795</v>
      </c>
      <c r="GF158">
        <v>28673.8</v>
      </c>
      <c r="GG158">
        <v>24776.7</v>
      </c>
      <c r="GH158">
        <v>30978.1</v>
      </c>
      <c r="GI158">
        <v>28083.4</v>
      </c>
      <c r="GJ158">
        <v>35074.400000000001</v>
      </c>
      <c r="GK158">
        <v>34198.800000000003</v>
      </c>
      <c r="GL158">
        <v>40372.400000000001</v>
      </c>
      <c r="GM158">
        <v>39136.400000000001</v>
      </c>
      <c r="GN158">
        <v>2.35853</v>
      </c>
      <c r="GO158">
        <v>1.6693</v>
      </c>
      <c r="GP158">
        <v>0</v>
      </c>
      <c r="GQ158">
        <v>7.4036400000000002E-2</v>
      </c>
      <c r="GR158">
        <v>999.9</v>
      </c>
      <c r="GS158">
        <v>32.214700000000001</v>
      </c>
      <c r="GT158">
        <v>67.3</v>
      </c>
      <c r="GU158">
        <v>33</v>
      </c>
      <c r="GV158">
        <v>33.613</v>
      </c>
      <c r="GW158">
        <v>50.721800000000002</v>
      </c>
      <c r="GX158">
        <v>41.185899999999997</v>
      </c>
      <c r="GY158">
        <v>1</v>
      </c>
      <c r="GZ158">
        <v>0.47125299999999998</v>
      </c>
      <c r="HA158">
        <v>1.2743</v>
      </c>
      <c r="HB158">
        <v>20.204599999999999</v>
      </c>
      <c r="HC158">
        <v>5.2130999999999998</v>
      </c>
      <c r="HD158">
        <v>11.972099999999999</v>
      </c>
      <c r="HE158">
        <v>4.9907500000000002</v>
      </c>
      <c r="HF158">
        <v>3.2924799999999999</v>
      </c>
      <c r="HG158">
        <v>8255.2000000000007</v>
      </c>
      <c r="HH158">
        <v>9999</v>
      </c>
      <c r="HI158">
        <v>9999</v>
      </c>
      <c r="HJ158">
        <v>969.4</v>
      </c>
      <c r="HK158">
        <v>4.9712300000000003</v>
      </c>
      <c r="HL158">
        <v>1.87378</v>
      </c>
      <c r="HM158">
        <v>1.87012</v>
      </c>
      <c r="HN158">
        <v>1.8695200000000001</v>
      </c>
      <c r="HO158">
        <v>1.87439</v>
      </c>
      <c r="HP158">
        <v>1.87103</v>
      </c>
      <c r="HQ158">
        <v>1.86649</v>
      </c>
      <c r="HR158">
        <v>1.8775900000000001</v>
      </c>
      <c r="HS158">
        <v>0</v>
      </c>
      <c r="HT158">
        <v>0</v>
      </c>
      <c r="HU158">
        <v>0</v>
      </c>
      <c r="HV158">
        <v>0</v>
      </c>
      <c r="HW158" t="s">
        <v>418</v>
      </c>
      <c r="HX158" t="s">
        <v>419</v>
      </c>
      <c r="HY158" t="s">
        <v>420</v>
      </c>
      <c r="HZ158" t="s">
        <v>420</v>
      </c>
      <c r="IA158" t="s">
        <v>420</v>
      </c>
      <c r="IB158" t="s">
        <v>420</v>
      </c>
      <c r="IC158">
        <v>0</v>
      </c>
      <c r="ID158">
        <v>100</v>
      </c>
      <c r="IE158">
        <v>100</v>
      </c>
      <c r="IF158">
        <v>-2.5409999999999999</v>
      </c>
      <c r="IG158">
        <v>0.57850000000000001</v>
      </c>
      <c r="IH158">
        <v>-1.4143203888967211</v>
      </c>
      <c r="II158">
        <v>1.7196870422270779E-5</v>
      </c>
      <c r="IJ158">
        <v>-2.1741833173098589E-6</v>
      </c>
      <c r="IK158">
        <v>9.0595066644434051E-10</v>
      </c>
      <c r="IL158">
        <v>-5.0132855213330413E-2</v>
      </c>
      <c r="IM158">
        <v>-1.2435942757381079E-3</v>
      </c>
      <c r="IN158">
        <v>8.3241555849602686E-4</v>
      </c>
      <c r="IO158">
        <v>-6.8006265696850886E-6</v>
      </c>
      <c r="IP158">
        <v>17</v>
      </c>
      <c r="IQ158">
        <v>2050</v>
      </c>
      <c r="IR158">
        <v>3</v>
      </c>
      <c r="IS158">
        <v>34</v>
      </c>
      <c r="IT158">
        <v>104.1</v>
      </c>
      <c r="IU158">
        <v>104</v>
      </c>
      <c r="IV158">
        <v>2.0654300000000001</v>
      </c>
      <c r="IW158">
        <v>2.5134300000000001</v>
      </c>
      <c r="IX158">
        <v>1.49902</v>
      </c>
      <c r="IY158">
        <v>2.3059099999999999</v>
      </c>
      <c r="IZ158">
        <v>1.69678</v>
      </c>
      <c r="JA158">
        <v>2.31812</v>
      </c>
      <c r="JB158">
        <v>38.061999999999998</v>
      </c>
      <c r="JC158">
        <v>14.7362</v>
      </c>
      <c r="JD158">
        <v>18</v>
      </c>
      <c r="JE158">
        <v>708.79200000000003</v>
      </c>
      <c r="JF158">
        <v>325.32499999999999</v>
      </c>
      <c r="JG158">
        <v>30.002500000000001</v>
      </c>
      <c r="JH158">
        <v>33.636899999999997</v>
      </c>
      <c r="JI158">
        <v>30.001100000000001</v>
      </c>
      <c r="JJ158">
        <v>33.115299999999998</v>
      </c>
      <c r="JK158">
        <v>33.093600000000002</v>
      </c>
      <c r="JL158">
        <v>41.376399999999997</v>
      </c>
      <c r="JM158">
        <v>13.5648</v>
      </c>
      <c r="JN158">
        <v>100</v>
      </c>
      <c r="JO158">
        <v>30</v>
      </c>
      <c r="JP158">
        <v>956.12099999999998</v>
      </c>
      <c r="JQ158">
        <v>31.5166</v>
      </c>
      <c r="JR158">
        <v>98.709599999999995</v>
      </c>
      <c r="JS158">
        <v>98.571700000000007</v>
      </c>
    </row>
    <row r="159" spans="1:279" x14ac:dyDescent="0.2">
      <c r="A159">
        <v>144</v>
      </c>
      <c r="B159">
        <v>1658322339.5</v>
      </c>
      <c r="C159">
        <v>570.90000009536743</v>
      </c>
      <c r="D159" t="s">
        <v>708</v>
      </c>
      <c r="E159" t="s">
        <v>709</v>
      </c>
      <c r="F159">
        <v>4</v>
      </c>
      <c r="G159">
        <v>1658322337.5</v>
      </c>
      <c r="H159">
        <f t="shared" si="100"/>
        <v>2.5323258554165421E-3</v>
      </c>
      <c r="I159">
        <f t="shared" si="101"/>
        <v>2.5323258554165422</v>
      </c>
      <c r="J159">
        <f t="shared" si="102"/>
        <v>14.489176669166786</v>
      </c>
      <c r="K159">
        <f t="shared" si="103"/>
        <v>925.64100000000019</v>
      </c>
      <c r="L159">
        <f t="shared" si="104"/>
        <v>737.38630297511827</v>
      </c>
      <c r="M159">
        <f t="shared" si="105"/>
        <v>74.665055533969706</v>
      </c>
      <c r="N159">
        <f t="shared" si="106"/>
        <v>93.727041566503516</v>
      </c>
      <c r="O159">
        <f t="shared" si="107"/>
        <v>0.14453907572084213</v>
      </c>
      <c r="P159">
        <f t="shared" si="108"/>
        <v>2.7673179271479733</v>
      </c>
      <c r="Q159">
        <f t="shared" si="109"/>
        <v>0.14047222920650509</v>
      </c>
      <c r="R159">
        <f t="shared" si="110"/>
        <v>8.8151002074424625E-2</v>
      </c>
      <c r="S159">
        <f t="shared" si="111"/>
        <v>194.41793789824246</v>
      </c>
      <c r="T159">
        <f t="shared" si="112"/>
        <v>34.261625826267277</v>
      </c>
      <c r="U159">
        <f t="shared" si="113"/>
        <v>33.4146</v>
      </c>
      <c r="V159">
        <f t="shared" si="114"/>
        <v>5.1709983956538936</v>
      </c>
      <c r="W159">
        <f t="shared" si="115"/>
        <v>64.968280614439095</v>
      </c>
      <c r="X159">
        <f t="shared" si="116"/>
        <v>3.4230899827147412</v>
      </c>
      <c r="Y159">
        <f t="shared" si="117"/>
        <v>5.2688634366505998</v>
      </c>
      <c r="Z159">
        <f t="shared" si="118"/>
        <v>1.7479084129391524</v>
      </c>
      <c r="AA159">
        <f t="shared" si="119"/>
        <v>-111.6755702238695</v>
      </c>
      <c r="AB159">
        <f t="shared" si="120"/>
        <v>49.994119934022919</v>
      </c>
      <c r="AC159">
        <f t="shared" si="121"/>
        <v>4.1611349942121763</v>
      </c>
      <c r="AD159">
        <f t="shared" si="122"/>
        <v>136.89762260260807</v>
      </c>
      <c r="AE159">
        <f t="shared" si="123"/>
        <v>24.239646822556804</v>
      </c>
      <c r="AF159">
        <f t="shared" si="124"/>
        <v>2.5784188789000586</v>
      </c>
      <c r="AG159">
        <f t="shared" si="125"/>
        <v>14.489176669166786</v>
      </c>
      <c r="AH159">
        <v>981.02507356158128</v>
      </c>
      <c r="AI159">
        <v>960.61418181818181</v>
      </c>
      <c r="AJ159">
        <v>1.7206962919201141</v>
      </c>
      <c r="AK159">
        <v>62.966845710574418</v>
      </c>
      <c r="AL159">
        <f t="shared" si="126"/>
        <v>2.5323258554165422</v>
      </c>
      <c r="AM159">
        <v>31.506859723062909</v>
      </c>
      <c r="AN159">
        <v>33.798626666666657</v>
      </c>
      <c r="AO159">
        <v>-6.1328243024212237E-3</v>
      </c>
      <c r="AP159">
        <v>91.007338470613973</v>
      </c>
      <c r="AQ159">
        <v>1</v>
      </c>
      <c r="AR159">
        <v>0</v>
      </c>
      <c r="AS159">
        <f t="shared" si="127"/>
        <v>1</v>
      </c>
      <c r="AT159">
        <f t="shared" si="128"/>
        <v>0</v>
      </c>
      <c r="AU159">
        <f t="shared" si="129"/>
        <v>47212.560413556181</v>
      </c>
      <c r="AV159" t="s">
        <v>413</v>
      </c>
      <c r="AW159" t="s">
        <v>413</v>
      </c>
      <c r="AX159">
        <v>0</v>
      </c>
      <c r="AY159">
        <v>0</v>
      </c>
      <c r="AZ159" t="e">
        <f t="shared" si="130"/>
        <v>#DIV/0!</v>
      </c>
      <c r="BA159">
        <v>0</v>
      </c>
      <c r="BB159" t="s">
        <v>413</v>
      </c>
      <c r="BC159" t="s">
        <v>413</v>
      </c>
      <c r="BD159">
        <v>0</v>
      </c>
      <c r="BE159">
        <v>0</v>
      </c>
      <c r="BF159" t="e">
        <f t="shared" si="131"/>
        <v>#DIV/0!</v>
      </c>
      <c r="BG159">
        <v>0.5</v>
      </c>
      <c r="BH159">
        <f t="shared" si="132"/>
        <v>1009.4636569420945</v>
      </c>
      <c r="BI159">
        <f t="shared" si="133"/>
        <v>14.489176669166786</v>
      </c>
      <c r="BJ159" t="e">
        <f t="shared" si="134"/>
        <v>#DIV/0!</v>
      </c>
      <c r="BK159">
        <f t="shared" si="135"/>
        <v>1.4353341568588956E-2</v>
      </c>
      <c r="BL159" t="e">
        <f t="shared" si="136"/>
        <v>#DIV/0!</v>
      </c>
      <c r="BM159" t="e">
        <f t="shared" si="137"/>
        <v>#DIV/0!</v>
      </c>
      <c r="BN159" t="s">
        <v>413</v>
      </c>
      <c r="BO159">
        <v>0</v>
      </c>
      <c r="BP159" t="e">
        <f t="shared" si="138"/>
        <v>#DIV/0!</v>
      </c>
      <c r="BQ159" t="e">
        <f t="shared" si="139"/>
        <v>#DIV/0!</v>
      </c>
      <c r="BR159" t="e">
        <f t="shared" si="140"/>
        <v>#DIV/0!</v>
      </c>
      <c r="BS159" t="e">
        <f t="shared" si="141"/>
        <v>#DIV/0!</v>
      </c>
      <c r="BT159" t="e">
        <f t="shared" si="142"/>
        <v>#DIV/0!</v>
      </c>
      <c r="BU159" t="e">
        <f t="shared" si="143"/>
        <v>#DIV/0!</v>
      </c>
      <c r="BV159" t="e">
        <f t="shared" si="144"/>
        <v>#DIV/0!</v>
      </c>
      <c r="BW159" t="e">
        <f t="shared" si="145"/>
        <v>#DIV/0!</v>
      </c>
      <c r="BX159" t="s">
        <v>413</v>
      </c>
      <c r="BY159" t="s">
        <v>413</v>
      </c>
      <c r="BZ159" t="s">
        <v>413</v>
      </c>
      <c r="CA159" t="s">
        <v>413</v>
      </c>
      <c r="CB159" t="s">
        <v>413</v>
      </c>
      <c r="CC159" t="s">
        <v>413</v>
      </c>
      <c r="CD159" t="s">
        <v>413</v>
      </c>
      <c r="CE159" t="s">
        <v>413</v>
      </c>
      <c r="CF159">
        <v>253</v>
      </c>
      <c r="CG159">
        <v>1000</v>
      </c>
      <c r="CH159" t="s">
        <v>414</v>
      </c>
      <c r="CI159">
        <v>1110.1500000000001</v>
      </c>
      <c r="CJ159">
        <v>1175.8634999999999</v>
      </c>
      <c r="CK159">
        <v>1152.67</v>
      </c>
      <c r="CL159">
        <v>1.3005735999999999E-4</v>
      </c>
      <c r="CM159">
        <v>6.5004835999999994E-4</v>
      </c>
      <c r="CN159">
        <v>4.7597999359999997E-2</v>
      </c>
      <c r="CO159">
        <v>5.5000000000000003E-4</v>
      </c>
      <c r="CP159">
        <f t="shared" si="146"/>
        <v>1199.95</v>
      </c>
      <c r="CQ159">
        <f t="shared" si="147"/>
        <v>1009.4636569420945</v>
      </c>
      <c r="CR159">
        <f t="shared" si="148"/>
        <v>0.84125476640034547</v>
      </c>
      <c r="CS159">
        <f t="shared" si="149"/>
        <v>0.16202169915266673</v>
      </c>
      <c r="CT159">
        <v>6</v>
      </c>
      <c r="CU159">
        <v>0.5</v>
      </c>
      <c r="CV159" t="s">
        <v>415</v>
      </c>
      <c r="CW159">
        <v>2</v>
      </c>
      <c r="CX159" t="b">
        <v>1</v>
      </c>
      <c r="CY159">
        <v>1658322337.5</v>
      </c>
      <c r="CZ159">
        <v>925.64100000000019</v>
      </c>
      <c r="DA159">
        <v>950.21057142857148</v>
      </c>
      <c r="DB159">
        <v>33.806171428571417</v>
      </c>
      <c r="DC159">
        <v>31.507357142857138</v>
      </c>
      <c r="DD159">
        <v>928.18814285714268</v>
      </c>
      <c r="DE159">
        <v>33.228028571428567</v>
      </c>
      <c r="DF159">
        <v>650.22714285714289</v>
      </c>
      <c r="DG159">
        <v>101.1562857142857</v>
      </c>
      <c r="DH159">
        <v>0.1000777857142857</v>
      </c>
      <c r="DI159">
        <v>33.749699999999997</v>
      </c>
      <c r="DJ159">
        <v>999.89999999999986</v>
      </c>
      <c r="DK159">
        <v>33.4146</v>
      </c>
      <c r="DL159">
        <v>0</v>
      </c>
      <c r="DM159">
        <v>0</v>
      </c>
      <c r="DN159">
        <v>8998.5685714285737</v>
      </c>
      <c r="DO159">
        <v>0</v>
      </c>
      <c r="DP159">
        <v>770.96742857142851</v>
      </c>
      <c r="DQ159">
        <v>-24.569557142857139</v>
      </c>
      <c r="DR159">
        <v>958.02842857142866</v>
      </c>
      <c r="DS159">
        <v>981.12314285714274</v>
      </c>
      <c r="DT159">
        <v>2.2987985714285708</v>
      </c>
      <c r="DU159">
        <v>950.21057142857148</v>
      </c>
      <c r="DV159">
        <v>31.507357142857138</v>
      </c>
      <c r="DW159">
        <v>3.4197028571428572</v>
      </c>
      <c r="DX159">
        <v>3.1871657142857139</v>
      </c>
      <c r="DY159">
        <v>26.22627142857143</v>
      </c>
      <c r="DZ159">
        <v>25.039457142857142</v>
      </c>
      <c r="EA159">
        <v>1199.95</v>
      </c>
      <c r="EB159">
        <v>0.95799942857142872</v>
      </c>
      <c r="EC159">
        <v>4.2000942857142863E-2</v>
      </c>
      <c r="ED159">
        <v>0</v>
      </c>
      <c r="EE159">
        <v>654.46285714285716</v>
      </c>
      <c r="EF159">
        <v>5.0001600000000002</v>
      </c>
      <c r="EG159">
        <v>9069.1528571428553</v>
      </c>
      <c r="EH159">
        <v>9514.7814285714285</v>
      </c>
      <c r="EI159">
        <v>49.080000000000013</v>
      </c>
      <c r="EJ159">
        <v>51.25</v>
      </c>
      <c r="EK159">
        <v>50.25</v>
      </c>
      <c r="EL159">
        <v>49.936999999999998</v>
      </c>
      <c r="EM159">
        <v>50.678142857142859</v>
      </c>
      <c r="EN159">
        <v>1144.761428571429</v>
      </c>
      <c r="EO159">
        <v>50.188571428571429</v>
      </c>
      <c r="EP159">
        <v>0</v>
      </c>
      <c r="EQ159">
        <v>764850.60000014305</v>
      </c>
      <c r="ER159">
        <v>0</v>
      </c>
      <c r="ES159">
        <v>654.63603846153842</v>
      </c>
      <c r="ET159">
        <v>-2.1901196602776571</v>
      </c>
      <c r="EU159">
        <v>-313.56239296825862</v>
      </c>
      <c r="EV159">
        <v>9094.7015384615388</v>
      </c>
      <c r="EW159">
        <v>15</v>
      </c>
      <c r="EX159">
        <v>1658316094</v>
      </c>
      <c r="EY159" t="s">
        <v>416</v>
      </c>
      <c r="EZ159">
        <v>1658316090.5</v>
      </c>
      <c r="FA159">
        <v>1658316094</v>
      </c>
      <c r="FB159">
        <v>11</v>
      </c>
      <c r="FC159">
        <v>-0.13300000000000001</v>
      </c>
      <c r="FD159">
        <v>0.107</v>
      </c>
      <c r="FE159">
        <v>-1.72</v>
      </c>
      <c r="FF159">
        <v>0.44</v>
      </c>
      <c r="FG159">
        <v>415</v>
      </c>
      <c r="FH159">
        <v>29</v>
      </c>
      <c r="FI159">
        <v>0.15</v>
      </c>
      <c r="FJ159">
        <v>0.28000000000000003</v>
      </c>
      <c r="FK159">
        <v>-24.624836585365859</v>
      </c>
      <c r="FL159">
        <v>0.24850871080139009</v>
      </c>
      <c r="FM159">
        <v>5.3326617872373507E-2</v>
      </c>
      <c r="FN159">
        <v>1</v>
      </c>
      <c r="FO159">
        <v>654.76541176470596</v>
      </c>
      <c r="FP159">
        <v>-2.2171123021632781</v>
      </c>
      <c r="FQ159">
        <v>0.29513607207195502</v>
      </c>
      <c r="FR159">
        <v>0</v>
      </c>
      <c r="FS159">
        <v>2.2990395121951219</v>
      </c>
      <c r="FT159">
        <v>0.114887874564456</v>
      </c>
      <c r="FU159">
        <v>1.7707308116640879E-2</v>
      </c>
      <c r="FV159">
        <v>0</v>
      </c>
      <c r="FW159">
        <v>1</v>
      </c>
      <c r="FX159">
        <v>3</v>
      </c>
      <c r="FY159" t="s">
        <v>417</v>
      </c>
      <c r="FZ159">
        <v>3.3712</v>
      </c>
      <c r="GA159">
        <v>2.8937900000000001</v>
      </c>
      <c r="GB159">
        <v>0.17360800000000001</v>
      </c>
      <c r="GC159">
        <v>0.178699</v>
      </c>
      <c r="GD159">
        <v>0.14025599999999999</v>
      </c>
      <c r="GE159">
        <v>0.136798</v>
      </c>
      <c r="GF159">
        <v>28644.799999999999</v>
      </c>
      <c r="GG159">
        <v>24752</v>
      </c>
      <c r="GH159">
        <v>30977.3</v>
      </c>
      <c r="GI159">
        <v>28083</v>
      </c>
      <c r="GJ159">
        <v>35076</v>
      </c>
      <c r="GK159">
        <v>34198.5</v>
      </c>
      <c r="GL159">
        <v>40371.300000000003</v>
      </c>
      <c r="GM159">
        <v>39136.199999999997</v>
      </c>
      <c r="GN159">
        <v>2.3581799999999999</v>
      </c>
      <c r="GO159">
        <v>1.669</v>
      </c>
      <c r="GP159">
        <v>0</v>
      </c>
      <c r="GQ159">
        <v>7.3865100000000003E-2</v>
      </c>
      <c r="GR159">
        <v>999.9</v>
      </c>
      <c r="GS159">
        <v>32.214300000000001</v>
      </c>
      <c r="GT159">
        <v>67.3</v>
      </c>
      <c r="GU159">
        <v>33</v>
      </c>
      <c r="GV159">
        <v>33.6145</v>
      </c>
      <c r="GW159">
        <v>50.691800000000001</v>
      </c>
      <c r="GX159">
        <v>41.173900000000003</v>
      </c>
      <c r="GY159">
        <v>1</v>
      </c>
      <c r="GZ159">
        <v>0.472132</v>
      </c>
      <c r="HA159">
        <v>1.27999</v>
      </c>
      <c r="HB159">
        <v>20.204699999999999</v>
      </c>
      <c r="HC159">
        <v>5.2132500000000004</v>
      </c>
      <c r="HD159">
        <v>11.9716</v>
      </c>
      <c r="HE159">
        <v>4.9907500000000002</v>
      </c>
      <c r="HF159">
        <v>3.2924500000000001</v>
      </c>
      <c r="HG159">
        <v>8255.2000000000007</v>
      </c>
      <c r="HH159">
        <v>9999</v>
      </c>
      <c r="HI159">
        <v>9999</v>
      </c>
      <c r="HJ159">
        <v>969.4</v>
      </c>
      <c r="HK159">
        <v>4.9712100000000001</v>
      </c>
      <c r="HL159">
        <v>1.87378</v>
      </c>
      <c r="HM159">
        <v>1.8701099999999999</v>
      </c>
      <c r="HN159">
        <v>1.8695299999999999</v>
      </c>
      <c r="HO159">
        <v>1.87439</v>
      </c>
      <c r="HP159">
        <v>1.87103</v>
      </c>
      <c r="HQ159">
        <v>1.86649</v>
      </c>
      <c r="HR159">
        <v>1.8775900000000001</v>
      </c>
      <c r="HS159">
        <v>0</v>
      </c>
      <c r="HT159">
        <v>0</v>
      </c>
      <c r="HU159">
        <v>0</v>
      </c>
      <c r="HV159">
        <v>0</v>
      </c>
      <c r="HW159" t="s">
        <v>418</v>
      </c>
      <c r="HX159" t="s">
        <v>419</v>
      </c>
      <c r="HY159" t="s">
        <v>420</v>
      </c>
      <c r="HZ159" t="s">
        <v>420</v>
      </c>
      <c r="IA159" t="s">
        <v>420</v>
      </c>
      <c r="IB159" t="s">
        <v>420</v>
      </c>
      <c r="IC159">
        <v>0</v>
      </c>
      <c r="ID159">
        <v>100</v>
      </c>
      <c r="IE159">
        <v>100</v>
      </c>
      <c r="IF159">
        <v>-2.5529999999999999</v>
      </c>
      <c r="IG159">
        <v>0.57779999999999998</v>
      </c>
      <c r="IH159">
        <v>-1.4143203888967211</v>
      </c>
      <c r="II159">
        <v>1.7196870422270779E-5</v>
      </c>
      <c r="IJ159">
        <v>-2.1741833173098589E-6</v>
      </c>
      <c r="IK159">
        <v>9.0595066644434051E-10</v>
      </c>
      <c r="IL159">
        <v>-5.0132855213330413E-2</v>
      </c>
      <c r="IM159">
        <v>-1.2435942757381079E-3</v>
      </c>
      <c r="IN159">
        <v>8.3241555849602686E-4</v>
      </c>
      <c r="IO159">
        <v>-6.8006265696850886E-6</v>
      </c>
      <c r="IP159">
        <v>17</v>
      </c>
      <c r="IQ159">
        <v>2050</v>
      </c>
      <c r="IR159">
        <v>3</v>
      </c>
      <c r="IS159">
        <v>34</v>
      </c>
      <c r="IT159">
        <v>104.2</v>
      </c>
      <c r="IU159">
        <v>104.1</v>
      </c>
      <c r="IV159">
        <v>2.0776400000000002</v>
      </c>
      <c r="IW159">
        <v>2.50854</v>
      </c>
      <c r="IX159">
        <v>1.49902</v>
      </c>
      <c r="IY159">
        <v>2.3059099999999999</v>
      </c>
      <c r="IZ159">
        <v>1.69678</v>
      </c>
      <c r="JA159">
        <v>2.3815900000000001</v>
      </c>
      <c r="JB159">
        <v>38.061999999999998</v>
      </c>
      <c r="JC159">
        <v>14.7362</v>
      </c>
      <c r="JD159">
        <v>18</v>
      </c>
      <c r="JE159">
        <v>708.64200000000005</v>
      </c>
      <c r="JF159">
        <v>325.23</v>
      </c>
      <c r="JG159">
        <v>30.001999999999999</v>
      </c>
      <c r="JH159">
        <v>33.647500000000001</v>
      </c>
      <c r="JI159">
        <v>30.001100000000001</v>
      </c>
      <c r="JJ159">
        <v>33.127099999999999</v>
      </c>
      <c r="JK159">
        <v>33.105400000000003</v>
      </c>
      <c r="JL159">
        <v>41.617800000000003</v>
      </c>
      <c r="JM159">
        <v>13.5648</v>
      </c>
      <c r="JN159">
        <v>100</v>
      </c>
      <c r="JO159">
        <v>30</v>
      </c>
      <c r="JP159">
        <v>962.80700000000002</v>
      </c>
      <c r="JQ159">
        <v>31.538</v>
      </c>
      <c r="JR159">
        <v>98.706999999999994</v>
      </c>
      <c r="JS159">
        <v>98.570899999999995</v>
      </c>
    </row>
    <row r="160" spans="1:279" x14ac:dyDescent="0.2">
      <c r="A160">
        <v>145</v>
      </c>
      <c r="B160">
        <v>1658322343</v>
      </c>
      <c r="C160">
        <v>574.40000009536743</v>
      </c>
      <c r="D160" t="s">
        <v>710</v>
      </c>
      <c r="E160" t="s">
        <v>711</v>
      </c>
      <c r="F160">
        <v>4</v>
      </c>
      <c r="G160">
        <v>1658322340.928571</v>
      </c>
      <c r="H160">
        <f t="shared" si="100"/>
        <v>2.5345644735042137E-3</v>
      </c>
      <c r="I160">
        <f t="shared" si="101"/>
        <v>2.5345644735042137</v>
      </c>
      <c r="J160">
        <f t="shared" si="102"/>
        <v>14.624738576912964</v>
      </c>
      <c r="K160">
        <f t="shared" si="103"/>
        <v>931.33728571428571</v>
      </c>
      <c r="L160">
        <f t="shared" si="104"/>
        <v>741.7737936649861</v>
      </c>
      <c r="M160">
        <f t="shared" si="105"/>
        <v>75.109781342478342</v>
      </c>
      <c r="N160">
        <f t="shared" si="106"/>
        <v>94.304409893578111</v>
      </c>
      <c r="O160">
        <f t="shared" si="107"/>
        <v>0.14484199547409565</v>
      </c>
      <c r="P160">
        <f t="shared" si="108"/>
        <v>2.7718159435228311</v>
      </c>
      <c r="Q160">
        <f t="shared" si="109"/>
        <v>0.14076477004779447</v>
      </c>
      <c r="R160">
        <f t="shared" si="110"/>
        <v>8.8334743926159531E-2</v>
      </c>
      <c r="S160">
        <f t="shared" si="111"/>
        <v>194.42523389825709</v>
      </c>
      <c r="T160">
        <f t="shared" si="112"/>
        <v>34.250069464040777</v>
      </c>
      <c r="U160">
        <f t="shared" si="113"/>
        <v>33.402742857142847</v>
      </c>
      <c r="V160">
        <f t="shared" si="114"/>
        <v>5.1675647127712576</v>
      </c>
      <c r="W160">
        <f t="shared" si="115"/>
        <v>64.978881883410949</v>
      </c>
      <c r="X160">
        <f t="shared" si="116"/>
        <v>3.4216921058240866</v>
      </c>
      <c r="Y160">
        <f t="shared" si="117"/>
        <v>5.2658525456986069</v>
      </c>
      <c r="Z160">
        <f t="shared" si="118"/>
        <v>1.7458726069471711</v>
      </c>
      <c r="AA160">
        <f t="shared" si="119"/>
        <v>-111.77429328153582</v>
      </c>
      <c r="AB160">
        <f t="shared" si="120"/>
        <v>50.318744871154394</v>
      </c>
      <c r="AC160">
        <f t="shared" si="121"/>
        <v>4.1809061298244163</v>
      </c>
      <c r="AD160">
        <f t="shared" si="122"/>
        <v>137.15059161770009</v>
      </c>
      <c r="AE160">
        <f t="shared" si="123"/>
        <v>24.333277084180473</v>
      </c>
      <c r="AF160">
        <f t="shared" si="124"/>
        <v>2.5598034621540631</v>
      </c>
      <c r="AG160">
        <f t="shared" si="125"/>
        <v>14.624738576912964</v>
      </c>
      <c r="AH160">
        <v>987.12867984933234</v>
      </c>
      <c r="AI160">
        <v>966.60733939393958</v>
      </c>
      <c r="AJ160">
        <v>1.715795235567243</v>
      </c>
      <c r="AK160">
        <v>62.966845710574418</v>
      </c>
      <c r="AL160">
        <f t="shared" si="126"/>
        <v>2.5345644735042137</v>
      </c>
      <c r="AM160">
        <v>31.509456072041861</v>
      </c>
      <c r="AN160">
        <v>33.788386666666653</v>
      </c>
      <c r="AO160">
        <v>-3.4592792470793279E-3</v>
      </c>
      <c r="AP160">
        <v>91.007338470613973</v>
      </c>
      <c r="AQ160">
        <v>1</v>
      </c>
      <c r="AR160">
        <v>0</v>
      </c>
      <c r="AS160">
        <f t="shared" si="127"/>
        <v>1</v>
      </c>
      <c r="AT160">
        <f t="shared" si="128"/>
        <v>0</v>
      </c>
      <c r="AU160">
        <f t="shared" si="129"/>
        <v>47337.632890693261</v>
      </c>
      <c r="AV160" t="s">
        <v>413</v>
      </c>
      <c r="AW160" t="s">
        <v>413</v>
      </c>
      <c r="AX160">
        <v>0</v>
      </c>
      <c r="AY160">
        <v>0</v>
      </c>
      <c r="AZ160" t="e">
        <f t="shared" si="130"/>
        <v>#DIV/0!</v>
      </c>
      <c r="BA160">
        <v>0</v>
      </c>
      <c r="BB160" t="s">
        <v>413</v>
      </c>
      <c r="BC160" t="s">
        <v>413</v>
      </c>
      <c r="BD160">
        <v>0</v>
      </c>
      <c r="BE160">
        <v>0</v>
      </c>
      <c r="BF160" t="e">
        <f t="shared" si="131"/>
        <v>#DIV/0!</v>
      </c>
      <c r="BG160">
        <v>0.5</v>
      </c>
      <c r="BH160">
        <f t="shared" si="132"/>
        <v>1009.5020569421017</v>
      </c>
      <c r="BI160">
        <f t="shared" si="133"/>
        <v>14.624738576912964</v>
      </c>
      <c r="BJ160" t="e">
        <f t="shared" si="134"/>
        <v>#DIV/0!</v>
      </c>
      <c r="BK160">
        <f t="shared" si="135"/>
        <v>1.4487081503541445E-2</v>
      </c>
      <c r="BL160" t="e">
        <f t="shared" si="136"/>
        <v>#DIV/0!</v>
      </c>
      <c r="BM160" t="e">
        <f t="shared" si="137"/>
        <v>#DIV/0!</v>
      </c>
      <c r="BN160" t="s">
        <v>413</v>
      </c>
      <c r="BO160">
        <v>0</v>
      </c>
      <c r="BP160" t="e">
        <f t="shared" si="138"/>
        <v>#DIV/0!</v>
      </c>
      <c r="BQ160" t="e">
        <f t="shared" si="139"/>
        <v>#DIV/0!</v>
      </c>
      <c r="BR160" t="e">
        <f t="shared" si="140"/>
        <v>#DIV/0!</v>
      </c>
      <c r="BS160" t="e">
        <f t="shared" si="141"/>
        <v>#DIV/0!</v>
      </c>
      <c r="BT160" t="e">
        <f t="shared" si="142"/>
        <v>#DIV/0!</v>
      </c>
      <c r="BU160" t="e">
        <f t="shared" si="143"/>
        <v>#DIV/0!</v>
      </c>
      <c r="BV160" t="e">
        <f t="shared" si="144"/>
        <v>#DIV/0!</v>
      </c>
      <c r="BW160" t="e">
        <f t="shared" si="145"/>
        <v>#DIV/0!</v>
      </c>
      <c r="BX160" t="s">
        <v>413</v>
      </c>
      <c r="BY160" t="s">
        <v>413</v>
      </c>
      <c r="BZ160" t="s">
        <v>413</v>
      </c>
      <c r="CA160" t="s">
        <v>413</v>
      </c>
      <c r="CB160" t="s">
        <v>413</v>
      </c>
      <c r="CC160" t="s">
        <v>413</v>
      </c>
      <c r="CD160" t="s">
        <v>413</v>
      </c>
      <c r="CE160" t="s">
        <v>413</v>
      </c>
      <c r="CF160">
        <v>253</v>
      </c>
      <c r="CG160">
        <v>1000</v>
      </c>
      <c r="CH160" t="s">
        <v>414</v>
      </c>
      <c r="CI160">
        <v>1110.1500000000001</v>
      </c>
      <c r="CJ160">
        <v>1175.8634999999999</v>
      </c>
      <c r="CK160">
        <v>1152.67</v>
      </c>
      <c r="CL160">
        <v>1.3005735999999999E-4</v>
      </c>
      <c r="CM160">
        <v>6.5004835999999994E-4</v>
      </c>
      <c r="CN160">
        <v>4.7597999359999997E-2</v>
      </c>
      <c r="CO160">
        <v>5.5000000000000003E-4</v>
      </c>
      <c r="CP160">
        <f t="shared" si="146"/>
        <v>1199.995714285714</v>
      </c>
      <c r="CQ160">
        <f t="shared" si="147"/>
        <v>1009.5020569421017</v>
      </c>
      <c r="CR160">
        <f t="shared" si="148"/>
        <v>0.84125471859955614</v>
      </c>
      <c r="CS160">
        <f t="shared" si="149"/>
        <v>0.16202160689714368</v>
      </c>
      <c r="CT160">
        <v>6</v>
      </c>
      <c r="CU160">
        <v>0.5</v>
      </c>
      <c r="CV160" t="s">
        <v>415</v>
      </c>
      <c r="CW160">
        <v>2</v>
      </c>
      <c r="CX160" t="b">
        <v>1</v>
      </c>
      <c r="CY160">
        <v>1658322340.928571</v>
      </c>
      <c r="CZ160">
        <v>931.33728571428571</v>
      </c>
      <c r="DA160">
        <v>955.99057142857157</v>
      </c>
      <c r="DB160">
        <v>33.792157142857143</v>
      </c>
      <c r="DC160">
        <v>31.509928571428571</v>
      </c>
      <c r="DD160">
        <v>933.89400000000001</v>
      </c>
      <c r="DE160">
        <v>33.214457142857142</v>
      </c>
      <c r="DF160">
        <v>650.23342857142859</v>
      </c>
      <c r="DG160">
        <v>101.157</v>
      </c>
      <c r="DH160">
        <v>9.998964285714286E-2</v>
      </c>
      <c r="DI160">
        <v>33.739471428571427</v>
      </c>
      <c r="DJ160">
        <v>999.89999999999986</v>
      </c>
      <c r="DK160">
        <v>33.402742857142847</v>
      </c>
      <c r="DL160">
        <v>0</v>
      </c>
      <c r="DM160">
        <v>0</v>
      </c>
      <c r="DN160">
        <v>9022.4114285714277</v>
      </c>
      <c r="DO160">
        <v>0</v>
      </c>
      <c r="DP160">
        <v>758.13171428571422</v>
      </c>
      <c r="DQ160">
        <v>-24.653300000000002</v>
      </c>
      <c r="DR160">
        <v>963.90985714285705</v>
      </c>
      <c r="DS160">
        <v>987.0937142857141</v>
      </c>
      <c r="DT160">
        <v>2.2822285714285711</v>
      </c>
      <c r="DU160">
        <v>955.99057142857157</v>
      </c>
      <c r="DV160">
        <v>31.509928571428571</v>
      </c>
      <c r="DW160">
        <v>3.4183128571428569</v>
      </c>
      <c r="DX160">
        <v>3.1874500000000001</v>
      </c>
      <c r="DY160">
        <v>26.2194</v>
      </c>
      <c r="DZ160">
        <v>25.040957142857149</v>
      </c>
      <c r="EA160">
        <v>1199.995714285714</v>
      </c>
      <c r="EB160">
        <v>0.95800114285714266</v>
      </c>
      <c r="EC160">
        <v>4.1999142857142853E-2</v>
      </c>
      <c r="ED160">
        <v>0</v>
      </c>
      <c r="EE160">
        <v>654.30371428571436</v>
      </c>
      <c r="EF160">
        <v>5.0001600000000002</v>
      </c>
      <c r="EG160">
        <v>9048.76</v>
      </c>
      <c r="EH160">
        <v>9515.1657142857148</v>
      </c>
      <c r="EI160">
        <v>49.08</v>
      </c>
      <c r="EJ160">
        <v>51.25</v>
      </c>
      <c r="EK160">
        <v>50.25</v>
      </c>
      <c r="EL160">
        <v>49.954999999999998</v>
      </c>
      <c r="EM160">
        <v>50.678142857142859</v>
      </c>
      <c r="EN160">
        <v>1144.8071428571429</v>
      </c>
      <c r="EO160">
        <v>50.188571428571443</v>
      </c>
      <c r="EP160">
        <v>0</v>
      </c>
      <c r="EQ160">
        <v>764854.20000004768</v>
      </c>
      <c r="ER160">
        <v>0</v>
      </c>
      <c r="ES160">
        <v>654.50123076923069</v>
      </c>
      <c r="ET160">
        <v>-1.5149401801245801</v>
      </c>
      <c r="EU160">
        <v>-242.2208543418003</v>
      </c>
      <c r="EV160">
        <v>9075.0269230769227</v>
      </c>
      <c r="EW160">
        <v>15</v>
      </c>
      <c r="EX160">
        <v>1658316094</v>
      </c>
      <c r="EY160" t="s">
        <v>416</v>
      </c>
      <c r="EZ160">
        <v>1658316090.5</v>
      </c>
      <c r="FA160">
        <v>1658316094</v>
      </c>
      <c r="FB160">
        <v>11</v>
      </c>
      <c r="FC160">
        <v>-0.13300000000000001</v>
      </c>
      <c r="FD160">
        <v>0.107</v>
      </c>
      <c r="FE160">
        <v>-1.72</v>
      </c>
      <c r="FF160">
        <v>0.44</v>
      </c>
      <c r="FG160">
        <v>415</v>
      </c>
      <c r="FH160">
        <v>29</v>
      </c>
      <c r="FI160">
        <v>0.15</v>
      </c>
      <c r="FJ160">
        <v>0.28000000000000003</v>
      </c>
      <c r="FK160">
        <v>-24.611463414634141</v>
      </c>
      <c r="FL160">
        <v>-4.4232752613226463E-2</v>
      </c>
      <c r="FM160">
        <v>4.6306101142013917E-2</v>
      </c>
      <c r="FN160">
        <v>1</v>
      </c>
      <c r="FO160">
        <v>654.62097058823542</v>
      </c>
      <c r="FP160">
        <v>-2.225225364319924</v>
      </c>
      <c r="FQ160">
        <v>0.28846403438720858</v>
      </c>
      <c r="FR160">
        <v>0</v>
      </c>
      <c r="FS160">
        <v>2.2982214634146341</v>
      </c>
      <c r="FT160">
        <v>3.4521742160282837E-2</v>
      </c>
      <c r="FU160">
        <v>1.8292945269663529E-2</v>
      </c>
      <c r="FV160">
        <v>1</v>
      </c>
      <c r="FW160">
        <v>2</v>
      </c>
      <c r="FX160">
        <v>3</v>
      </c>
      <c r="FY160" t="s">
        <v>648</v>
      </c>
      <c r="FZ160">
        <v>3.3712399999999998</v>
      </c>
      <c r="GA160">
        <v>2.8938600000000001</v>
      </c>
      <c r="GB160">
        <v>0.174318</v>
      </c>
      <c r="GC160">
        <v>0.179427</v>
      </c>
      <c r="GD160">
        <v>0.14022799999999999</v>
      </c>
      <c r="GE160">
        <v>0.13680700000000001</v>
      </c>
      <c r="GF160">
        <v>28619.8</v>
      </c>
      <c r="GG160">
        <v>24729</v>
      </c>
      <c r="GH160">
        <v>30977</v>
      </c>
      <c r="GI160">
        <v>28081.9</v>
      </c>
      <c r="GJ160">
        <v>35077</v>
      </c>
      <c r="GK160">
        <v>34196.400000000001</v>
      </c>
      <c r="GL160">
        <v>40371.1</v>
      </c>
      <c r="GM160">
        <v>39134.1</v>
      </c>
      <c r="GN160">
        <v>2.3581799999999999</v>
      </c>
      <c r="GO160">
        <v>1.6691499999999999</v>
      </c>
      <c r="GP160">
        <v>0</v>
      </c>
      <c r="GQ160">
        <v>7.331E-2</v>
      </c>
      <c r="GR160">
        <v>999.9</v>
      </c>
      <c r="GS160">
        <v>32.2119</v>
      </c>
      <c r="GT160">
        <v>67.3</v>
      </c>
      <c r="GU160">
        <v>33</v>
      </c>
      <c r="GV160">
        <v>33.6111</v>
      </c>
      <c r="GW160">
        <v>50.841799999999999</v>
      </c>
      <c r="GX160">
        <v>40.789299999999997</v>
      </c>
      <c r="GY160">
        <v>1</v>
      </c>
      <c r="GZ160">
        <v>0.47283999999999998</v>
      </c>
      <c r="HA160">
        <v>1.28372</v>
      </c>
      <c r="HB160">
        <v>20.204499999999999</v>
      </c>
      <c r="HC160">
        <v>5.2132500000000004</v>
      </c>
      <c r="HD160">
        <v>11.9724</v>
      </c>
      <c r="HE160">
        <v>4.9908999999999999</v>
      </c>
      <c r="HF160">
        <v>3.2924799999999999</v>
      </c>
      <c r="HG160">
        <v>8255.4</v>
      </c>
      <c r="HH160">
        <v>9999</v>
      </c>
      <c r="HI160">
        <v>9999</v>
      </c>
      <c r="HJ160">
        <v>969.4</v>
      </c>
      <c r="HK160">
        <v>4.9712300000000003</v>
      </c>
      <c r="HL160">
        <v>1.87378</v>
      </c>
      <c r="HM160">
        <v>1.87012</v>
      </c>
      <c r="HN160">
        <v>1.8695200000000001</v>
      </c>
      <c r="HO160">
        <v>1.87439</v>
      </c>
      <c r="HP160">
        <v>1.87103</v>
      </c>
      <c r="HQ160">
        <v>1.8664700000000001</v>
      </c>
      <c r="HR160">
        <v>1.8775900000000001</v>
      </c>
      <c r="HS160">
        <v>0</v>
      </c>
      <c r="HT160">
        <v>0</v>
      </c>
      <c r="HU160">
        <v>0</v>
      </c>
      <c r="HV160">
        <v>0</v>
      </c>
      <c r="HW160" t="s">
        <v>418</v>
      </c>
      <c r="HX160" t="s">
        <v>419</v>
      </c>
      <c r="HY160" t="s">
        <v>420</v>
      </c>
      <c r="HZ160" t="s">
        <v>420</v>
      </c>
      <c r="IA160" t="s">
        <v>420</v>
      </c>
      <c r="IB160" t="s">
        <v>420</v>
      </c>
      <c r="IC160">
        <v>0</v>
      </c>
      <c r="ID160">
        <v>100</v>
      </c>
      <c r="IE160">
        <v>100</v>
      </c>
      <c r="IF160">
        <v>-2.5630000000000002</v>
      </c>
      <c r="IG160">
        <v>0.5776</v>
      </c>
      <c r="IH160">
        <v>-1.4143203888967211</v>
      </c>
      <c r="II160">
        <v>1.7196870422270779E-5</v>
      </c>
      <c r="IJ160">
        <v>-2.1741833173098589E-6</v>
      </c>
      <c r="IK160">
        <v>9.0595066644434051E-10</v>
      </c>
      <c r="IL160">
        <v>-5.0132855213330413E-2</v>
      </c>
      <c r="IM160">
        <v>-1.2435942757381079E-3</v>
      </c>
      <c r="IN160">
        <v>8.3241555849602686E-4</v>
      </c>
      <c r="IO160">
        <v>-6.8006265696850886E-6</v>
      </c>
      <c r="IP160">
        <v>17</v>
      </c>
      <c r="IQ160">
        <v>2050</v>
      </c>
      <c r="IR160">
        <v>3</v>
      </c>
      <c r="IS160">
        <v>34</v>
      </c>
      <c r="IT160">
        <v>104.2</v>
      </c>
      <c r="IU160">
        <v>104.2</v>
      </c>
      <c r="IV160">
        <v>2.0874000000000001</v>
      </c>
      <c r="IW160">
        <v>2.52075</v>
      </c>
      <c r="IX160">
        <v>1.49902</v>
      </c>
      <c r="IY160">
        <v>2.3046899999999999</v>
      </c>
      <c r="IZ160">
        <v>1.69678</v>
      </c>
      <c r="JA160">
        <v>2.2216800000000001</v>
      </c>
      <c r="JB160">
        <v>38.086300000000001</v>
      </c>
      <c r="JC160">
        <v>14.7187</v>
      </c>
      <c r="JD160">
        <v>18</v>
      </c>
      <c r="JE160">
        <v>708.76199999999994</v>
      </c>
      <c r="JF160">
        <v>325.36599999999999</v>
      </c>
      <c r="JG160">
        <v>30.0016</v>
      </c>
      <c r="JH160">
        <v>33.6554</v>
      </c>
      <c r="JI160">
        <v>30.001100000000001</v>
      </c>
      <c r="JJ160">
        <v>33.1374</v>
      </c>
      <c r="JK160">
        <v>33.115600000000001</v>
      </c>
      <c r="JL160">
        <v>41.831699999999998</v>
      </c>
      <c r="JM160">
        <v>13.5648</v>
      </c>
      <c r="JN160">
        <v>100</v>
      </c>
      <c r="JO160">
        <v>30</v>
      </c>
      <c r="JP160">
        <v>969.49</v>
      </c>
      <c r="JQ160">
        <v>31.549099999999999</v>
      </c>
      <c r="JR160">
        <v>98.706299999999999</v>
      </c>
      <c r="JS160">
        <v>98.566199999999995</v>
      </c>
    </row>
    <row r="161" spans="1:279" x14ac:dyDescent="0.2">
      <c r="A161">
        <v>146</v>
      </c>
      <c r="B161">
        <v>1658322347.5</v>
      </c>
      <c r="C161">
        <v>578.90000009536743</v>
      </c>
      <c r="D161" t="s">
        <v>712</v>
      </c>
      <c r="E161" t="s">
        <v>713</v>
      </c>
      <c r="F161">
        <v>4</v>
      </c>
      <c r="G161">
        <v>1658322345.25</v>
      </c>
      <c r="H161">
        <f t="shared" si="100"/>
        <v>2.5399734053719201E-3</v>
      </c>
      <c r="I161">
        <f t="shared" si="101"/>
        <v>2.5399734053719203</v>
      </c>
      <c r="J161">
        <f t="shared" si="102"/>
        <v>14.564198177546283</v>
      </c>
      <c r="K161">
        <f t="shared" si="103"/>
        <v>938.55550000000005</v>
      </c>
      <c r="L161">
        <f t="shared" si="104"/>
        <v>749.96561356235975</v>
      </c>
      <c r="M161">
        <f t="shared" si="105"/>
        <v>75.939394923545407</v>
      </c>
      <c r="N161">
        <f t="shared" si="106"/>
        <v>95.03547293803922</v>
      </c>
      <c r="O161">
        <f t="shared" si="107"/>
        <v>0.1452889600378931</v>
      </c>
      <c r="P161">
        <f t="shared" si="108"/>
        <v>2.7676897604605299</v>
      </c>
      <c r="Q161">
        <f t="shared" si="109"/>
        <v>0.14118098652138381</v>
      </c>
      <c r="R161">
        <f t="shared" si="110"/>
        <v>8.8597526911921159E-2</v>
      </c>
      <c r="S161">
        <f t="shared" si="111"/>
        <v>194.42251911256542</v>
      </c>
      <c r="T161">
        <f t="shared" si="112"/>
        <v>34.243435503937633</v>
      </c>
      <c r="U161">
        <f t="shared" si="113"/>
        <v>33.394887500000003</v>
      </c>
      <c r="V161">
        <f t="shared" si="114"/>
        <v>5.1652909902764303</v>
      </c>
      <c r="W161">
        <f t="shared" si="115"/>
        <v>64.983531411989219</v>
      </c>
      <c r="X161">
        <f t="shared" si="116"/>
        <v>3.4208190395937423</v>
      </c>
      <c r="Y161">
        <f t="shared" si="117"/>
        <v>5.2641322582272192</v>
      </c>
      <c r="Z161">
        <f t="shared" si="118"/>
        <v>1.744471950682688</v>
      </c>
      <c r="AA161">
        <f t="shared" si="119"/>
        <v>-112.01282717690168</v>
      </c>
      <c r="AB161">
        <f t="shared" si="120"/>
        <v>50.54359496533543</v>
      </c>
      <c r="AC161">
        <f t="shared" si="121"/>
        <v>4.2055675485380739</v>
      </c>
      <c r="AD161">
        <f t="shared" si="122"/>
        <v>137.15885444953727</v>
      </c>
      <c r="AE161">
        <f t="shared" si="123"/>
        <v>24.358384725200466</v>
      </c>
      <c r="AF161">
        <f t="shared" si="124"/>
        <v>2.5445775688871892</v>
      </c>
      <c r="AG161">
        <f t="shared" si="125"/>
        <v>14.564198177546283</v>
      </c>
      <c r="AH161">
        <v>994.9135100711693</v>
      </c>
      <c r="AI161">
        <v>974.39821212121217</v>
      </c>
      <c r="AJ161">
        <v>1.7293957471831001</v>
      </c>
      <c r="AK161">
        <v>62.966845710574418</v>
      </c>
      <c r="AL161">
        <f t="shared" si="126"/>
        <v>2.5399734053719203</v>
      </c>
      <c r="AM161">
        <v>31.51411460280681</v>
      </c>
      <c r="AN161">
        <v>33.781009696969683</v>
      </c>
      <c r="AO161">
        <v>-4.3371171103338103E-4</v>
      </c>
      <c r="AP161">
        <v>91.007338470613973</v>
      </c>
      <c r="AQ161">
        <v>1</v>
      </c>
      <c r="AR161">
        <v>0</v>
      </c>
      <c r="AS161">
        <f t="shared" si="127"/>
        <v>1</v>
      </c>
      <c r="AT161">
        <f t="shared" si="128"/>
        <v>0</v>
      </c>
      <c r="AU161">
        <f t="shared" si="129"/>
        <v>47225.245540152559</v>
      </c>
      <c r="AV161" t="s">
        <v>413</v>
      </c>
      <c r="AW161" t="s">
        <v>413</v>
      </c>
      <c r="AX161">
        <v>0</v>
      </c>
      <c r="AY161">
        <v>0</v>
      </c>
      <c r="AZ161" t="e">
        <f t="shared" si="130"/>
        <v>#DIV/0!</v>
      </c>
      <c r="BA161">
        <v>0</v>
      </c>
      <c r="BB161" t="s">
        <v>413</v>
      </c>
      <c r="BC161" t="s">
        <v>413</v>
      </c>
      <c r="BD161">
        <v>0</v>
      </c>
      <c r="BE161">
        <v>0</v>
      </c>
      <c r="BF161" t="e">
        <f t="shared" si="131"/>
        <v>#DIV/0!</v>
      </c>
      <c r="BG161">
        <v>0.5</v>
      </c>
      <c r="BH161">
        <f t="shared" si="132"/>
        <v>1009.4887497992568</v>
      </c>
      <c r="BI161">
        <f t="shared" si="133"/>
        <v>14.564198177546283</v>
      </c>
      <c r="BJ161" t="e">
        <f t="shared" si="134"/>
        <v>#DIV/0!</v>
      </c>
      <c r="BK161">
        <f t="shared" si="135"/>
        <v>1.4427301126874832E-2</v>
      </c>
      <c r="BL161" t="e">
        <f t="shared" si="136"/>
        <v>#DIV/0!</v>
      </c>
      <c r="BM161" t="e">
        <f t="shared" si="137"/>
        <v>#DIV/0!</v>
      </c>
      <c r="BN161" t="s">
        <v>413</v>
      </c>
      <c r="BO161">
        <v>0</v>
      </c>
      <c r="BP161" t="e">
        <f t="shared" si="138"/>
        <v>#DIV/0!</v>
      </c>
      <c r="BQ161" t="e">
        <f t="shared" si="139"/>
        <v>#DIV/0!</v>
      </c>
      <c r="BR161" t="e">
        <f t="shared" si="140"/>
        <v>#DIV/0!</v>
      </c>
      <c r="BS161" t="e">
        <f t="shared" si="141"/>
        <v>#DIV/0!</v>
      </c>
      <c r="BT161" t="e">
        <f t="shared" si="142"/>
        <v>#DIV/0!</v>
      </c>
      <c r="BU161" t="e">
        <f t="shared" si="143"/>
        <v>#DIV/0!</v>
      </c>
      <c r="BV161" t="e">
        <f t="shared" si="144"/>
        <v>#DIV/0!</v>
      </c>
      <c r="BW161" t="e">
        <f t="shared" si="145"/>
        <v>#DIV/0!</v>
      </c>
      <c r="BX161" t="s">
        <v>413</v>
      </c>
      <c r="BY161" t="s">
        <v>413</v>
      </c>
      <c r="BZ161" t="s">
        <v>413</v>
      </c>
      <c r="CA161" t="s">
        <v>413</v>
      </c>
      <c r="CB161" t="s">
        <v>413</v>
      </c>
      <c r="CC161" t="s">
        <v>413</v>
      </c>
      <c r="CD161" t="s">
        <v>413</v>
      </c>
      <c r="CE161" t="s">
        <v>413</v>
      </c>
      <c r="CF161">
        <v>253</v>
      </c>
      <c r="CG161">
        <v>1000</v>
      </c>
      <c r="CH161" t="s">
        <v>414</v>
      </c>
      <c r="CI161">
        <v>1110.1500000000001</v>
      </c>
      <c r="CJ161">
        <v>1175.8634999999999</v>
      </c>
      <c r="CK161">
        <v>1152.67</v>
      </c>
      <c r="CL161">
        <v>1.3005735999999999E-4</v>
      </c>
      <c r="CM161">
        <v>6.5004835999999994E-4</v>
      </c>
      <c r="CN161">
        <v>4.7597999359999997E-2</v>
      </c>
      <c r="CO161">
        <v>5.5000000000000003E-4</v>
      </c>
      <c r="CP161">
        <f t="shared" si="146"/>
        <v>1199.98</v>
      </c>
      <c r="CQ161">
        <f t="shared" si="147"/>
        <v>1009.4887497992568</v>
      </c>
      <c r="CR161">
        <f t="shared" si="148"/>
        <v>0.8412546457434763</v>
      </c>
      <c r="CS161">
        <f t="shared" si="149"/>
        <v>0.16202146628490927</v>
      </c>
      <c r="CT161">
        <v>6</v>
      </c>
      <c r="CU161">
        <v>0.5</v>
      </c>
      <c r="CV161" t="s">
        <v>415</v>
      </c>
      <c r="CW161">
        <v>2</v>
      </c>
      <c r="CX161" t="b">
        <v>1</v>
      </c>
      <c r="CY161">
        <v>1658322345.25</v>
      </c>
      <c r="CZ161">
        <v>938.55550000000005</v>
      </c>
      <c r="DA161">
        <v>963.23487499999999</v>
      </c>
      <c r="DB161">
        <v>33.783475000000003</v>
      </c>
      <c r="DC161">
        <v>31.5148875</v>
      </c>
      <c r="DD161">
        <v>941.12425000000007</v>
      </c>
      <c r="DE161">
        <v>33.206062500000002</v>
      </c>
      <c r="DF161">
        <v>650.25825000000009</v>
      </c>
      <c r="DG161">
        <v>101.15712499999999</v>
      </c>
      <c r="DH161">
        <v>0.1000440625</v>
      </c>
      <c r="DI161">
        <v>33.733625000000004</v>
      </c>
      <c r="DJ161">
        <v>999.9</v>
      </c>
      <c r="DK161">
        <v>33.394887500000003</v>
      </c>
      <c r="DL161">
        <v>0</v>
      </c>
      <c r="DM161">
        <v>0</v>
      </c>
      <c r="DN161">
        <v>9000.46875</v>
      </c>
      <c r="DO161">
        <v>0</v>
      </c>
      <c r="DP161">
        <v>750.94074999999998</v>
      </c>
      <c r="DQ161">
        <v>-24.679300000000001</v>
      </c>
      <c r="DR161">
        <v>971.37200000000007</v>
      </c>
      <c r="DS161">
        <v>994.57899999999995</v>
      </c>
      <c r="DT161">
        <v>2.2686225000000002</v>
      </c>
      <c r="DU161">
        <v>963.23487499999999</v>
      </c>
      <c r="DV161">
        <v>31.5148875</v>
      </c>
      <c r="DW161">
        <v>3.4174424999999999</v>
      </c>
      <c r="DX161">
        <v>3.18795625</v>
      </c>
      <c r="DY161">
        <v>26.215074999999999</v>
      </c>
      <c r="DZ161">
        <v>25.043624999999999</v>
      </c>
      <c r="EA161">
        <v>1199.98</v>
      </c>
      <c r="EB161">
        <v>0.95800312499999996</v>
      </c>
      <c r="EC161">
        <v>4.1997100000000002E-2</v>
      </c>
      <c r="ED161">
        <v>0</v>
      </c>
      <c r="EE161">
        <v>654.11912499999994</v>
      </c>
      <c r="EF161">
        <v>5.0001600000000002</v>
      </c>
      <c r="EG161">
        <v>9080.5299999999988</v>
      </c>
      <c r="EH161">
        <v>9515.0337500000005</v>
      </c>
      <c r="EI161">
        <v>49.061999999999998</v>
      </c>
      <c r="EJ161">
        <v>51.25</v>
      </c>
      <c r="EK161">
        <v>50.234250000000003</v>
      </c>
      <c r="EL161">
        <v>49.952749999999988</v>
      </c>
      <c r="EM161">
        <v>50.671499999999988</v>
      </c>
      <c r="EN161">
        <v>1144.7950000000001</v>
      </c>
      <c r="EO161">
        <v>50.185000000000002</v>
      </c>
      <c r="EP161">
        <v>0</v>
      </c>
      <c r="EQ161">
        <v>764859</v>
      </c>
      <c r="ER161">
        <v>0</v>
      </c>
      <c r="ES161">
        <v>654.31865384615389</v>
      </c>
      <c r="ET161">
        <v>-3.0326495818586472</v>
      </c>
      <c r="EU161">
        <v>41.64478617060611</v>
      </c>
      <c r="EV161">
        <v>9072.1426923076906</v>
      </c>
      <c r="EW161">
        <v>15</v>
      </c>
      <c r="EX161">
        <v>1658316094</v>
      </c>
      <c r="EY161" t="s">
        <v>416</v>
      </c>
      <c r="EZ161">
        <v>1658316090.5</v>
      </c>
      <c r="FA161">
        <v>1658316094</v>
      </c>
      <c r="FB161">
        <v>11</v>
      </c>
      <c r="FC161">
        <v>-0.13300000000000001</v>
      </c>
      <c r="FD161">
        <v>0.107</v>
      </c>
      <c r="FE161">
        <v>-1.72</v>
      </c>
      <c r="FF161">
        <v>0.44</v>
      </c>
      <c r="FG161">
        <v>415</v>
      </c>
      <c r="FH161">
        <v>29</v>
      </c>
      <c r="FI161">
        <v>0.15</v>
      </c>
      <c r="FJ161">
        <v>0.28000000000000003</v>
      </c>
      <c r="FK161">
        <v>-24.630443902439019</v>
      </c>
      <c r="FL161">
        <v>-0.28331498257841931</v>
      </c>
      <c r="FM161">
        <v>5.6796294317372507E-2</v>
      </c>
      <c r="FN161">
        <v>1</v>
      </c>
      <c r="FO161">
        <v>654.49094117647053</v>
      </c>
      <c r="FP161">
        <v>-2.1338731911573352</v>
      </c>
      <c r="FQ161">
        <v>0.29785201034944109</v>
      </c>
      <c r="FR161">
        <v>0</v>
      </c>
      <c r="FS161">
        <v>2.2968412195121952</v>
      </c>
      <c r="FT161">
        <v>-0.1202450174215997</v>
      </c>
      <c r="FU161">
        <v>1.9960196391223321E-2</v>
      </c>
      <c r="FV161">
        <v>0</v>
      </c>
      <c r="FW161">
        <v>1</v>
      </c>
      <c r="FX161">
        <v>3</v>
      </c>
      <c r="FY161" t="s">
        <v>417</v>
      </c>
      <c r="FZ161">
        <v>3.3713099999999998</v>
      </c>
      <c r="GA161">
        <v>2.8936999999999999</v>
      </c>
      <c r="GB161">
        <v>0.175229</v>
      </c>
      <c r="GC161">
        <v>0.18032999999999999</v>
      </c>
      <c r="GD161">
        <v>0.140207</v>
      </c>
      <c r="GE161">
        <v>0.13682</v>
      </c>
      <c r="GF161">
        <v>28587.599999999999</v>
      </c>
      <c r="GG161">
        <v>24700.3</v>
      </c>
      <c r="GH161">
        <v>30976.5</v>
      </c>
      <c r="GI161">
        <v>28080.400000000001</v>
      </c>
      <c r="GJ161">
        <v>35077.300000000003</v>
      </c>
      <c r="GK161">
        <v>34194.5</v>
      </c>
      <c r="GL161">
        <v>40370.400000000001</v>
      </c>
      <c r="GM161">
        <v>39132.5</v>
      </c>
      <c r="GN161">
        <v>2.3582999999999998</v>
      </c>
      <c r="GO161">
        <v>1.66875</v>
      </c>
      <c r="GP161">
        <v>0</v>
      </c>
      <c r="GQ161">
        <v>7.2419600000000001E-2</v>
      </c>
      <c r="GR161">
        <v>999.9</v>
      </c>
      <c r="GS161">
        <v>32.209299999999999</v>
      </c>
      <c r="GT161">
        <v>67.3</v>
      </c>
      <c r="GU161">
        <v>33.1</v>
      </c>
      <c r="GV161">
        <v>33.802199999999999</v>
      </c>
      <c r="GW161">
        <v>50.451799999999999</v>
      </c>
      <c r="GX161">
        <v>40.412700000000001</v>
      </c>
      <c r="GY161">
        <v>1</v>
      </c>
      <c r="GZ161">
        <v>0.47384900000000002</v>
      </c>
      <c r="HA161">
        <v>1.28803</v>
      </c>
      <c r="HB161">
        <v>20.2044</v>
      </c>
      <c r="HC161">
        <v>5.2138499999999999</v>
      </c>
      <c r="HD161">
        <v>11.9725</v>
      </c>
      <c r="HE161">
        <v>4.9907000000000004</v>
      </c>
      <c r="HF161">
        <v>3.2926799999999998</v>
      </c>
      <c r="HG161">
        <v>8255.4</v>
      </c>
      <c r="HH161">
        <v>9999</v>
      </c>
      <c r="HI161">
        <v>9999</v>
      </c>
      <c r="HJ161">
        <v>969.4</v>
      </c>
      <c r="HK161">
        <v>4.97119</v>
      </c>
      <c r="HL161">
        <v>1.87378</v>
      </c>
      <c r="HM161">
        <v>1.87012</v>
      </c>
      <c r="HN161">
        <v>1.86951</v>
      </c>
      <c r="HO161">
        <v>1.87439</v>
      </c>
      <c r="HP161">
        <v>1.87103</v>
      </c>
      <c r="HQ161">
        <v>1.86649</v>
      </c>
      <c r="HR161">
        <v>1.8775900000000001</v>
      </c>
      <c r="HS161">
        <v>0</v>
      </c>
      <c r="HT161">
        <v>0</v>
      </c>
      <c r="HU161">
        <v>0</v>
      </c>
      <c r="HV161">
        <v>0</v>
      </c>
      <c r="HW161" t="s">
        <v>418</v>
      </c>
      <c r="HX161" t="s">
        <v>419</v>
      </c>
      <c r="HY161" t="s">
        <v>420</v>
      </c>
      <c r="HZ161" t="s">
        <v>420</v>
      </c>
      <c r="IA161" t="s">
        <v>420</v>
      </c>
      <c r="IB161" t="s">
        <v>420</v>
      </c>
      <c r="IC161">
        <v>0</v>
      </c>
      <c r="ID161">
        <v>100</v>
      </c>
      <c r="IE161">
        <v>100</v>
      </c>
      <c r="IF161">
        <v>-2.5750000000000002</v>
      </c>
      <c r="IG161">
        <v>0.57740000000000002</v>
      </c>
      <c r="IH161">
        <v>-1.4143203888967211</v>
      </c>
      <c r="II161">
        <v>1.7196870422270779E-5</v>
      </c>
      <c r="IJ161">
        <v>-2.1741833173098589E-6</v>
      </c>
      <c r="IK161">
        <v>9.0595066644434051E-10</v>
      </c>
      <c r="IL161">
        <v>-5.0132855213330413E-2</v>
      </c>
      <c r="IM161">
        <v>-1.2435942757381079E-3</v>
      </c>
      <c r="IN161">
        <v>8.3241555849602686E-4</v>
      </c>
      <c r="IO161">
        <v>-6.8006265696850886E-6</v>
      </c>
      <c r="IP161">
        <v>17</v>
      </c>
      <c r="IQ161">
        <v>2050</v>
      </c>
      <c r="IR161">
        <v>3</v>
      </c>
      <c r="IS161">
        <v>34</v>
      </c>
      <c r="IT161">
        <v>104.3</v>
      </c>
      <c r="IU161">
        <v>104.2</v>
      </c>
      <c r="IV161">
        <v>2.1008300000000002</v>
      </c>
      <c r="IW161">
        <v>2.51831</v>
      </c>
      <c r="IX161">
        <v>1.49902</v>
      </c>
      <c r="IY161">
        <v>2.3046899999999999</v>
      </c>
      <c r="IZ161">
        <v>1.69678</v>
      </c>
      <c r="JA161">
        <v>2.33643</v>
      </c>
      <c r="JB161">
        <v>38.086300000000001</v>
      </c>
      <c r="JC161">
        <v>14.7187</v>
      </c>
      <c r="JD161">
        <v>18</v>
      </c>
      <c r="JE161">
        <v>709.02099999999996</v>
      </c>
      <c r="JF161">
        <v>325.21499999999997</v>
      </c>
      <c r="JG161">
        <v>30.0014</v>
      </c>
      <c r="JH161">
        <v>33.665599999999998</v>
      </c>
      <c r="JI161">
        <v>30.001100000000001</v>
      </c>
      <c r="JJ161">
        <v>33.150700000000001</v>
      </c>
      <c r="JK161">
        <v>33.126800000000003</v>
      </c>
      <c r="JL161">
        <v>42.1008</v>
      </c>
      <c r="JM161">
        <v>13.5648</v>
      </c>
      <c r="JN161">
        <v>100</v>
      </c>
      <c r="JO161">
        <v>30</v>
      </c>
      <c r="JP161">
        <v>976.17600000000004</v>
      </c>
      <c r="JQ161">
        <v>31.566800000000001</v>
      </c>
      <c r="JR161">
        <v>98.704599999999999</v>
      </c>
      <c r="JS161">
        <v>98.561599999999999</v>
      </c>
    </row>
    <row r="162" spans="1:279" x14ac:dyDescent="0.2">
      <c r="A162">
        <v>147</v>
      </c>
      <c r="B162">
        <v>1658322351</v>
      </c>
      <c r="C162">
        <v>582.40000009536743</v>
      </c>
      <c r="D162" t="s">
        <v>714</v>
      </c>
      <c r="E162" t="s">
        <v>715</v>
      </c>
      <c r="F162">
        <v>4</v>
      </c>
      <c r="G162">
        <v>1658322348.625</v>
      </c>
      <c r="H162">
        <f t="shared" si="100"/>
        <v>2.5332827914923525E-3</v>
      </c>
      <c r="I162">
        <f t="shared" si="101"/>
        <v>2.5332827914923524</v>
      </c>
      <c r="J162">
        <f t="shared" si="102"/>
        <v>14.699446789052809</v>
      </c>
      <c r="K162">
        <f t="shared" si="103"/>
        <v>944.18074999999999</v>
      </c>
      <c r="L162">
        <f t="shared" si="104"/>
        <v>753.85108089965308</v>
      </c>
      <c r="M162">
        <f t="shared" si="105"/>
        <v>76.333450111258301</v>
      </c>
      <c r="N162">
        <f t="shared" si="106"/>
        <v>95.605851078867374</v>
      </c>
      <c r="O162">
        <f t="shared" si="107"/>
        <v>0.14517388915241275</v>
      </c>
      <c r="P162">
        <f t="shared" si="108"/>
        <v>2.7713374561582227</v>
      </c>
      <c r="Q162">
        <f t="shared" si="109"/>
        <v>0.14107755585838025</v>
      </c>
      <c r="R162">
        <f t="shared" si="110"/>
        <v>8.8531884056820803E-2</v>
      </c>
      <c r="S162">
        <f t="shared" si="111"/>
        <v>194.43249223747779</v>
      </c>
      <c r="T162">
        <f t="shared" si="112"/>
        <v>34.242351650789914</v>
      </c>
      <c r="U162">
        <f t="shared" si="113"/>
        <v>33.382199999999997</v>
      </c>
      <c r="V162">
        <f t="shared" si="114"/>
        <v>5.1616204484840269</v>
      </c>
      <c r="W162">
        <f t="shared" si="115"/>
        <v>64.984421788043321</v>
      </c>
      <c r="X162">
        <f t="shared" si="116"/>
        <v>3.4204166468227122</v>
      </c>
      <c r="Y162">
        <f t="shared" si="117"/>
        <v>5.2634409181617814</v>
      </c>
      <c r="Z162">
        <f t="shared" si="118"/>
        <v>1.7412038016613147</v>
      </c>
      <c r="AA162">
        <f t="shared" si="119"/>
        <v>-111.71777110481274</v>
      </c>
      <c r="AB162">
        <f t="shared" si="120"/>
        <v>52.154718008674443</v>
      </c>
      <c r="AC162">
        <f t="shared" si="121"/>
        <v>4.3335931400597341</v>
      </c>
      <c r="AD162">
        <f t="shared" si="122"/>
        <v>139.20303228139923</v>
      </c>
      <c r="AE162">
        <f t="shared" si="123"/>
        <v>24.514347590770249</v>
      </c>
      <c r="AF162">
        <f t="shared" si="124"/>
        <v>2.5364368351275797</v>
      </c>
      <c r="AG162">
        <f t="shared" si="125"/>
        <v>14.699446789052809</v>
      </c>
      <c r="AH162">
        <v>1001.136840370135</v>
      </c>
      <c r="AI162">
        <v>980.45176969696956</v>
      </c>
      <c r="AJ162">
        <v>1.7400167183449471</v>
      </c>
      <c r="AK162">
        <v>62.966845710574418</v>
      </c>
      <c r="AL162">
        <f t="shared" si="126"/>
        <v>2.5332827914923524</v>
      </c>
      <c r="AM162">
        <v>31.517598140968321</v>
      </c>
      <c r="AN162">
        <v>33.777154545454543</v>
      </c>
      <c r="AO162">
        <v>-1.8490433350938049E-4</v>
      </c>
      <c r="AP162">
        <v>91.007338470613973</v>
      </c>
      <c r="AQ162">
        <v>1</v>
      </c>
      <c r="AR162">
        <v>0</v>
      </c>
      <c r="AS162">
        <f t="shared" si="127"/>
        <v>1</v>
      </c>
      <c r="AT162">
        <f t="shared" si="128"/>
        <v>0</v>
      </c>
      <c r="AU162">
        <f t="shared" si="129"/>
        <v>47325.763919352692</v>
      </c>
      <c r="AV162" t="s">
        <v>413</v>
      </c>
      <c r="AW162" t="s">
        <v>413</v>
      </c>
      <c r="AX162">
        <v>0</v>
      </c>
      <c r="AY162">
        <v>0</v>
      </c>
      <c r="AZ162" t="e">
        <f t="shared" si="130"/>
        <v>#DIV/0!</v>
      </c>
      <c r="BA162">
        <v>0</v>
      </c>
      <c r="BB162" t="s">
        <v>413</v>
      </c>
      <c r="BC162" t="s">
        <v>413</v>
      </c>
      <c r="BD162">
        <v>0</v>
      </c>
      <c r="BE162">
        <v>0</v>
      </c>
      <c r="BF162" t="e">
        <f t="shared" si="131"/>
        <v>#DIV/0!</v>
      </c>
      <c r="BG162">
        <v>0.5</v>
      </c>
      <c r="BH162">
        <f t="shared" si="132"/>
        <v>1009.5374622992111</v>
      </c>
      <c r="BI162">
        <f t="shared" si="133"/>
        <v>14.699446789052809</v>
      </c>
      <c r="BJ162" t="e">
        <f t="shared" si="134"/>
        <v>#DIV/0!</v>
      </c>
      <c r="BK162">
        <f t="shared" si="135"/>
        <v>1.4560575845868038E-2</v>
      </c>
      <c r="BL162" t="e">
        <f t="shared" si="136"/>
        <v>#DIV/0!</v>
      </c>
      <c r="BM162" t="e">
        <f t="shared" si="137"/>
        <v>#DIV/0!</v>
      </c>
      <c r="BN162" t="s">
        <v>413</v>
      </c>
      <c r="BO162">
        <v>0</v>
      </c>
      <c r="BP162" t="e">
        <f t="shared" si="138"/>
        <v>#DIV/0!</v>
      </c>
      <c r="BQ162" t="e">
        <f t="shared" si="139"/>
        <v>#DIV/0!</v>
      </c>
      <c r="BR162" t="e">
        <f t="shared" si="140"/>
        <v>#DIV/0!</v>
      </c>
      <c r="BS162" t="e">
        <f t="shared" si="141"/>
        <v>#DIV/0!</v>
      </c>
      <c r="BT162" t="e">
        <f t="shared" si="142"/>
        <v>#DIV/0!</v>
      </c>
      <c r="BU162" t="e">
        <f t="shared" si="143"/>
        <v>#DIV/0!</v>
      </c>
      <c r="BV162" t="e">
        <f t="shared" si="144"/>
        <v>#DIV/0!</v>
      </c>
      <c r="BW162" t="e">
        <f t="shared" si="145"/>
        <v>#DIV/0!</v>
      </c>
      <c r="BX162" t="s">
        <v>413</v>
      </c>
      <c r="BY162" t="s">
        <v>413</v>
      </c>
      <c r="BZ162" t="s">
        <v>413</v>
      </c>
      <c r="CA162" t="s">
        <v>413</v>
      </c>
      <c r="CB162" t="s">
        <v>413</v>
      </c>
      <c r="CC162" t="s">
        <v>413</v>
      </c>
      <c r="CD162" t="s">
        <v>413</v>
      </c>
      <c r="CE162" t="s">
        <v>413</v>
      </c>
      <c r="CF162">
        <v>253</v>
      </c>
      <c r="CG162">
        <v>1000</v>
      </c>
      <c r="CH162" t="s">
        <v>414</v>
      </c>
      <c r="CI162">
        <v>1110.1500000000001</v>
      </c>
      <c r="CJ162">
        <v>1175.8634999999999</v>
      </c>
      <c r="CK162">
        <v>1152.67</v>
      </c>
      <c r="CL162">
        <v>1.3005735999999999E-4</v>
      </c>
      <c r="CM162">
        <v>6.5004835999999994E-4</v>
      </c>
      <c r="CN162">
        <v>4.7597999359999997E-2</v>
      </c>
      <c r="CO162">
        <v>5.5000000000000003E-4</v>
      </c>
      <c r="CP162">
        <f t="shared" si="146"/>
        <v>1200.0374999999999</v>
      </c>
      <c r="CQ162">
        <f t="shared" si="147"/>
        <v>1009.5374622992111</v>
      </c>
      <c r="CR162">
        <f t="shared" si="148"/>
        <v>0.84125492936613333</v>
      </c>
      <c r="CS162">
        <f t="shared" si="149"/>
        <v>0.16202201367663743</v>
      </c>
      <c r="CT162">
        <v>6</v>
      </c>
      <c r="CU162">
        <v>0.5</v>
      </c>
      <c r="CV162" t="s">
        <v>415</v>
      </c>
      <c r="CW162">
        <v>2</v>
      </c>
      <c r="CX162" t="b">
        <v>1</v>
      </c>
      <c r="CY162">
        <v>1658322348.625</v>
      </c>
      <c r="CZ162">
        <v>944.18074999999999</v>
      </c>
      <c r="DA162">
        <v>969.01012500000002</v>
      </c>
      <c r="DB162">
        <v>33.779224999999997</v>
      </c>
      <c r="DC162">
        <v>31.517887500000001</v>
      </c>
      <c r="DD162">
        <v>946.75887499999999</v>
      </c>
      <c r="DE162">
        <v>33.2019375</v>
      </c>
      <c r="DF162">
        <v>650.25887499999999</v>
      </c>
      <c r="DG162">
        <v>101.158125</v>
      </c>
      <c r="DH162">
        <v>9.9871500000000002E-2</v>
      </c>
      <c r="DI162">
        <v>33.731274999999997</v>
      </c>
      <c r="DJ162">
        <v>999.9</v>
      </c>
      <c r="DK162">
        <v>33.382199999999997</v>
      </c>
      <c r="DL162">
        <v>0</v>
      </c>
      <c r="DM162">
        <v>0</v>
      </c>
      <c r="DN162">
        <v>9019.7662500000006</v>
      </c>
      <c r="DO162">
        <v>0</v>
      </c>
      <c r="DP162">
        <v>782.59862499999997</v>
      </c>
      <c r="DQ162">
        <v>-24.829374999999999</v>
      </c>
      <c r="DR162">
        <v>977.18949999999995</v>
      </c>
      <c r="DS162">
        <v>1000.54525</v>
      </c>
      <c r="DT162">
        <v>2.2613500000000002</v>
      </c>
      <c r="DU162">
        <v>969.01012500000002</v>
      </c>
      <c r="DV162">
        <v>31.517887500000001</v>
      </c>
      <c r="DW162">
        <v>3.4170387500000001</v>
      </c>
      <c r="DX162">
        <v>3.18828625</v>
      </c>
      <c r="DY162">
        <v>26.213075</v>
      </c>
      <c r="DZ162">
        <v>25.0453625</v>
      </c>
      <c r="EA162">
        <v>1200.0374999999999</v>
      </c>
      <c r="EB162">
        <v>0.95799537499999998</v>
      </c>
      <c r="EC162">
        <v>4.2004825000000003E-2</v>
      </c>
      <c r="ED162">
        <v>0</v>
      </c>
      <c r="EE162">
        <v>653.73599999999999</v>
      </c>
      <c r="EF162">
        <v>5.0001600000000002</v>
      </c>
      <c r="EG162">
        <v>9131.7262499999997</v>
      </c>
      <c r="EH162">
        <v>9515.4612500000003</v>
      </c>
      <c r="EI162">
        <v>49.077749999999988</v>
      </c>
      <c r="EJ162">
        <v>51.25</v>
      </c>
      <c r="EK162">
        <v>50.234250000000003</v>
      </c>
      <c r="EL162">
        <v>49.944875000000003</v>
      </c>
      <c r="EM162">
        <v>50.679250000000003</v>
      </c>
      <c r="EN162">
        <v>1144.8387499999999</v>
      </c>
      <c r="EO162">
        <v>50.198749999999997</v>
      </c>
      <c r="EP162">
        <v>0</v>
      </c>
      <c r="EQ162">
        <v>764862.60000014305</v>
      </c>
      <c r="ER162">
        <v>0</v>
      </c>
      <c r="ES162">
        <v>654.11503846153857</v>
      </c>
      <c r="ET162">
        <v>-4.1100512909585696</v>
      </c>
      <c r="EU162">
        <v>410.6157269978375</v>
      </c>
      <c r="EV162">
        <v>9086.834230769231</v>
      </c>
      <c r="EW162">
        <v>15</v>
      </c>
      <c r="EX162">
        <v>1658316094</v>
      </c>
      <c r="EY162" t="s">
        <v>416</v>
      </c>
      <c r="EZ162">
        <v>1658316090.5</v>
      </c>
      <c r="FA162">
        <v>1658316094</v>
      </c>
      <c r="FB162">
        <v>11</v>
      </c>
      <c r="FC162">
        <v>-0.13300000000000001</v>
      </c>
      <c r="FD162">
        <v>0.107</v>
      </c>
      <c r="FE162">
        <v>-1.72</v>
      </c>
      <c r="FF162">
        <v>0.44</v>
      </c>
      <c r="FG162">
        <v>415</v>
      </c>
      <c r="FH162">
        <v>29</v>
      </c>
      <c r="FI162">
        <v>0.15</v>
      </c>
      <c r="FJ162">
        <v>0.28000000000000003</v>
      </c>
      <c r="FK162">
        <v>-24.667682926829269</v>
      </c>
      <c r="FL162">
        <v>-0.6309198606271692</v>
      </c>
      <c r="FM162">
        <v>9.7424692373733371E-2</v>
      </c>
      <c r="FN162">
        <v>0</v>
      </c>
      <c r="FO162">
        <v>654.27370588235294</v>
      </c>
      <c r="FP162">
        <v>-3.042719639000893</v>
      </c>
      <c r="FQ162">
        <v>0.37275891352515128</v>
      </c>
      <c r="FR162">
        <v>0</v>
      </c>
      <c r="FS162">
        <v>2.2906934146341462</v>
      </c>
      <c r="FT162">
        <v>-0.23623986062718019</v>
      </c>
      <c r="FU162">
        <v>2.3641191688191909E-2</v>
      </c>
      <c r="FV162">
        <v>0</v>
      </c>
      <c r="FW162">
        <v>0</v>
      </c>
      <c r="FX162">
        <v>3</v>
      </c>
      <c r="FY162" t="s">
        <v>429</v>
      </c>
      <c r="FZ162">
        <v>3.3712300000000002</v>
      </c>
      <c r="GA162">
        <v>2.8937599999999999</v>
      </c>
      <c r="GB162">
        <v>0.17594299999999999</v>
      </c>
      <c r="GC162">
        <v>0.18107200000000001</v>
      </c>
      <c r="GD162">
        <v>0.14019300000000001</v>
      </c>
      <c r="GE162">
        <v>0.136825</v>
      </c>
      <c r="GF162">
        <v>28562</v>
      </c>
      <c r="GG162">
        <v>24677.4</v>
      </c>
      <c r="GH162">
        <v>30975.599999999999</v>
      </c>
      <c r="GI162">
        <v>28079.9</v>
      </c>
      <c r="GJ162">
        <v>35077.1</v>
      </c>
      <c r="GK162">
        <v>34193.699999999997</v>
      </c>
      <c r="GL162">
        <v>40369.4</v>
      </c>
      <c r="GM162">
        <v>39131.9</v>
      </c>
      <c r="GN162">
        <v>2.3579500000000002</v>
      </c>
      <c r="GO162">
        <v>1.66858</v>
      </c>
      <c r="GP162">
        <v>0</v>
      </c>
      <c r="GQ162">
        <v>7.2393600000000002E-2</v>
      </c>
      <c r="GR162">
        <v>999.9</v>
      </c>
      <c r="GS162">
        <v>32.209000000000003</v>
      </c>
      <c r="GT162">
        <v>67.3</v>
      </c>
      <c r="GU162">
        <v>33.1</v>
      </c>
      <c r="GV162">
        <v>33.802999999999997</v>
      </c>
      <c r="GW162">
        <v>50.661799999999999</v>
      </c>
      <c r="GX162">
        <v>41.2179</v>
      </c>
      <c r="GY162">
        <v>1</v>
      </c>
      <c r="GZ162">
        <v>0.474522</v>
      </c>
      <c r="HA162">
        <v>1.2910699999999999</v>
      </c>
      <c r="HB162">
        <v>20.204599999999999</v>
      </c>
      <c r="HC162">
        <v>5.2144399999999997</v>
      </c>
      <c r="HD162">
        <v>11.972799999999999</v>
      </c>
      <c r="HE162">
        <v>4.9909999999999997</v>
      </c>
      <c r="HF162">
        <v>3.2926000000000002</v>
      </c>
      <c r="HG162">
        <v>8255.4</v>
      </c>
      <c r="HH162">
        <v>9999</v>
      </c>
      <c r="HI162">
        <v>9999</v>
      </c>
      <c r="HJ162">
        <v>969.4</v>
      </c>
      <c r="HK162">
        <v>4.9712300000000003</v>
      </c>
      <c r="HL162">
        <v>1.87378</v>
      </c>
      <c r="HM162">
        <v>1.87012</v>
      </c>
      <c r="HN162">
        <v>1.86954</v>
      </c>
      <c r="HO162">
        <v>1.87439</v>
      </c>
      <c r="HP162">
        <v>1.87103</v>
      </c>
      <c r="HQ162">
        <v>1.8665</v>
      </c>
      <c r="HR162">
        <v>1.8775900000000001</v>
      </c>
      <c r="HS162">
        <v>0</v>
      </c>
      <c r="HT162">
        <v>0</v>
      </c>
      <c r="HU162">
        <v>0</v>
      </c>
      <c r="HV162">
        <v>0</v>
      </c>
      <c r="HW162" t="s">
        <v>418</v>
      </c>
      <c r="HX162" t="s">
        <v>419</v>
      </c>
      <c r="HY162" t="s">
        <v>420</v>
      </c>
      <c r="HZ162" t="s">
        <v>420</v>
      </c>
      <c r="IA162" t="s">
        <v>420</v>
      </c>
      <c r="IB162" t="s">
        <v>420</v>
      </c>
      <c r="IC162">
        <v>0</v>
      </c>
      <c r="ID162">
        <v>100</v>
      </c>
      <c r="IE162">
        <v>100</v>
      </c>
      <c r="IF162">
        <v>-2.585</v>
      </c>
      <c r="IG162">
        <v>0.57720000000000005</v>
      </c>
      <c r="IH162">
        <v>-1.4143203888967211</v>
      </c>
      <c r="II162">
        <v>1.7196870422270779E-5</v>
      </c>
      <c r="IJ162">
        <v>-2.1741833173098589E-6</v>
      </c>
      <c r="IK162">
        <v>9.0595066644434051E-10</v>
      </c>
      <c r="IL162">
        <v>-5.0132855213330413E-2</v>
      </c>
      <c r="IM162">
        <v>-1.2435942757381079E-3</v>
      </c>
      <c r="IN162">
        <v>8.3241555849602686E-4</v>
      </c>
      <c r="IO162">
        <v>-6.8006265696850886E-6</v>
      </c>
      <c r="IP162">
        <v>17</v>
      </c>
      <c r="IQ162">
        <v>2050</v>
      </c>
      <c r="IR162">
        <v>3</v>
      </c>
      <c r="IS162">
        <v>34</v>
      </c>
      <c r="IT162">
        <v>104.3</v>
      </c>
      <c r="IU162">
        <v>104.3</v>
      </c>
      <c r="IV162">
        <v>2.1118199999999998</v>
      </c>
      <c r="IW162">
        <v>2.50732</v>
      </c>
      <c r="IX162">
        <v>1.49902</v>
      </c>
      <c r="IY162">
        <v>2.3046899999999999</v>
      </c>
      <c r="IZ162">
        <v>1.69678</v>
      </c>
      <c r="JA162">
        <v>2.3864700000000001</v>
      </c>
      <c r="JB162">
        <v>38.086300000000001</v>
      </c>
      <c r="JC162">
        <v>14.7362</v>
      </c>
      <c r="JD162">
        <v>18</v>
      </c>
      <c r="JE162">
        <v>708.85199999999998</v>
      </c>
      <c r="JF162">
        <v>325.17500000000001</v>
      </c>
      <c r="JG162">
        <v>30.001200000000001</v>
      </c>
      <c r="JH162">
        <v>33.6736</v>
      </c>
      <c r="JI162">
        <v>30.001100000000001</v>
      </c>
      <c r="JJ162">
        <v>33.160800000000002</v>
      </c>
      <c r="JK162">
        <v>33.136299999999999</v>
      </c>
      <c r="JL162">
        <v>42.311100000000003</v>
      </c>
      <c r="JM162">
        <v>13.5648</v>
      </c>
      <c r="JN162">
        <v>100</v>
      </c>
      <c r="JO162">
        <v>30</v>
      </c>
      <c r="JP162">
        <v>982.85500000000002</v>
      </c>
      <c r="JQ162">
        <v>31.5825</v>
      </c>
      <c r="JR162">
        <v>98.702200000000005</v>
      </c>
      <c r="JS162">
        <v>98.56</v>
      </c>
    </row>
    <row r="163" spans="1:279" x14ac:dyDescent="0.2">
      <c r="A163">
        <v>148</v>
      </c>
      <c r="B163">
        <v>1658322355</v>
      </c>
      <c r="C163">
        <v>586.40000009536743</v>
      </c>
      <c r="D163" t="s">
        <v>716</v>
      </c>
      <c r="E163" t="s">
        <v>717</v>
      </c>
      <c r="F163">
        <v>4</v>
      </c>
      <c r="G163">
        <v>1658322353</v>
      </c>
      <c r="H163">
        <f t="shared" si="100"/>
        <v>2.5244935825925207E-3</v>
      </c>
      <c r="I163">
        <f t="shared" si="101"/>
        <v>2.5244935825925205</v>
      </c>
      <c r="J163">
        <f t="shared" si="102"/>
        <v>14.781732388455058</v>
      </c>
      <c r="K163">
        <f t="shared" si="103"/>
        <v>951.59199999999998</v>
      </c>
      <c r="L163">
        <f t="shared" si="104"/>
        <v>759.43182081849955</v>
      </c>
      <c r="M163">
        <f t="shared" si="105"/>
        <v>76.89880986971815</v>
      </c>
      <c r="N163">
        <f t="shared" si="106"/>
        <v>96.356631728542766</v>
      </c>
      <c r="O163">
        <f t="shared" si="107"/>
        <v>0.14455538376537808</v>
      </c>
      <c r="P163">
        <f t="shared" si="108"/>
        <v>2.7706310350604326</v>
      </c>
      <c r="Q163">
        <f t="shared" si="109"/>
        <v>0.1404923503804088</v>
      </c>
      <c r="R163">
        <f t="shared" si="110"/>
        <v>8.8163254157423585E-2</v>
      </c>
      <c r="S163">
        <f t="shared" si="111"/>
        <v>194.4243218982553</v>
      </c>
      <c r="T163">
        <f t="shared" si="112"/>
        <v>34.238330155437815</v>
      </c>
      <c r="U163">
        <f t="shared" si="113"/>
        <v>33.384771428571433</v>
      </c>
      <c r="V163">
        <f t="shared" si="114"/>
        <v>5.1623641891198995</v>
      </c>
      <c r="W163">
        <f t="shared" si="115"/>
        <v>64.99951114043337</v>
      </c>
      <c r="X163">
        <f t="shared" si="116"/>
        <v>3.4199702494787814</v>
      </c>
      <c r="Y163">
        <f t="shared" si="117"/>
        <v>5.2615322630501549</v>
      </c>
      <c r="Z163">
        <f t="shared" si="118"/>
        <v>1.7423939396411181</v>
      </c>
      <c r="AA163">
        <f t="shared" si="119"/>
        <v>-111.33016699233016</v>
      </c>
      <c r="AB163">
        <f t="shared" si="120"/>
        <v>50.788022384001309</v>
      </c>
      <c r="AC163">
        <f t="shared" si="121"/>
        <v>4.2210278727475563</v>
      </c>
      <c r="AD163">
        <f t="shared" si="122"/>
        <v>138.10320516267399</v>
      </c>
      <c r="AE163">
        <f t="shared" si="123"/>
        <v>24.50998227335241</v>
      </c>
      <c r="AF163">
        <f t="shared" si="124"/>
        <v>2.5255201965539675</v>
      </c>
      <c r="AG163">
        <f t="shared" si="125"/>
        <v>14.781732388455058</v>
      </c>
      <c r="AH163">
        <v>1008.128448961755</v>
      </c>
      <c r="AI163">
        <v>987.42534545454521</v>
      </c>
      <c r="AJ163">
        <v>1.7237912562537989</v>
      </c>
      <c r="AK163">
        <v>62.966845710574418</v>
      </c>
      <c r="AL163">
        <f t="shared" si="126"/>
        <v>2.5244935825925205</v>
      </c>
      <c r="AM163">
        <v>31.521766778999371</v>
      </c>
      <c r="AN163">
        <v>33.773613939393947</v>
      </c>
      <c r="AO163">
        <v>-1.7298353375099309E-4</v>
      </c>
      <c r="AP163">
        <v>91.007338470613973</v>
      </c>
      <c r="AQ163">
        <v>1</v>
      </c>
      <c r="AR163">
        <v>0</v>
      </c>
      <c r="AS163">
        <f t="shared" si="127"/>
        <v>1</v>
      </c>
      <c r="AT163">
        <f t="shared" si="128"/>
        <v>0</v>
      </c>
      <c r="AU163">
        <f t="shared" si="129"/>
        <v>47307.366442794002</v>
      </c>
      <c r="AV163" t="s">
        <v>413</v>
      </c>
      <c r="AW163" t="s">
        <v>413</v>
      </c>
      <c r="AX163">
        <v>0</v>
      </c>
      <c r="AY163">
        <v>0</v>
      </c>
      <c r="AZ163" t="e">
        <f t="shared" si="130"/>
        <v>#DIV/0!</v>
      </c>
      <c r="BA163">
        <v>0</v>
      </c>
      <c r="BB163" t="s">
        <v>413</v>
      </c>
      <c r="BC163" t="s">
        <v>413</v>
      </c>
      <c r="BD163">
        <v>0</v>
      </c>
      <c r="BE163">
        <v>0</v>
      </c>
      <c r="BF163" t="e">
        <f t="shared" si="131"/>
        <v>#DIV/0!</v>
      </c>
      <c r="BG163">
        <v>0.5</v>
      </c>
      <c r="BH163">
        <f t="shared" si="132"/>
        <v>1009.497256942101</v>
      </c>
      <c r="BI163">
        <f t="shared" si="133"/>
        <v>14.781732388455058</v>
      </c>
      <c r="BJ163" t="e">
        <f t="shared" si="134"/>
        <v>#DIV/0!</v>
      </c>
      <c r="BK163">
        <f t="shared" si="135"/>
        <v>1.4642667215590913E-2</v>
      </c>
      <c r="BL163" t="e">
        <f t="shared" si="136"/>
        <v>#DIV/0!</v>
      </c>
      <c r="BM163" t="e">
        <f t="shared" si="137"/>
        <v>#DIV/0!</v>
      </c>
      <c r="BN163" t="s">
        <v>413</v>
      </c>
      <c r="BO163">
        <v>0</v>
      </c>
      <c r="BP163" t="e">
        <f t="shared" si="138"/>
        <v>#DIV/0!</v>
      </c>
      <c r="BQ163" t="e">
        <f t="shared" si="139"/>
        <v>#DIV/0!</v>
      </c>
      <c r="BR163" t="e">
        <f t="shared" si="140"/>
        <v>#DIV/0!</v>
      </c>
      <c r="BS163" t="e">
        <f t="shared" si="141"/>
        <v>#DIV/0!</v>
      </c>
      <c r="BT163" t="e">
        <f t="shared" si="142"/>
        <v>#DIV/0!</v>
      </c>
      <c r="BU163" t="e">
        <f t="shared" si="143"/>
        <v>#DIV/0!</v>
      </c>
      <c r="BV163" t="e">
        <f t="shared" si="144"/>
        <v>#DIV/0!</v>
      </c>
      <c r="BW163" t="e">
        <f t="shared" si="145"/>
        <v>#DIV/0!</v>
      </c>
      <c r="BX163" t="s">
        <v>413</v>
      </c>
      <c r="BY163" t="s">
        <v>413</v>
      </c>
      <c r="BZ163" t="s">
        <v>413</v>
      </c>
      <c r="CA163" t="s">
        <v>413</v>
      </c>
      <c r="CB163" t="s">
        <v>413</v>
      </c>
      <c r="CC163" t="s">
        <v>413</v>
      </c>
      <c r="CD163" t="s">
        <v>413</v>
      </c>
      <c r="CE163" t="s">
        <v>413</v>
      </c>
      <c r="CF163">
        <v>253</v>
      </c>
      <c r="CG163">
        <v>1000</v>
      </c>
      <c r="CH163" t="s">
        <v>414</v>
      </c>
      <c r="CI163">
        <v>1110.1500000000001</v>
      </c>
      <c r="CJ163">
        <v>1175.8634999999999</v>
      </c>
      <c r="CK163">
        <v>1152.67</v>
      </c>
      <c r="CL163">
        <v>1.3005735999999999E-4</v>
      </c>
      <c r="CM163">
        <v>6.5004835999999994E-4</v>
      </c>
      <c r="CN163">
        <v>4.7597999359999997E-2</v>
      </c>
      <c r="CO163">
        <v>5.5000000000000003E-4</v>
      </c>
      <c r="CP163">
        <f t="shared" si="146"/>
        <v>1199.99</v>
      </c>
      <c r="CQ163">
        <f t="shared" si="147"/>
        <v>1009.497256942101</v>
      </c>
      <c r="CR163">
        <f t="shared" si="148"/>
        <v>0.8412547245744556</v>
      </c>
      <c r="CS163">
        <f t="shared" si="149"/>
        <v>0.16202161842869967</v>
      </c>
      <c r="CT163">
        <v>6</v>
      </c>
      <c r="CU163">
        <v>0.5</v>
      </c>
      <c r="CV163" t="s">
        <v>415</v>
      </c>
      <c r="CW163">
        <v>2</v>
      </c>
      <c r="CX163" t="b">
        <v>1</v>
      </c>
      <c r="CY163">
        <v>1658322353</v>
      </c>
      <c r="CZ163">
        <v>951.59199999999998</v>
      </c>
      <c r="DA163">
        <v>976.42714285714294</v>
      </c>
      <c r="DB163">
        <v>33.774699999999989</v>
      </c>
      <c r="DC163">
        <v>31.5229</v>
      </c>
      <c r="DD163">
        <v>954.18257142857135</v>
      </c>
      <c r="DE163">
        <v>33.19752857142857</v>
      </c>
      <c r="DF163">
        <v>650.20557142857149</v>
      </c>
      <c r="DG163">
        <v>101.1584285714286</v>
      </c>
      <c r="DH163">
        <v>9.9917157142857135E-2</v>
      </c>
      <c r="DI163">
        <v>33.724785714285709</v>
      </c>
      <c r="DJ163">
        <v>999.89999999999986</v>
      </c>
      <c r="DK163">
        <v>33.384771428571433</v>
      </c>
      <c r="DL163">
        <v>0</v>
      </c>
      <c r="DM163">
        <v>0</v>
      </c>
      <c r="DN163">
        <v>9015.982857142857</v>
      </c>
      <c r="DO163">
        <v>0</v>
      </c>
      <c r="DP163">
        <v>830.84599999999989</v>
      </c>
      <c r="DQ163">
        <v>-24.835214285714279</v>
      </c>
      <c r="DR163">
        <v>984.85528571428574</v>
      </c>
      <c r="DS163">
        <v>1008.208571428571</v>
      </c>
      <c r="DT163">
        <v>2.251801428571429</v>
      </c>
      <c r="DU163">
        <v>976.42714285714294</v>
      </c>
      <c r="DV163">
        <v>31.5229</v>
      </c>
      <c r="DW163">
        <v>3.4165957142857142</v>
      </c>
      <c r="DX163">
        <v>3.188805714285714</v>
      </c>
      <c r="DY163">
        <v>26.21087142857143</v>
      </c>
      <c r="DZ163">
        <v>25.048085714285719</v>
      </c>
      <c r="EA163">
        <v>1199.99</v>
      </c>
      <c r="EB163">
        <v>0.95799971428571418</v>
      </c>
      <c r="EC163">
        <v>4.2000685714285717E-2</v>
      </c>
      <c r="ED163">
        <v>0</v>
      </c>
      <c r="EE163">
        <v>653.5895714285715</v>
      </c>
      <c r="EF163">
        <v>5.0001600000000002</v>
      </c>
      <c r="EG163">
        <v>9205.305714285716</v>
      </c>
      <c r="EH163">
        <v>9515.0885714285705</v>
      </c>
      <c r="EI163">
        <v>49.061999999999998</v>
      </c>
      <c r="EJ163">
        <v>51.232000000000014</v>
      </c>
      <c r="EK163">
        <v>50.223000000000013</v>
      </c>
      <c r="EL163">
        <v>49.936999999999998</v>
      </c>
      <c r="EM163">
        <v>50.678142857142859</v>
      </c>
      <c r="EN163">
        <v>1144.8014285714289</v>
      </c>
      <c r="EO163">
        <v>50.188571428571443</v>
      </c>
      <c r="EP163">
        <v>0</v>
      </c>
      <c r="EQ163">
        <v>764866.20000004768</v>
      </c>
      <c r="ER163">
        <v>0</v>
      </c>
      <c r="ES163">
        <v>653.90188461538469</v>
      </c>
      <c r="ET163">
        <v>-4.2952136663142539</v>
      </c>
      <c r="EU163">
        <v>845.00615278417683</v>
      </c>
      <c r="EV163">
        <v>9121.1826923076915</v>
      </c>
      <c r="EW163">
        <v>15</v>
      </c>
      <c r="EX163">
        <v>1658316094</v>
      </c>
      <c r="EY163" t="s">
        <v>416</v>
      </c>
      <c r="EZ163">
        <v>1658316090.5</v>
      </c>
      <c r="FA163">
        <v>1658316094</v>
      </c>
      <c r="FB163">
        <v>11</v>
      </c>
      <c r="FC163">
        <v>-0.13300000000000001</v>
      </c>
      <c r="FD163">
        <v>0.107</v>
      </c>
      <c r="FE163">
        <v>-1.72</v>
      </c>
      <c r="FF163">
        <v>0.44</v>
      </c>
      <c r="FG163">
        <v>415</v>
      </c>
      <c r="FH163">
        <v>29</v>
      </c>
      <c r="FI163">
        <v>0.15</v>
      </c>
      <c r="FJ163">
        <v>0.28000000000000003</v>
      </c>
      <c r="FK163">
        <v>-24.714682926829269</v>
      </c>
      <c r="FL163">
        <v>-1.029041811846729</v>
      </c>
      <c r="FM163">
        <v>0.12758415090506101</v>
      </c>
      <c r="FN163">
        <v>0</v>
      </c>
      <c r="FO163">
        <v>654.06682352941186</v>
      </c>
      <c r="FP163">
        <v>-3.5366539321043571</v>
      </c>
      <c r="FQ163">
        <v>0.39896251265650268</v>
      </c>
      <c r="FR163">
        <v>0</v>
      </c>
      <c r="FS163">
        <v>2.276656341463414</v>
      </c>
      <c r="FT163">
        <v>-0.19644418118466411</v>
      </c>
      <c r="FU163">
        <v>1.983671045655155E-2</v>
      </c>
      <c r="FV163">
        <v>0</v>
      </c>
      <c r="FW163">
        <v>0</v>
      </c>
      <c r="FX163">
        <v>3</v>
      </c>
      <c r="FY163" t="s">
        <v>429</v>
      </c>
      <c r="FZ163">
        <v>3.37147</v>
      </c>
      <c r="GA163">
        <v>2.89377</v>
      </c>
      <c r="GB163">
        <v>0.17675199999999999</v>
      </c>
      <c r="GC163">
        <v>0.181863</v>
      </c>
      <c r="GD163">
        <v>0.14018</v>
      </c>
      <c r="GE163">
        <v>0.13683899999999999</v>
      </c>
      <c r="GF163">
        <v>28533.3</v>
      </c>
      <c r="GG163">
        <v>24653.5</v>
      </c>
      <c r="GH163">
        <v>30975.1</v>
      </c>
      <c r="GI163">
        <v>28079.9</v>
      </c>
      <c r="GJ163">
        <v>35077.300000000003</v>
      </c>
      <c r="GK163">
        <v>34193.300000000003</v>
      </c>
      <c r="GL163">
        <v>40369</v>
      </c>
      <c r="GM163">
        <v>39132</v>
      </c>
      <c r="GN163">
        <v>2.35765</v>
      </c>
      <c r="GO163">
        <v>1.66855</v>
      </c>
      <c r="GP163">
        <v>0</v>
      </c>
      <c r="GQ163">
        <v>7.2669200000000003E-2</v>
      </c>
      <c r="GR163">
        <v>999.9</v>
      </c>
      <c r="GS163">
        <v>32.206800000000001</v>
      </c>
      <c r="GT163">
        <v>67.3</v>
      </c>
      <c r="GU163">
        <v>33.1</v>
      </c>
      <c r="GV163">
        <v>33.802</v>
      </c>
      <c r="GW163">
        <v>49.581800000000001</v>
      </c>
      <c r="GX163">
        <v>40.532899999999998</v>
      </c>
      <c r="GY163">
        <v>1</v>
      </c>
      <c r="GZ163">
        <v>0.47554600000000002</v>
      </c>
      <c r="HA163">
        <v>1.2899799999999999</v>
      </c>
      <c r="HB163">
        <v>20.204899999999999</v>
      </c>
      <c r="HC163">
        <v>5.2140000000000004</v>
      </c>
      <c r="HD163">
        <v>11.9724</v>
      </c>
      <c r="HE163">
        <v>4.9906499999999996</v>
      </c>
      <c r="HF163">
        <v>3.2925800000000001</v>
      </c>
      <c r="HG163">
        <v>8255.6</v>
      </c>
      <c r="HH163">
        <v>9999</v>
      </c>
      <c r="HI163">
        <v>9999</v>
      </c>
      <c r="HJ163">
        <v>969.4</v>
      </c>
      <c r="HK163">
        <v>4.9712199999999998</v>
      </c>
      <c r="HL163">
        <v>1.8737900000000001</v>
      </c>
      <c r="HM163">
        <v>1.87012</v>
      </c>
      <c r="HN163">
        <v>1.8695299999999999</v>
      </c>
      <c r="HO163">
        <v>1.87439</v>
      </c>
      <c r="HP163">
        <v>1.87103</v>
      </c>
      <c r="HQ163">
        <v>1.8665400000000001</v>
      </c>
      <c r="HR163">
        <v>1.8775900000000001</v>
      </c>
      <c r="HS163">
        <v>0</v>
      </c>
      <c r="HT163">
        <v>0</v>
      </c>
      <c r="HU163">
        <v>0</v>
      </c>
      <c r="HV163">
        <v>0</v>
      </c>
      <c r="HW163" t="s">
        <v>418</v>
      </c>
      <c r="HX163" t="s">
        <v>419</v>
      </c>
      <c r="HY163" t="s">
        <v>420</v>
      </c>
      <c r="HZ163" t="s">
        <v>420</v>
      </c>
      <c r="IA163" t="s">
        <v>420</v>
      </c>
      <c r="IB163" t="s">
        <v>420</v>
      </c>
      <c r="IC163">
        <v>0</v>
      </c>
      <c r="ID163">
        <v>100</v>
      </c>
      <c r="IE163">
        <v>100</v>
      </c>
      <c r="IF163">
        <v>-2.5960000000000001</v>
      </c>
      <c r="IG163">
        <v>0.57709999999999995</v>
      </c>
      <c r="IH163">
        <v>-1.4143203888967211</v>
      </c>
      <c r="II163">
        <v>1.7196870422270779E-5</v>
      </c>
      <c r="IJ163">
        <v>-2.1741833173098589E-6</v>
      </c>
      <c r="IK163">
        <v>9.0595066644434051E-10</v>
      </c>
      <c r="IL163">
        <v>-5.0132855213330413E-2</v>
      </c>
      <c r="IM163">
        <v>-1.2435942757381079E-3</v>
      </c>
      <c r="IN163">
        <v>8.3241555849602686E-4</v>
      </c>
      <c r="IO163">
        <v>-6.8006265696850886E-6</v>
      </c>
      <c r="IP163">
        <v>17</v>
      </c>
      <c r="IQ163">
        <v>2050</v>
      </c>
      <c r="IR163">
        <v>3</v>
      </c>
      <c r="IS163">
        <v>34</v>
      </c>
      <c r="IT163">
        <v>104.4</v>
      </c>
      <c r="IU163">
        <v>104.3</v>
      </c>
      <c r="IV163">
        <v>2.1240199999999998</v>
      </c>
      <c r="IW163">
        <v>2.5134300000000001</v>
      </c>
      <c r="IX163">
        <v>1.49902</v>
      </c>
      <c r="IY163">
        <v>2.3059099999999999</v>
      </c>
      <c r="IZ163">
        <v>1.69678</v>
      </c>
      <c r="JA163">
        <v>2.36328</v>
      </c>
      <c r="JB163">
        <v>38.086300000000001</v>
      </c>
      <c r="JC163">
        <v>14.727399999999999</v>
      </c>
      <c r="JD163">
        <v>18</v>
      </c>
      <c r="JE163">
        <v>708.71100000000001</v>
      </c>
      <c r="JF163">
        <v>325.226</v>
      </c>
      <c r="JG163">
        <v>30.000399999999999</v>
      </c>
      <c r="JH163">
        <v>33.682699999999997</v>
      </c>
      <c r="JI163">
        <v>30.001200000000001</v>
      </c>
      <c r="JJ163">
        <v>33.169899999999998</v>
      </c>
      <c r="JK163">
        <v>33.148099999999999</v>
      </c>
      <c r="JL163">
        <v>42.555500000000002</v>
      </c>
      <c r="JM163">
        <v>13.5648</v>
      </c>
      <c r="JN163">
        <v>100</v>
      </c>
      <c r="JO163">
        <v>30</v>
      </c>
      <c r="JP163">
        <v>989.53499999999997</v>
      </c>
      <c r="JQ163">
        <v>31.599599999999999</v>
      </c>
      <c r="JR163">
        <v>98.700800000000001</v>
      </c>
      <c r="JS163">
        <v>98.560199999999995</v>
      </c>
    </row>
    <row r="164" spans="1:279" x14ac:dyDescent="0.2">
      <c r="A164">
        <v>149</v>
      </c>
      <c r="B164">
        <v>1658322359</v>
      </c>
      <c r="C164">
        <v>590.40000009536743</v>
      </c>
      <c r="D164" t="s">
        <v>718</v>
      </c>
      <c r="E164" t="s">
        <v>719</v>
      </c>
      <c r="F164">
        <v>4</v>
      </c>
      <c r="G164">
        <v>1658322356.6875</v>
      </c>
      <c r="H164">
        <f t="shared" si="100"/>
        <v>2.5080282585105474E-3</v>
      </c>
      <c r="I164">
        <f t="shared" si="101"/>
        <v>2.5080282585105476</v>
      </c>
      <c r="J164">
        <f t="shared" si="102"/>
        <v>14.698774095042923</v>
      </c>
      <c r="K164">
        <f t="shared" si="103"/>
        <v>957.73062499999992</v>
      </c>
      <c r="L164">
        <f t="shared" si="104"/>
        <v>765.20257798847547</v>
      </c>
      <c r="M164">
        <f t="shared" si="105"/>
        <v>77.483322901260294</v>
      </c>
      <c r="N164">
        <f t="shared" si="106"/>
        <v>96.978438656565089</v>
      </c>
      <c r="O164">
        <f t="shared" si="107"/>
        <v>0.14354460396482283</v>
      </c>
      <c r="P164">
        <f t="shared" si="108"/>
        <v>2.7795814266559224</v>
      </c>
      <c r="Q164">
        <f t="shared" si="109"/>
        <v>0.13954986099281688</v>
      </c>
      <c r="R164">
        <f t="shared" si="110"/>
        <v>8.7568315043180883E-2</v>
      </c>
      <c r="S164">
        <f t="shared" si="111"/>
        <v>194.41876573760678</v>
      </c>
      <c r="T164">
        <f t="shared" si="112"/>
        <v>34.230661649724411</v>
      </c>
      <c r="U164">
        <f t="shared" si="113"/>
        <v>33.3840875</v>
      </c>
      <c r="V164">
        <f t="shared" si="114"/>
        <v>5.1621663656707621</v>
      </c>
      <c r="W164">
        <f t="shared" si="115"/>
        <v>65.027802623536346</v>
      </c>
      <c r="X164">
        <f t="shared" si="116"/>
        <v>3.4194350057633307</v>
      </c>
      <c r="Y164">
        <f t="shared" si="117"/>
        <v>5.2584200415926263</v>
      </c>
      <c r="Z164">
        <f t="shared" si="118"/>
        <v>1.7427313599074314</v>
      </c>
      <c r="AA164">
        <f t="shared" si="119"/>
        <v>-110.60404620031514</v>
      </c>
      <c r="AB164">
        <f t="shared" si="120"/>
        <v>49.468280417691155</v>
      </c>
      <c r="AC164">
        <f t="shared" si="121"/>
        <v>4.097878417069432</v>
      </c>
      <c r="AD164">
        <f t="shared" si="122"/>
        <v>137.38087837205222</v>
      </c>
      <c r="AE164">
        <f t="shared" si="123"/>
        <v>24.592733567476731</v>
      </c>
      <c r="AF164">
        <f t="shared" si="124"/>
        <v>2.5129358298843743</v>
      </c>
      <c r="AG164">
        <f t="shared" si="125"/>
        <v>14.698774095042923</v>
      </c>
      <c r="AH164">
        <v>1015.104182677857</v>
      </c>
      <c r="AI164">
        <v>994.37739393939444</v>
      </c>
      <c r="AJ164">
        <v>1.750494733660938</v>
      </c>
      <c r="AK164">
        <v>62.966845710574418</v>
      </c>
      <c r="AL164">
        <f t="shared" si="126"/>
        <v>2.5080282585105476</v>
      </c>
      <c r="AM164">
        <v>31.528034511763568</v>
      </c>
      <c r="AN164">
        <v>33.765358181818179</v>
      </c>
      <c r="AO164">
        <v>-2.009349898328862E-4</v>
      </c>
      <c r="AP164">
        <v>91.007338470613973</v>
      </c>
      <c r="AQ164">
        <v>1</v>
      </c>
      <c r="AR164">
        <v>0</v>
      </c>
      <c r="AS164">
        <f t="shared" si="127"/>
        <v>1</v>
      </c>
      <c r="AT164">
        <f t="shared" si="128"/>
        <v>0</v>
      </c>
      <c r="AU164">
        <f t="shared" si="129"/>
        <v>47555.014771246897</v>
      </c>
      <c r="AV164" t="s">
        <v>413</v>
      </c>
      <c r="AW164" t="s">
        <v>413</v>
      </c>
      <c r="AX164">
        <v>0</v>
      </c>
      <c r="AY164">
        <v>0</v>
      </c>
      <c r="AZ164" t="e">
        <f t="shared" si="130"/>
        <v>#DIV/0!</v>
      </c>
      <c r="BA164">
        <v>0</v>
      </c>
      <c r="BB164" t="s">
        <v>413</v>
      </c>
      <c r="BC164" t="s">
        <v>413</v>
      </c>
      <c r="BD164">
        <v>0</v>
      </c>
      <c r="BE164">
        <v>0</v>
      </c>
      <c r="BF164" t="e">
        <f t="shared" si="131"/>
        <v>#DIV/0!</v>
      </c>
      <c r="BG164">
        <v>0.5</v>
      </c>
      <c r="BH164">
        <f t="shared" si="132"/>
        <v>1009.470712299278</v>
      </c>
      <c r="BI164">
        <f t="shared" si="133"/>
        <v>14.698774095042923</v>
      </c>
      <c r="BJ164" t="e">
        <f t="shared" si="134"/>
        <v>#DIV/0!</v>
      </c>
      <c r="BK164">
        <f t="shared" si="135"/>
        <v>1.4560872263013386E-2</v>
      </c>
      <c r="BL164" t="e">
        <f t="shared" si="136"/>
        <v>#DIV/0!</v>
      </c>
      <c r="BM164" t="e">
        <f t="shared" si="137"/>
        <v>#DIV/0!</v>
      </c>
      <c r="BN164" t="s">
        <v>413</v>
      </c>
      <c r="BO164">
        <v>0</v>
      </c>
      <c r="BP164" t="e">
        <f t="shared" si="138"/>
        <v>#DIV/0!</v>
      </c>
      <c r="BQ164" t="e">
        <f t="shared" si="139"/>
        <v>#DIV/0!</v>
      </c>
      <c r="BR164" t="e">
        <f t="shared" si="140"/>
        <v>#DIV/0!</v>
      </c>
      <c r="BS164" t="e">
        <f t="shared" si="141"/>
        <v>#DIV/0!</v>
      </c>
      <c r="BT164" t="e">
        <f t="shared" si="142"/>
        <v>#DIV/0!</v>
      </c>
      <c r="BU164" t="e">
        <f t="shared" si="143"/>
        <v>#DIV/0!</v>
      </c>
      <c r="BV164" t="e">
        <f t="shared" si="144"/>
        <v>#DIV/0!</v>
      </c>
      <c r="BW164" t="e">
        <f t="shared" si="145"/>
        <v>#DIV/0!</v>
      </c>
      <c r="BX164" t="s">
        <v>413</v>
      </c>
      <c r="BY164" t="s">
        <v>413</v>
      </c>
      <c r="BZ164" t="s">
        <v>413</v>
      </c>
      <c r="CA164" t="s">
        <v>413</v>
      </c>
      <c r="CB164" t="s">
        <v>413</v>
      </c>
      <c r="CC164" t="s">
        <v>413</v>
      </c>
      <c r="CD164" t="s">
        <v>413</v>
      </c>
      <c r="CE164" t="s">
        <v>413</v>
      </c>
      <c r="CF164">
        <v>253</v>
      </c>
      <c r="CG164">
        <v>1000</v>
      </c>
      <c r="CH164" t="s">
        <v>414</v>
      </c>
      <c r="CI164">
        <v>1110.1500000000001</v>
      </c>
      <c r="CJ164">
        <v>1175.8634999999999</v>
      </c>
      <c r="CK164">
        <v>1152.67</v>
      </c>
      <c r="CL164">
        <v>1.3005735999999999E-4</v>
      </c>
      <c r="CM164">
        <v>6.5004835999999994E-4</v>
      </c>
      <c r="CN164">
        <v>4.7597999359999997E-2</v>
      </c>
      <c r="CO164">
        <v>5.5000000000000003E-4</v>
      </c>
      <c r="CP164">
        <f t="shared" si="146"/>
        <v>1199.95875</v>
      </c>
      <c r="CQ164">
        <f t="shared" si="147"/>
        <v>1009.470712299278</v>
      </c>
      <c r="CR164">
        <f t="shared" si="148"/>
        <v>0.84125451170657162</v>
      </c>
      <c r="CS164">
        <f t="shared" si="149"/>
        <v>0.16202120759368335</v>
      </c>
      <c r="CT164">
        <v>6</v>
      </c>
      <c r="CU164">
        <v>0.5</v>
      </c>
      <c r="CV164" t="s">
        <v>415</v>
      </c>
      <c r="CW164">
        <v>2</v>
      </c>
      <c r="CX164" t="b">
        <v>1</v>
      </c>
      <c r="CY164">
        <v>1658322356.6875</v>
      </c>
      <c r="CZ164">
        <v>957.73062499999992</v>
      </c>
      <c r="DA164">
        <v>982.64512500000001</v>
      </c>
      <c r="DB164">
        <v>33.769337499999999</v>
      </c>
      <c r="DC164">
        <v>31.528762499999999</v>
      </c>
      <c r="DD164">
        <v>960.33124999999995</v>
      </c>
      <c r="DE164">
        <v>33.192337499999987</v>
      </c>
      <c r="DF164">
        <v>650.21049999999991</v>
      </c>
      <c r="DG164">
        <v>101.15900000000001</v>
      </c>
      <c r="DH164">
        <v>9.9575349999999993E-2</v>
      </c>
      <c r="DI164">
        <v>33.714200000000012</v>
      </c>
      <c r="DJ164">
        <v>999.9</v>
      </c>
      <c r="DK164">
        <v>33.3840875</v>
      </c>
      <c r="DL164">
        <v>0</v>
      </c>
      <c r="DM164">
        <v>0</v>
      </c>
      <c r="DN164">
        <v>9063.5925000000007</v>
      </c>
      <c r="DO164">
        <v>0</v>
      </c>
      <c r="DP164">
        <v>904.33562499999994</v>
      </c>
      <c r="DQ164">
        <v>-24.914437499999998</v>
      </c>
      <c r="DR164">
        <v>991.20287499999995</v>
      </c>
      <c r="DS164">
        <v>1014.635</v>
      </c>
      <c r="DT164">
        <v>2.2405712499999999</v>
      </c>
      <c r="DU164">
        <v>982.64512500000001</v>
      </c>
      <c r="DV164">
        <v>31.528762499999999</v>
      </c>
      <c r="DW164">
        <v>3.4160675</v>
      </c>
      <c r="DX164">
        <v>3.1894149999999999</v>
      </c>
      <c r="DY164">
        <v>26.2082625</v>
      </c>
      <c r="DZ164">
        <v>25.051287500000001</v>
      </c>
      <c r="EA164">
        <v>1199.95875</v>
      </c>
      <c r="EB164">
        <v>0.95801037499999997</v>
      </c>
      <c r="EC164">
        <v>4.1989862500000003E-2</v>
      </c>
      <c r="ED164">
        <v>0</v>
      </c>
      <c r="EE164">
        <v>653.04600000000005</v>
      </c>
      <c r="EF164">
        <v>5.0001600000000002</v>
      </c>
      <c r="EG164">
        <v>9356.7350000000006</v>
      </c>
      <c r="EH164">
        <v>9514.8787499999999</v>
      </c>
      <c r="EI164">
        <v>49.061999999999998</v>
      </c>
      <c r="EJ164">
        <v>51.202749999999988</v>
      </c>
      <c r="EK164">
        <v>50.226374999999997</v>
      </c>
      <c r="EL164">
        <v>49.936999999999998</v>
      </c>
      <c r="EM164">
        <v>50.632750000000001</v>
      </c>
      <c r="EN164">
        <v>1144.78</v>
      </c>
      <c r="EO164">
        <v>50.178749999999987</v>
      </c>
      <c r="EP164">
        <v>0</v>
      </c>
      <c r="EQ164">
        <v>764870.40000009537</v>
      </c>
      <c r="ER164">
        <v>0</v>
      </c>
      <c r="ES164">
        <v>653.50952000000007</v>
      </c>
      <c r="ET164">
        <v>-4.9565384482112274</v>
      </c>
      <c r="EU164">
        <v>1634.541538548789</v>
      </c>
      <c r="EV164">
        <v>9220.7495999999992</v>
      </c>
      <c r="EW164">
        <v>15</v>
      </c>
      <c r="EX164">
        <v>1658316094</v>
      </c>
      <c r="EY164" t="s">
        <v>416</v>
      </c>
      <c r="EZ164">
        <v>1658316090.5</v>
      </c>
      <c r="FA164">
        <v>1658316094</v>
      </c>
      <c r="FB164">
        <v>11</v>
      </c>
      <c r="FC164">
        <v>-0.13300000000000001</v>
      </c>
      <c r="FD164">
        <v>0.107</v>
      </c>
      <c r="FE164">
        <v>-1.72</v>
      </c>
      <c r="FF164">
        <v>0.44</v>
      </c>
      <c r="FG164">
        <v>415</v>
      </c>
      <c r="FH164">
        <v>29</v>
      </c>
      <c r="FI164">
        <v>0.15</v>
      </c>
      <c r="FJ164">
        <v>0.28000000000000003</v>
      </c>
      <c r="FK164">
        <v>-24.773353658536589</v>
      </c>
      <c r="FL164">
        <v>-1.090103832752644</v>
      </c>
      <c r="FM164">
        <v>0.1312802979618671</v>
      </c>
      <c r="FN164">
        <v>0</v>
      </c>
      <c r="FO164">
        <v>653.80200000000013</v>
      </c>
      <c r="FP164">
        <v>-4.3865546208879742</v>
      </c>
      <c r="FQ164">
        <v>0.47491095140531531</v>
      </c>
      <c r="FR164">
        <v>0</v>
      </c>
      <c r="FS164">
        <v>2.2636451219512188</v>
      </c>
      <c r="FT164">
        <v>-0.1586592334494758</v>
      </c>
      <c r="FU164">
        <v>1.576973299214874E-2</v>
      </c>
      <c r="FV164">
        <v>0</v>
      </c>
      <c r="FW164">
        <v>0</v>
      </c>
      <c r="FX164">
        <v>3</v>
      </c>
      <c r="FY164" t="s">
        <v>429</v>
      </c>
      <c r="FZ164">
        <v>3.3712599999999999</v>
      </c>
      <c r="GA164">
        <v>2.8938999999999999</v>
      </c>
      <c r="GB164">
        <v>0.177562</v>
      </c>
      <c r="GC164">
        <v>0.18268499999999999</v>
      </c>
      <c r="GD164">
        <v>0.140156</v>
      </c>
      <c r="GE164">
        <v>0.13685600000000001</v>
      </c>
      <c r="GF164">
        <v>28504.7</v>
      </c>
      <c r="GG164">
        <v>24628.1</v>
      </c>
      <c r="GH164">
        <v>30974.6</v>
      </c>
      <c r="GI164">
        <v>28079.4</v>
      </c>
      <c r="GJ164">
        <v>35077.699999999997</v>
      </c>
      <c r="GK164">
        <v>34191.9</v>
      </c>
      <c r="GL164">
        <v>40368.400000000001</v>
      </c>
      <c r="GM164">
        <v>39131.1</v>
      </c>
      <c r="GN164">
        <v>2.3574199999999998</v>
      </c>
      <c r="GO164">
        <v>1.6680299999999999</v>
      </c>
      <c r="GP164">
        <v>0</v>
      </c>
      <c r="GQ164">
        <v>7.2524000000000005E-2</v>
      </c>
      <c r="GR164">
        <v>999.9</v>
      </c>
      <c r="GS164">
        <v>32.204700000000003</v>
      </c>
      <c r="GT164">
        <v>67.3</v>
      </c>
      <c r="GU164">
        <v>33.1</v>
      </c>
      <c r="GV164">
        <v>33.801600000000001</v>
      </c>
      <c r="GW164">
        <v>49.461799999999997</v>
      </c>
      <c r="GX164">
        <v>40.436700000000002</v>
      </c>
      <c r="GY164">
        <v>1</v>
      </c>
      <c r="GZ164">
        <v>0.476352</v>
      </c>
      <c r="HA164">
        <v>1.28708</v>
      </c>
      <c r="HB164">
        <v>20.205100000000002</v>
      </c>
      <c r="HC164">
        <v>5.2137000000000002</v>
      </c>
      <c r="HD164">
        <v>11.9716</v>
      </c>
      <c r="HE164">
        <v>4.9903500000000003</v>
      </c>
      <c r="HF164">
        <v>3.2925</v>
      </c>
      <c r="HG164">
        <v>8255.6</v>
      </c>
      <c r="HH164">
        <v>9999</v>
      </c>
      <c r="HI164">
        <v>9999</v>
      </c>
      <c r="HJ164">
        <v>969.4</v>
      </c>
      <c r="HK164">
        <v>4.9712199999999998</v>
      </c>
      <c r="HL164">
        <v>1.87378</v>
      </c>
      <c r="HM164">
        <v>1.87012</v>
      </c>
      <c r="HN164">
        <v>1.8695299999999999</v>
      </c>
      <c r="HO164">
        <v>1.87439</v>
      </c>
      <c r="HP164">
        <v>1.87103</v>
      </c>
      <c r="HQ164">
        <v>1.8665400000000001</v>
      </c>
      <c r="HR164">
        <v>1.8775900000000001</v>
      </c>
      <c r="HS164">
        <v>0</v>
      </c>
      <c r="HT164">
        <v>0</v>
      </c>
      <c r="HU164">
        <v>0</v>
      </c>
      <c r="HV164">
        <v>0</v>
      </c>
      <c r="HW164" t="s">
        <v>418</v>
      </c>
      <c r="HX164" t="s">
        <v>419</v>
      </c>
      <c r="HY164" t="s">
        <v>420</v>
      </c>
      <c r="HZ164" t="s">
        <v>420</v>
      </c>
      <c r="IA164" t="s">
        <v>420</v>
      </c>
      <c r="IB164" t="s">
        <v>420</v>
      </c>
      <c r="IC164">
        <v>0</v>
      </c>
      <c r="ID164">
        <v>100</v>
      </c>
      <c r="IE164">
        <v>100</v>
      </c>
      <c r="IF164">
        <v>-2.6070000000000002</v>
      </c>
      <c r="IG164">
        <v>0.57689999999999997</v>
      </c>
      <c r="IH164">
        <v>-1.4143203888967211</v>
      </c>
      <c r="II164">
        <v>1.7196870422270779E-5</v>
      </c>
      <c r="IJ164">
        <v>-2.1741833173098589E-6</v>
      </c>
      <c r="IK164">
        <v>9.0595066644434051E-10</v>
      </c>
      <c r="IL164">
        <v>-5.0132855213330413E-2</v>
      </c>
      <c r="IM164">
        <v>-1.2435942757381079E-3</v>
      </c>
      <c r="IN164">
        <v>8.3241555849602686E-4</v>
      </c>
      <c r="IO164">
        <v>-6.8006265696850886E-6</v>
      </c>
      <c r="IP164">
        <v>17</v>
      </c>
      <c r="IQ164">
        <v>2050</v>
      </c>
      <c r="IR164">
        <v>3</v>
      </c>
      <c r="IS164">
        <v>34</v>
      </c>
      <c r="IT164">
        <v>104.5</v>
      </c>
      <c r="IU164">
        <v>104.4</v>
      </c>
      <c r="IV164">
        <v>2.1362299999999999</v>
      </c>
      <c r="IW164">
        <v>2.51709</v>
      </c>
      <c r="IX164">
        <v>1.49902</v>
      </c>
      <c r="IY164">
        <v>2.3046899999999999</v>
      </c>
      <c r="IZ164">
        <v>1.69678</v>
      </c>
      <c r="JA164">
        <v>2.2717299999999998</v>
      </c>
      <c r="JB164">
        <v>38.086300000000001</v>
      </c>
      <c r="JC164">
        <v>14.709899999999999</v>
      </c>
      <c r="JD164">
        <v>18</v>
      </c>
      <c r="JE164">
        <v>708.66399999999999</v>
      </c>
      <c r="JF164">
        <v>325.012</v>
      </c>
      <c r="JG164">
        <v>29.9998</v>
      </c>
      <c r="JH164">
        <v>33.691699999999997</v>
      </c>
      <c r="JI164">
        <v>30.001100000000001</v>
      </c>
      <c r="JJ164">
        <v>33.181800000000003</v>
      </c>
      <c r="JK164">
        <v>33.1599</v>
      </c>
      <c r="JL164">
        <v>42.791699999999999</v>
      </c>
      <c r="JM164">
        <v>13.5648</v>
      </c>
      <c r="JN164">
        <v>100</v>
      </c>
      <c r="JO164">
        <v>30</v>
      </c>
      <c r="JP164">
        <v>996.21400000000006</v>
      </c>
      <c r="JQ164">
        <v>31.618400000000001</v>
      </c>
      <c r="JR164">
        <v>98.699299999999994</v>
      </c>
      <c r="JS164">
        <v>98.558199999999999</v>
      </c>
    </row>
    <row r="165" spans="1:279" x14ac:dyDescent="0.2">
      <c r="A165">
        <v>150</v>
      </c>
      <c r="B165">
        <v>1658322363</v>
      </c>
      <c r="C165">
        <v>594.40000009536743</v>
      </c>
      <c r="D165" t="s">
        <v>720</v>
      </c>
      <c r="E165" t="s">
        <v>721</v>
      </c>
      <c r="F165">
        <v>4</v>
      </c>
      <c r="G165">
        <v>1658322361</v>
      </c>
      <c r="H165">
        <f t="shared" si="100"/>
        <v>2.4934300229704034E-3</v>
      </c>
      <c r="I165">
        <f t="shared" si="101"/>
        <v>2.4934300229704034</v>
      </c>
      <c r="J165">
        <f t="shared" si="102"/>
        <v>14.705698351664919</v>
      </c>
      <c r="K165">
        <f t="shared" si="103"/>
        <v>965.04885714285717</v>
      </c>
      <c r="L165">
        <f t="shared" si="104"/>
        <v>771.74253100294914</v>
      </c>
      <c r="M165">
        <f t="shared" si="105"/>
        <v>78.146832242807179</v>
      </c>
      <c r="N165">
        <f t="shared" si="106"/>
        <v>97.721076804263177</v>
      </c>
      <c r="O165">
        <f t="shared" si="107"/>
        <v>0.14307118763962481</v>
      </c>
      <c r="P165">
        <f t="shared" si="108"/>
        <v>2.7656147067588668</v>
      </c>
      <c r="Q165">
        <f t="shared" si="109"/>
        <v>0.13908291716546853</v>
      </c>
      <c r="R165">
        <f t="shared" si="110"/>
        <v>8.7275893055222209E-2</v>
      </c>
      <c r="S165">
        <f t="shared" si="111"/>
        <v>194.42299632688011</v>
      </c>
      <c r="T165">
        <f t="shared" si="112"/>
        <v>34.219487649636832</v>
      </c>
      <c r="U165">
        <f t="shared" si="113"/>
        <v>33.366885714285708</v>
      </c>
      <c r="V165">
        <f t="shared" si="114"/>
        <v>5.1571929900820734</v>
      </c>
      <c r="W165">
        <f t="shared" si="115"/>
        <v>65.077965054735785</v>
      </c>
      <c r="X165">
        <f t="shared" si="116"/>
        <v>3.4187076459554055</v>
      </c>
      <c r="Y165">
        <f t="shared" si="117"/>
        <v>5.2532491498159146</v>
      </c>
      <c r="Z165">
        <f t="shared" si="118"/>
        <v>1.7384853441266679</v>
      </c>
      <c r="AA165">
        <f t="shared" si="119"/>
        <v>-109.96026401299478</v>
      </c>
      <c r="AB165">
        <f t="shared" si="120"/>
        <v>49.160340674767532</v>
      </c>
      <c r="AC165">
        <f t="shared" si="121"/>
        <v>4.0922381968232608</v>
      </c>
      <c r="AD165">
        <f t="shared" si="122"/>
        <v>137.71531118547614</v>
      </c>
      <c r="AE165">
        <f t="shared" si="123"/>
        <v>24.606706795039177</v>
      </c>
      <c r="AF165">
        <f t="shared" si="124"/>
        <v>2.4962638667451373</v>
      </c>
      <c r="AG165">
        <f t="shared" si="125"/>
        <v>14.705698351664919</v>
      </c>
      <c r="AH165">
        <v>1022.1235585641861</v>
      </c>
      <c r="AI165">
        <v>1001.391242424242</v>
      </c>
      <c r="AJ165">
        <v>1.7505541874357931</v>
      </c>
      <c r="AK165">
        <v>62.966845710574418</v>
      </c>
      <c r="AL165">
        <f t="shared" si="126"/>
        <v>2.4934300229704034</v>
      </c>
      <c r="AM165">
        <v>31.534487015615099</v>
      </c>
      <c r="AN165">
        <v>33.757983030303031</v>
      </c>
      <c r="AO165">
        <v>-8.7505107676763336E-5</v>
      </c>
      <c r="AP165">
        <v>91.007338470613973</v>
      </c>
      <c r="AQ165">
        <v>1</v>
      </c>
      <c r="AR165">
        <v>0</v>
      </c>
      <c r="AS165">
        <f t="shared" si="127"/>
        <v>1</v>
      </c>
      <c r="AT165">
        <f t="shared" si="128"/>
        <v>0</v>
      </c>
      <c r="AU165">
        <f t="shared" si="129"/>
        <v>47174.019160807053</v>
      </c>
      <c r="AV165" t="s">
        <v>413</v>
      </c>
      <c r="AW165" t="s">
        <v>413</v>
      </c>
      <c r="AX165">
        <v>0</v>
      </c>
      <c r="AY165">
        <v>0</v>
      </c>
      <c r="AZ165" t="e">
        <f t="shared" si="130"/>
        <v>#DIV/0!</v>
      </c>
      <c r="BA165">
        <v>0</v>
      </c>
      <c r="BB165" t="s">
        <v>413</v>
      </c>
      <c r="BC165" t="s">
        <v>413</v>
      </c>
      <c r="BD165">
        <v>0</v>
      </c>
      <c r="BE165">
        <v>0</v>
      </c>
      <c r="BF165" t="e">
        <f t="shared" si="131"/>
        <v>#DIV/0!</v>
      </c>
      <c r="BG165">
        <v>0.5</v>
      </c>
      <c r="BH165">
        <f t="shared" si="132"/>
        <v>1009.4922426564149</v>
      </c>
      <c r="BI165">
        <f t="shared" si="133"/>
        <v>14.705698351664919</v>
      </c>
      <c r="BJ165" t="e">
        <f t="shared" si="134"/>
        <v>#DIV/0!</v>
      </c>
      <c r="BK165">
        <f t="shared" si="135"/>
        <v>1.4567420858002639E-2</v>
      </c>
      <c r="BL165" t="e">
        <f t="shared" si="136"/>
        <v>#DIV/0!</v>
      </c>
      <c r="BM165" t="e">
        <f t="shared" si="137"/>
        <v>#DIV/0!</v>
      </c>
      <c r="BN165" t="s">
        <v>413</v>
      </c>
      <c r="BO165">
        <v>0</v>
      </c>
      <c r="BP165" t="e">
        <f t="shared" si="138"/>
        <v>#DIV/0!</v>
      </c>
      <c r="BQ165" t="e">
        <f t="shared" si="139"/>
        <v>#DIV/0!</v>
      </c>
      <c r="BR165" t="e">
        <f t="shared" si="140"/>
        <v>#DIV/0!</v>
      </c>
      <c r="BS165" t="e">
        <f t="shared" si="141"/>
        <v>#DIV/0!</v>
      </c>
      <c r="BT165" t="e">
        <f t="shared" si="142"/>
        <v>#DIV/0!</v>
      </c>
      <c r="BU165" t="e">
        <f t="shared" si="143"/>
        <v>#DIV/0!</v>
      </c>
      <c r="BV165" t="e">
        <f t="shared" si="144"/>
        <v>#DIV/0!</v>
      </c>
      <c r="BW165" t="e">
        <f t="shared" si="145"/>
        <v>#DIV/0!</v>
      </c>
      <c r="BX165" t="s">
        <v>413</v>
      </c>
      <c r="BY165" t="s">
        <v>413</v>
      </c>
      <c r="BZ165" t="s">
        <v>413</v>
      </c>
      <c r="CA165" t="s">
        <v>413</v>
      </c>
      <c r="CB165" t="s">
        <v>413</v>
      </c>
      <c r="CC165" t="s">
        <v>413</v>
      </c>
      <c r="CD165" t="s">
        <v>413</v>
      </c>
      <c r="CE165" t="s">
        <v>413</v>
      </c>
      <c r="CF165">
        <v>253</v>
      </c>
      <c r="CG165">
        <v>1000</v>
      </c>
      <c r="CH165" t="s">
        <v>414</v>
      </c>
      <c r="CI165">
        <v>1110.1500000000001</v>
      </c>
      <c r="CJ165">
        <v>1175.8634999999999</v>
      </c>
      <c r="CK165">
        <v>1152.67</v>
      </c>
      <c r="CL165">
        <v>1.3005735999999999E-4</v>
      </c>
      <c r="CM165">
        <v>6.5004835999999994E-4</v>
      </c>
      <c r="CN165">
        <v>4.7597999359999997E-2</v>
      </c>
      <c r="CO165">
        <v>5.5000000000000003E-4</v>
      </c>
      <c r="CP165">
        <f t="shared" si="146"/>
        <v>1199.984285714286</v>
      </c>
      <c r="CQ165">
        <f t="shared" si="147"/>
        <v>1009.4922426564149</v>
      </c>
      <c r="CR165">
        <f t="shared" si="148"/>
        <v>0.84125455197566901</v>
      </c>
      <c r="CS165">
        <f t="shared" si="149"/>
        <v>0.16202128531304105</v>
      </c>
      <c r="CT165">
        <v>6</v>
      </c>
      <c r="CU165">
        <v>0.5</v>
      </c>
      <c r="CV165" t="s">
        <v>415</v>
      </c>
      <c r="CW165">
        <v>2</v>
      </c>
      <c r="CX165" t="b">
        <v>1</v>
      </c>
      <c r="CY165">
        <v>1658322361</v>
      </c>
      <c r="CZ165">
        <v>965.04885714285717</v>
      </c>
      <c r="DA165">
        <v>989.9761428571428</v>
      </c>
      <c r="DB165">
        <v>33.761600000000001</v>
      </c>
      <c r="DC165">
        <v>31.536071428571429</v>
      </c>
      <c r="DD165">
        <v>967.66142857142859</v>
      </c>
      <c r="DE165">
        <v>33.184842857142861</v>
      </c>
      <c r="DF165">
        <v>650.26871428571428</v>
      </c>
      <c r="DG165">
        <v>101.16</v>
      </c>
      <c r="DH165">
        <v>0.10023784285714291</v>
      </c>
      <c r="DI165">
        <v>33.696599999999997</v>
      </c>
      <c r="DJ165">
        <v>999.89999999999986</v>
      </c>
      <c r="DK165">
        <v>33.366885714285708</v>
      </c>
      <c r="DL165">
        <v>0</v>
      </c>
      <c r="DM165">
        <v>0</v>
      </c>
      <c r="DN165">
        <v>8989.1957142857154</v>
      </c>
      <c r="DO165">
        <v>0</v>
      </c>
      <c r="DP165">
        <v>1076.0999999999999</v>
      </c>
      <c r="DQ165">
        <v>-24.927299999999999</v>
      </c>
      <c r="DR165">
        <v>998.76842857142856</v>
      </c>
      <c r="DS165">
        <v>1022.212857142857</v>
      </c>
      <c r="DT165">
        <v>2.2255514285714288</v>
      </c>
      <c r="DU165">
        <v>989.9761428571428</v>
      </c>
      <c r="DV165">
        <v>31.536071428571429</v>
      </c>
      <c r="DW165">
        <v>3.415327142857143</v>
      </c>
      <c r="DX165">
        <v>3.190191428571429</v>
      </c>
      <c r="DY165">
        <v>26.204599999999999</v>
      </c>
      <c r="DZ165">
        <v>25.05537142857143</v>
      </c>
      <c r="EA165">
        <v>1199.984285714286</v>
      </c>
      <c r="EB165">
        <v>0.95800799999999975</v>
      </c>
      <c r="EC165">
        <v>4.1992500000000002E-2</v>
      </c>
      <c r="ED165">
        <v>0</v>
      </c>
      <c r="EE165">
        <v>652.7562857142857</v>
      </c>
      <c r="EF165">
        <v>5.0001600000000002</v>
      </c>
      <c r="EG165">
        <v>9590.7571428571409</v>
      </c>
      <c r="EH165">
        <v>9515.0699999999979</v>
      </c>
      <c r="EI165">
        <v>49</v>
      </c>
      <c r="EJ165">
        <v>51.204999999999998</v>
      </c>
      <c r="EK165">
        <v>50.205000000000013</v>
      </c>
      <c r="EL165">
        <v>49.919285714285721</v>
      </c>
      <c r="EM165">
        <v>50.625</v>
      </c>
      <c r="EN165">
        <v>1144.802857142857</v>
      </c>
      <c r="EO165">
        <v>50.181428571428569</v>
      </c>
      <c r="EP165">
        <v>0</v>
      </c>
      <c r="EQ165">
        <v>764874.60000014305</v>
      </c>
      <c r="ER165">
        <v>0</v>
      </c>
      <c r="ES165">
        <v>653.19730769230773</v>
      </c>
      <c r="ET165">
        <v>-4.9533675022851691</v>
      </c>
      <c r="EU165">
        <v>2358.021538604788</v>
      </c>
      <c r="EV165">
        <v>9350.6157692307697</v>
      </c>
      <c r="EW165">
        <v>15</v>
      </c>
      <c r="EX165">
        <v>1658316094</v>
      </c>
      <c r="EY165" t="s">
        <v>416</v>
      </c>
      <c r="EZ165">
        <v>1658316090.5</v>
      </c>
      <c r="FA165">
        <v>1658316094</v>
      </c>
      <c r="FB165">
        <v>11</v>
      </c>
      <c r="FC165">
        <v>-0.13300000000000001</v>
      </c>
      <c r="FD165">
        <v>0.107</v>
      </c>
      <c r="FE165">
        <v>-1.72</v>
      </c>
      <c r="FF165">
        <v>0.44</v>
      </c>
      <c r="FG165">
        <v>415</v>
      </c>
      <c r="FH165">
        <v>29</v>
      </c>
      <c r="FI165">
        <v>0.15</v>
      </c>
      <c r="FJ165">
        <v>0.28000000000000003</v>
      </c>
      <c r="FK165">
        <v>-24.83668048780488</v>
      </c>
      <c r="FL165">
        <v>-0.84387804878052775</v>
      </c>
      <c r="FM165">
        <v>0.11252775315019101</v>
      </c>
      <c r="FN165">
        <v>0</v>
      </c>
      <c r="FO165">
        <v>653.47605882352946</v>
      </c>
      <c r="FP165">
        <v>-5.1865546181871958</v>
      </c>
      <c r="FQ165">
        <v>0.54621897899136884</v>
      </c>
      <c r="FR165">
        <v>0</v>
      </c>
      <c r="FS165">
        <v>2.2521763414634148</v>
      </c>
      <c r="FT165">
        <v>-0.15964411149825811</v>
      </c>
      <c r="FU165">
        <v>1.585216946853055E-2</v>
      </c>
      <c r="FV165">
        <v>0</v>
      </c>
      <c r="FW165">
        <v>0</v>
      </c>
      <c r="FX165">
        <v>3</v>
      </c>
      <c r="FY165" t="s">
        <v>429</v>
      </c>
      <c r="FZ165">
        <v>3.3712200000000001</v>
      </c>
      <c r="GA165">
        <v>2.8938000000000001</v>
      </c>
      <c r="GB165">
        <v>0.178373</v>
      </c>
      <c r="GC165">
        <v>0.18348500000000001</v>
      </c>
      <c r="GD165">
        <v>0.140128</v>
      </c>
      <c r="GE165">
        <v>0.136875</v>
      </c>
      <c r="GF165">
        <v>28475.7</v>
      </c>
      <c r="GG165">
        <v>24603.5</v>
      </c>
      <c r="GH165">
        <v>30973.8</v>
      </c>
      <c r="GI165">
        <v>28079</v>
      </c>
      <c r="GJ165">
        <v>35078</v>
      </c>
      <c r="GK165">
        <v>34190.9</v>
      </c>
      <c r="GL165">
        <v>40367.199999999997</v>
      </c>
      <c r="GM165">
        <v>39130.800000000003</v>
      </c>
      <c r="GN165">
        <v>2.3572000000000002</v>
      </c>
      <c r="GO165">
        <v>1.6682300000000001</v>
      </c>
      <c r="GP165">
        <v>0</v>
      </c>
      <c r="GQ165">
        <v>7.1279700000000001E-2</v>
      </c>
      <c r="GR165">
        <v>999.9</v>
      </c>
      <c r="GS165">
        <v>32.201700000000002</v>
      </c>
      <c r="GT165">
        <v>67.3</v>
      </c>
      <c r="GU165">
        <v>33.1</v>
      </c>
      <c r="GV165">
        <v>33.8003</v>
      </c>
      <c r="GW165">
        <v>50.4818</v>
      </c>
      <c r="GX165">
        <v>40.865400000000001</v>
      </c>
      <c r="GY165">
        <v>1</v>
      </c>
      <c r="GZ165">
        <v>0.47725899999999999</v>
      </c>
      <c r="HA165">
        <v>1.27718</v>
      </c>
      <c r="HB165">
        <v>20.204799999999999</v>
      </c>
      <c r="HC165">
        <v>5.2141500000000001</v>
      </c>
      <c r="HD165">
        <v>11.971500000000001</v>
      </c>
      <c r="HE165">
        <v>4.9904999999999999</v>
      </c>
      <c r="HF165">
        <v>3.2925</v>
      </c>
      <c r="HG165">
        <v>8255.7999999999993</v>
      </c>
      <c r="HH165">
        <v>9999</v>
      </c>
      <c r="HI165">
        <v>9999</v>
      </c>
      <c r="HJ165">
        <v>969.4</v>
      </c>
      <c r="HK165">
        <v>4.9712399999999999</v>
      </c>
      <c r="HL165">
        <v>1.8737900000000001</v>
      </c>
      <c r="HM165">
        <v>1.87012</v>
      </c>
      <c r="HN165">
        <v>1.86954</v>
      </c>
      <c r="HO165">
        <v>1.87439</v>
      </c>
      <c r="HP165">
        <v>1.87103</v>
      </c>
      <c r="HQ165">
        <v>1.8665099999999999</v>
      </c>
      <c r="HR165">
        <v>1.8775900000000001</v>
      </c>
      <c r="HS165">
        <v>0</v>
      </c>
      <c r="HT165">
        <v>0</v>
      </c>
      <c r="HU165">
        <v>0</v>
      </c>
      <c r="HV165">
        <v>0</v>
      </c>
      <c r="HW165" t="s">
        <v>418</v>
      </c>
      <c r="HX165" t="s">
        <v>419</v>
      </c>
      <c r="HY165" t="s">
        <v>420</v>
      </c>
      <c r="HZ165" t="s">
        <v>420</v>
      </c>
      <c r="IA165" t="s">
        <v>420</v>
      </c>
      <c r="IB165" t="s">
        <v>420</v>
      </c>
      <c r="IC165">
        <v>0</v>
      </c>
      <c r="ID165">
        <v>100</v>
      </c>
      <c r="IE165">
        <v>100</v>
      </c>
      <c r="IF165">
        <v>-2.6179999999999999</v>
      </c>
      <c r="IG165">
        <v>0.5766</v>
      </c>
      <c r="IH165">
        <v>-1.4143203888967211</v>
      </c>
      <c r="II165">
        <v>1.7196870422270779E-5</v>
      </c>
      <c r="IJ165">
        <v>-2.1741833173098589E-6</v>
      </c>
      <c r="IK165">
        <v>9.0595066644434051E-10</v>
      </c>
      <c r="IL165">
        <v>-5.0132855213330413E-2</v>
      </c>
      <c r="IM165">
        <v>-1.2435942757381079E-3</v>
      </c>
      <c r="IN165">
        <v>8.3241555849602686E-4</v>
      </c>
      <c r="IO165">
        <v>-6.8006265696850886E-6</v>
      </c>
      <c r="IP165">
        <v>17</v>
      </c>
      <c r="IQ165">
        <v>2050</v>
      </c>
      <c r="IR165">
        <v>3</v>
      </c>
      <c r="IS165">
        <v>34</v>
      </c>
      <c r="IT165">
        <v>104.5</v>
      </c>
      <c r="IU165">
        <v>104.5</v>
      </c>
      <c r="IV165">
        <v>2.1459999999999999</v>
      </c>
      <c r="IW165">
        <v>2.5134300000000001</v>
      </c>
      <c r="IX165">
        <v>1.49902</v>
      </c>
      <c r="IY165">
        <v>2.3046899999999999</v>
      </c>
      <c r="IZ165">
        <v>1.69678</v>
      </c>
      <c r="JA165">
        <v>2.2265600000000001</v>
      </c>
      <c r="JB165">
        <v>38.110599999999998</v>
      </c>
      <c r="JC165">
        <v>14.674899999999999</v>
      </c>
      <c r="JD165">
        <v>18</v>
      </c>
      <c r="JE165">
        <v>708.61699999999996</v>
      </c>
      <c r="JF165">
        <v>325.18299999999999</v>
      </c>
      <c r="JG165">
        <v>29.9983</v>
      </c>
      <c r="JH165">
        <v>33.700800000000001</v>
      </c>
      <c r="JI165">
        <v>30.001100000000001</v>
      </c>
      <c r="JJ165">
        <v>33.193600000000004</v>
      </c>
      <c r="JK165">
        <v>33.171700000000001</v>
      </c>
      <c r="JL165">
        <v>43.003700000000002</v>
      </c>
      <c r="JM165">
        <v>13.2944</v>
      </c>
      <c r="JN165">
        <v>100</v>
      </c>
      <c r="JO165">
        <v>30</v>
      </c>
      <c r="JP165">
        <v>1002.89</v>
      </c>
      <c r="JQ165">
        <v>31.645299999999999</v>
      </c>
      <c r="JR165">
        <v>98.696600000000004</v>
      </c>
      <c r="JS165">
        <v>98.557100000000005</v>
      </c>
    </row>
    <row r="166" spans="1:279" x14ac:dyDescent="0.2">
      <c r="A166">
        <v>151</v>
      </c>
      <c r="B166">
        <v>1658322367</v>
      </c>
      <c r="C166">
        <v>598.40000009536743</v>
      </c>
      <c r="D166" t="s">
        <v>722</v>
      </c>
      <c r="E166" t="s">
        <v>723</v>
      </c>
      <c r="F166">
        <v>4</v>
      </c>
      <c r="G166">
        <v>1658322364.6875</v>
      </c>
      <c r="H166">
        <f t="shared" si="100"/>
        <v>2.4710202404632326E-3</v>
      </c>
      <c r="I166">
        <f t="shared" si="101"/>
        <v>2.4710202404632327</v>
      </c>
      <c r="J166">
        <f t="shared" si="102"/>
        <v>14.90826178347805</v>
      </c>
      <c r="K166">
        <f t="shared" si="103"/>
        <v>971.21325000000002</v>
      </c>
      <c r="L166">
        <f t="shared" si="104"/>
        <v>774.58564202433831</v>
      </c>
      <c r="M166">
        <f t="shared" si="105"/>
        <v>78.434622668291269</v>
      </c>
      <c r="N166">
        <f t="shared" si="106"/>
        <v>98.345154701178004</v>
      </c>
      <c r="O166">
        <f t="shared" si="107"/>
        <v>0.14226378591500988</v>
      </c>
      <c r="P166">
        <f t="shared" si="108"/>
        <v>2.7581719859334908</v>
      </c>
      <c r="Q166">
        <f t="shared" si="109"/>
        <v>0.13830941060043106</v>
      </c>
      <c r="R166">
        <f t="shared" si="110"/>
        <v>8.678951118896569E-2</v>
      </c>
      <c r="S166">
        <f t="shared" si="111"/>
        <v>194.43147898761288</v>
      </c>
      <c r="T166">
        <f t="shared" si="112"/>
        <v>34.211119633913249</v>
      </c>
      <c r="U166">
        <f t="shared" si="113"/>
        <v>33.342662500000003</v>
      </c>
      <c r="V166">
        <f t="shared" si="114"/>
        <v>5.1501966485826056</v>
      </c>
      <c r="W166">
        <f t="shared" si="115"/>
        <v>65.115190760895004</v>
      </c>
      <c r="X166">
        <f t="shared" si="116"/>
        <v>3.4176310358553001</v>
      </c>
      <c r="Y166">
        <f t="shared" si="117"/>
        <v>5.2485925264427884</v>
      </c>
      <c r="Z166">
        <f t="shared" si="118"/>
        <v>1.7325656127273055</v>
      </c>
      <c r="AA166">
        <f t="shared" si="119"/>
        <v>-108.97199260442856</v>
      </c>
      <c r="AB166">
        <f t="shared" si="120"/>
        <v>50.271268412317966</v>
      </c>
      <c r="AC166">
        <f t="shared" si="121"/>
        <v>4.19518396896241</v>
      </c>
      <c r="AD166">
        <f t="shared" si="122"/>
        <v>139.92593876446466</v>
      </c>
      <c r="AE166">
        <f t="shared" si="123"/>
        <v>24.36383600121032</v>
      </c>
      <c r="AF166">
        <f t="shared" si="124"/>
        <v>2.4753734217744379</v>
      </c>
      <c r="AG166">
        <f t="shared" si="125"/>
        <v>14.90826178347805</v>
      </c>
      <c r="AH166">
        <v>1028.793983343912</v>
      </c>
      <c r="AI166">
        <v>1008.167333333333</v>
      </c>
      <c r="AJ166">
        <v>1.672940581616323</v>
      </c>
      <c r="AK166">
        <v>62.966845710574418</v>
      </c>
      <c r="AL166">
        <f t="shared" si="126"/>
        <v>2.4710202404632327</v>
      </c>
      <c r="AM166">
        <v>31.541161275690321</v>
      </c>
      <c r="AN166">
        <v>33.745695151515129</v>
      </c>
      <c r="AO166">
        <v>-2.8653441974932928E-4</v>
      </c>
      <c r="AP166">
        <v>91.007338470613973</v>
      </c>
      <c r="AQ166">
        <v>1</v>
      </c>
      <c r="AR166">
        <v>0</v>
      </c>
      <c r="AS166">
        <f t="shared" si="127"/>
        <v>1</v>
      </c>
      <c r="AT166">
        <f t="shared" si="128"/>
        <v>0</v>
      </c>
      <c r="AU166">
        <f t="shared" si="129"/>
        <v>46972.37006241842</v>
      </c>
      <c r="AV166" t="s">
        <v>413</v>
      </c>
      <c r="AW166" t="s">
        <v>413</v>
      </c>
      <c r="AX166">
        <v>0</v>
      </c>
      <c r="AY166">
        <v>0</v>
      </c>
      <c r="AZ166" t="e">
        <f t="shared" si="130"/>
        <v>#DIV/0!</v>
      </c>
      <c r="BA166">
        <v>0</v>
      </c>
      <c r="BB166" t="s">
        <v>413</v>
      </c>
      <c r="BC166" t="s">
        <v>413</v>
      </c>
      <c r="BD166">
        <v>0</v>
      </c>
      <c r="BE166">
        <v>0</v>
      </c>
      <c r="BF166" t="e">
        <f t="shared" si="131"/>
        <v>#DIV/0!</v>
      </c>
      <c r="BG166">
        <v>0.5</v>
      </c>
      <c r="BH166">
        <f t="shared" si="132"/>
        <v>1009.5369372992811</v>
      </c>
      <c r="BI166">
        <f t="shared" si="133"/>
        <v>14.90826178347805</v>
      </c>
      <c r="BJ166" t="e">
        <f t="shared" si="134"/>
        <v>#DIV/0!</v>
      </c>
      <c r="BK166">
        <f t="shared" si="135"/>
        <v>1.4767425769839304E-2</v>
      </c>
      <c r="BL166" t="e">
        <f t="shared" si="136"/>
        <v>#DIV/0!</v>
      </c>
      <c r="BM166" t="e">
        <f t="shared" si="137"/>
        <v>#DIV/0!</v>
      </c>
      <c r="BN166" t="s">
        <v>413</v>
      </c>
      <c r="BO166">
        <v>0</v>
      </c>
      <c r="BP166" t="e">
        <f t="shared" si="138"/>
        <v>#DIV/0!</v>
      </c>
      <c r="BQ166" t="e">
        <f t="shared" si="139"/>
        <v>#DIV/0!</v>
      </c>
      <c r="BR166" t="e">
        <f t="shared" si="140"/>
        <v>#DIV/0!</v>
      </c>
      <c r="BS166" t="e">
        <f t="shared" si="141"/>
        <v>#DIV/0!</v>
      </c>
      <c r="BT166" t="e">
        <f t="shared" si="142"/>
        <v>#DIV/0!</v>
      </c>
      <c r="BU166" t="e">
        <f t="shared" si="143"/>
        <v>#DIV/0!</v>
      </c>
      <c r="BV166" t="e">
        <f t="shared" si="144"/>
        <v>#DIV/0!</v>
      </c>
      <c r="BW166" t="e">
        <f t="shared" si="145"/>
        <v>#DIV/0!</v>
      </c>
      <c r="BX166" t="s">
        <v>413</v>
      </c>
      <c r="BY166" t="s">
        <v>413</v>
      </c>
      <c r="BZ166" t="s">
        <v>413</v>
      </c>
      <c r="CA166" t="s">
        <v>413</v>
      </c>
      <c r="CB166" t="s">
        <v>413</v>
      </c>
      <c r="CC166" t="s">
        <v>413</v>
      </c>
      <c r="CD166" t="s">
        <v>413</v>
      </c>
      <c r="CE166" t="s">
        <v>413</v>
      </c>
      <c r="CF166">
        <v>253</v>
      </c>
      <c r="CG166">
        <v>1000</v>
      </c>
      <c r="CH166" t="s">
        <v>414</v>
      </c>
      <c r="CI166">
        <v>1110.1500000000001</v>
      </c>
      <c r="CJ166">
        <v>1175.8634999999999</v>
      </c>
      <c r="CK166">
        <v>1152.67</v>
      </c>
      <c r="CL166">
        <v>1.3005735999999999E-4</v>
      </c>
      <c r="CM166">
        <v>6.5004835999999994E-4</v>
      </c>
      <c r="CN166">
        <v>4.7597999359999997E-2</v>
      </c>
      <c r="CO166">
        <v>5.5000000000000003E-4</v>
      </c>
      <c r="CP166">
        <f t="shared" si="146"/>
        <v>1200.0374999999999</v>
      </c>
      <c r="CQ166">
        <f t="shared" si="147"/>
        <v>1009.5369372992811</v>
      </c>
      <c r="CR166">
        <f t="shared" si="148"/>
        <v>0.84125449187986312</v>
      </c>
      <c r="CS166">
        <f t="shared" si="149"/>
        <v>0.1620211693281359</v>
      </c>
      <c r="CT166">
        <v>6</v>
      </c>
      <c r="CU166">
        <v>0.5</v>
      </c>
      <c r="CV166" t="s">
        <v>415</v>
      </c>
      <c r="CW166">
        <v>2</v>
      </c>
      <c r="CX166" t="b">
        <v>1</v>
      </c>
      <c r="CY166">
        <v>1658322364.6875</v>
      </c>
      <c r="CZ166">
        <v>971.21325000000002</v>
      </c>
      <c r="DA166">
        <v>995.91062499999998</v>
      </c>
      <c r="DB166">
        <v>33.751012500000002</v>
      </c>
      <c r="DC166">
        <v>31.5442</v>
      </c>
      <c r="DD166">
        <v>973.83612500000004</v>
      </c>
      <c r="DE166">
        <v>33.1745625</v>
      </c>
      <c r="DF166">
        <v>650.30275000000006</v>
      </c>
      <c r="DG166">
        <v>101.15975</v>
      </c>
      <c r="DH166">
        <v>0.100354</v>
      </c>
      <c r="DI166">
        <v>33.680737500000014</v>
      </c>
      <c r="DJ166">
        <v>999.9</v>
      </c>
      <c r="DK166">
        <v>33.342662500000003</v>
      </c>
      <c r="DL166">
        <v>0</v>
      </c>
      <c r="DM166">
        <v>0</v>
      </c>
      <c r="DN166">
        <v>8949.7662500000006</v>
      </c>
      <c r="DO166">
        <v>0</v>
      </c>
      <c r="DP166">
        <v>1170.28125</v>
      </c>
      <c r="DQ166">
        <v>-24.697362500000001</v>
      </c>
      <c r="DR166">
        <v>1005.1375</v>
      </c>
      <c r="DS166">
        <v>1028.3499999999999</v>
      </c>
      <c r="DT166">
        <v>2.2068037500000002</v>
      </c>
      <c r="DU166">
        <v>995.91062499999998</v>
      </c>
      <c r="DV166">
        <v>31.5442</v>
      </c>
      <c r="DW166">
        <v>3.4142375</v>
      </c>
      <c r="DX166">
        <v>3.1909999999999998</v>
      </c>
      <c r="DY166">
        <v>26.199212500000002</v>
      </c>
      <c r="DZ166">
        <v>25.059637500000001</v>
      </c>
      <c r="EA166">
        <v>1200.0374999999999</v>
      </c>
      <c r="EB166">
        <v>0.95800924999999992</v>
      </c>
      <c r="EC166">
        <v>4.1991149999999998E-2</v>
      </c>
      <c r="ED166">
        <v>0</v>
      </c>
      <c r="EE166">
        <v>652.53037500000005</v>
      </c>
      <c r="EF166">
        <v>5.0001600000000002</v>
      </c>
      <c r="EG166">
        <v>9542.9512500000001</v>
      </c>
      <c r="EH166">
        <v>9515.49</v>
      </c>
      <c r="EI166">
        <v>49.030999999999999</v>
      </c>
      <c r="EJ166">
        <v>51.194875000000003</v>
      </c>
      <c r="EK166">
        <v>50.202749999999988</v>
      </c>
      <c r="EL166">
        <v>49.921499999999988</v>
      </c>
      <c r="EM166">
        <v>50.625</v>
      </c>
      <c r="EN166">
        <v>1144.85625</v>
      </c>
      <c r="EO166">
        <v>50.181250000000013</v>
      </c>
      <c r="EP166">
        <v>0</v>
      </c>
      <c r="EQ166">
        <v>764878.20000004768</v>
      </c>
      <c r="ER166">
        <v>0</v>
      </c>
      <c r="ES166">
        <v>652.91069230769233</v>
      </c>
      <c r="ET166">
        <v>-5.0060854479335077</v>
      </c>
      <c r="EU166">
        <v>1623.6806807089481</v>
      </c>
      <c r="EV166">
        <v>9435.2746153846165</v>
      </c>
      <c r="EW166">
        <v>15</v>
      </c>
      <c r="EX166">
        <v>1658316094</v>
      </c>
      <c r="EY166" t="s">
        <v>416</v>
      </c>
      <c r="EZ166">
        <v>1658316090.5</v>
      </c>
      <c r="FA166">
        <v>1658316094</v>
      </c>
      <c r="FB166">
        <v>11</v>
      </c>
      <c r="FC166">
        <v>-0.13300000000000001</v>
      </c>
      <c r="FD166">
        <v>0.107</v>
      </c>
      <c r="FE166">
        <v>-1.72</v>
      </c>
      <c r="FF166">
        <v>0.44</v>
      </c>
      <c r="FG166">
        <v>415</v>
      </c>
      <c r="FH166">
        <v>29</v>
      </c>
      <c r="FI166">
        <v>0.15</v>
      </c>
      <c r="FJ166">
        <v>0.28000000000000003</v>
      </c>
      <c r="FK166">
        <v>-24.84269512195122</v>
      </c>
      <c r="FL166">
        <v>-5.3533797909403907E-2</v>
      </c>
      <c r="FM166">
        <v>0.1194351236307496</v>
      </c>
      <c r="FN166">
        <v>1</v>
      </c>
      <c r="FO166">
        <v>653.13758823529406</v>
      </c>
      <c r="FP166">
        <v>-4.8036974654792477</v>
      </c>
      <c r="FQ166">
        <v>0.50858709229573063</v>
      </c>
      <c r="FR166">
        <v>0</v>
      </c>
      <c r="FS166">
        <v>2.2398124390243899</v>
      </c>
      <c r="FT166">
        <v>-0.19223665505226151</v>
      </c>
      <c r="FU166">
        <v>1.9258386298743921E-2</v>
      </c>
      <c r="FV166">
        <v>0</v>
      </c>
      <c r="FW166">
        <v>1</v>
      </c>
      <c r="FX166">
        <v>3</v>
      </c>
      <c r="FY166" t="s">
        <v>417</v>
      </c>
      <c r="FZ166">
        <v>3.3710499999999999</v>
      </c>
      <c r="GA166">
        <v>2.8934799999999998</v>
      </c>
      <c r="GB166">
        <v>0.17915</v>
      </c>
      <c r="GC166">
        <v>0.18421399999999999</v>
      </c>
      <c r="GD166">
        <v>0.140093</v>
      </c>
      <c r="GE166">
        <v>0.13692599999999999</v>
      </c>
      <c r="GF166">
        <v>28447.7</v>
      </c>
      <c r="GG166">
        <v>24580.7</v>
      </c>
      <c r="GH166">
        <v>30972.799999999999</v>
      </c>
      <c r="GI166">
        <v>28078.1</v>
      </c>
      <c r="GJ166">
        <v>35078.1</v>
      </c>
      <c r="GK166">
        <v>34187.800000000003</v>
      </c>
      <c r="GL166">
        <v>40365.699999999997</v>
      </c>
      <c r="GM166">
        <v>39129.599999999999</v>
      </c>
      <c r="GN166">
        <v>2.3573300000000001</v>
      </c>
      <c r="GO166">
        <v>1.66798</v>
      </c>
      <c r="GP166">
        <v>0</v>
      </c>
      <c r="GQ166">
        <v>6.9581000000000004E-2</v>
      </c>
      <c r="GR166">
        <v>999.9</v>
      </c>
      <c r="GS166">
        <v>32.195999999999998</v>
      </c>
      <c r="GT166">
        <v>67.3</v>
      </c>
      <c r="GU166">
        <v>33.1</v>
      </c>
      <c r="GV166">
        <v>33.799599999999998</v>
      </c>
      <c r="GW166">
        <v>50.511800000000001</v>
      </c>
      <c r="GX166">
        <v>41.338099999999997</v>
      </c>
      <c r="GY166">
        <v>1</v>
      </c>
      <c r="GZ166">
        <v>0.47808699999999998</v>
      </c>
      <c r="HA166">
        <v>1.2615499999999999</v>
      </c>
      <c r="HB166">
        <v>20.204799999999999</v>
      </c>
      <c r="HC166">
        <v>5.2141500000000001</v>
      </c>
      <c r="HD166">
        <v>11.973100000000001</v>
      </c>
      <c r="HE166">
        <v>4.9903000000000004</v>
      </c>
      <c r="HF166">
        <v>3.2925499999999999</v>
      </c>
      <c r="HG166">
        <v>8255.7999999999993</v>
      </c>
      <c r="HH166">
        <v>9999</v>
      </c>
      <c r="HI166">
        <v>9999</v>
      </c>
      <c r="HJ166">
        <v>969.4</v>
      </c>
      <c r="HK166">
        <v>4.9712100000000001</v>
      </c>
      <c r="HL166">
        <v>1.8737900000000001</v>
      </c>
      <c r="HM166">
        <v>1.87012</v>
      </c>
      <c r="HN166">
        <v>1.86957</v>
      </c>
      <c r="HO166">
        <v>1.87439</v>
      </c>
      <c r="HP166">
        <v>1.87103</v>
      </c>
      <c r="HQ166">
        <v>1.8665</v>
      </c>
      <c r="HR166">
        <v>1.8775900000000001</v>
      </c>
      <c r="HS166">
        <v>0</v>
      </c>
      <c r="HT166">
        <v>0</v>
      </c>
      <c r="HU166">
        <v>0</v>
      </c>
      <c r="HV166">
        <v>0</v>
      </c>
      <c r="HW166" t="s">
        <v>418</v>
      </c>
      <c r="HX166" t="s">
        <v>419</v>
      </c>
      <c r="HY166" t="s">
        <v>420</v>
      </c>
      <c r="HZ166" t="s">
        <v>420</v>
      </c>
      <c r="IA166" t="s">
        <v>420</v>
      </c>
      <c r="IB166" t="s">
        <v>420</v>
      </c>
      <c r="IC166">
        <v>0</v>
      </c>
      <c r="ID166">
        <v>100</v>
      </c>
      <c r="IE166">
        <v>100</v>
      </c>
      <c r="IF166">
        <v>-2.629</v>
      </c>
      <c r="IG166">
        <v>0.57630000000000003</v>
      </c>
      <c r="IH166">
        <v>-1.4143203888967211</v>
      </c>
      <c r="II166">
        <v>1.7196870422270779E-5</v>
      </c>
      <c r="IJ166">
        <v>-2.1741833173098589E-6</v>
      </c>
      <c r="IK166">
        <v>9.0595066644434051E-10</v>
      </c>
      <c r="IL166">
        <v>-5.0132855213330413E-2</v>
      </c>
      <c r="IM166">
        <v>-1.2435942757381079E-3</v>
      </c>
      <c r="IN166">
        <v>8.3241555849602686E-4</v>
      </c>
      <c r="IO166">
        <v>-6.8006265696850886E-6</v>
      </c>
      <c r="IP166">
        <v>17</v>
      </c>
      <c r="IQ166">
        <v>2050</v>
      </c>
      <c r="IR166">
        <v>3</v>
      </c>
      <c r="IS166">
        <v>34</v>
      </c>
      <c r="IT166">
        <v>104.6</v>
      </c>
      <c r="IU166">
        <v>104.5</v>
      </c>
      <c r="IV166">
        <v>2.1581999999999999</v>
      </c>
      <c r="IW166">
        <v>2.5109900000000001</v>
      </c>
      <c r="IX166">
        <v>1.49902</v>
      </c>
      <c r="IY166">
        <v>2.3059099999999999</v>
      </c>
      <c r="IZ166">
        <v>1.69678</v>
      </c>
      <c r="JA166">
        <v>2.3559600000000001</v>
      </c>
      <c r="JB166">
        <v>38.110599999999998</v>
      </c>
      <c r="JC166">
        <v>14.727399999999999</v>
      </c>
      <c r="JD166">
        <v>18</v>
      </c>
      <c r="JE166">
        <v>708.84900000000005</v>
      </c>
      <c r="JF166">
        <v>325.09899999999999</v>
      </c>
      <c r="JG166">
        <v>29.9969</v>
      </c>
      <c r="JH166">
        <v>33.709899999999998</v>
      </c>
      <c r="JI166">
        <v>30.001100000000001</v>
      </c>
      <c r="JJ166">
        <v>33.204500000000003</v>
      </c>
      <c r="JK166">
        <v>33.180599999999998</v>
      </c>
      <c r="JL166">
        <v>43.235100000000003</v>
      </c>
      <c r="JM166">
        <v>13.2944</v>
      </c>
      <c r="JN166">
        <v>100</v>
      </c>
      <c r="JO166">
        <v>30</v>
      </c>
      <c r="JP166">
        <v>1009.57</v>
      </c>
      <c r="JQ166">
        <v>31.677800000000001</v>
      </c>
      <c r="JR166">
        <v>98.693100000000001</v>
      </c>
      <c r="JS166">
        <v>98.554000000000002</v>
      </c>
    </row>
    <row r="167" spans="1:279" x14ac:dyDescent="0.2">
      <c r="A167">
        <v>152</v>
      </c>
      <c r="B167">
        <v>1658322371</v>
      </c>
      <c r="C167">
        <v>602.40000009536743</v>
      </c>
      <c r="D167" t="s">
        <v>724</v>
      </c>
      <c r="E167" t="s">
        <v>725</v>
      </c>
      <c r="F167">
        <v>4</v>
      </c>
      <c r="G167">
        <v>1658322369</v>
      </c>
      <c r="H167">
        <f t="shared" si="100"/>
        <v>2.4369707106081627E-3</v>
      </c>
      <c r="I167">
        <f t="shared" si="101"/>
        <v>2.4369707106081626</v>
      </c>
      <c r="J167">
        <f t="shared" si="102"/>
        <v>14.744334969249929</v>
      </c>
      <c r="K167">
        <f t="shared" si="103"/>
        <v>978.13371428571406</v>
      </c>
      <c r="L167">
        <f t="shared" si="104"/>
        <v>781.60404345371899</v>
      </c>
      <c r="M167">
        <f t="shared" si="105"/>
        <v>79.145856362073189</v>
      </c>
      <c r="N167">
        <f t="shared" si="106"/>
        <v>99.04660947207887</v>
      </c>
      <c r="O167">
        <f t="shared" si="107"/>
        <v>0.14082158456222954</v>
      </c>
      <c r="P167">
        <f t="shared" si="108"/>
        <v>2.7627680622121034</v>
      </c>
      <c r="Q167">
        <f t="shared" si="109"/>
        <v>0.13695205879994299</v>
      </c>
      <c r="R167">
        <f t="shared" si="110"/>
        <v>8.5933841870973193E-2</v>
      </c>
      <c r="S167">
        <f t="shared" si="111"/>
        <v>194.42678961261331</v>
      </c>
      <c r="T167">
        <f t="shared" si="112"/>
        <v>34.194725110686022</v>
      </c>
      <c r="U167">
        <f t="shared" si="113"/>
        <v>33.316585714285708</v>
      </c>
      <c r="V167">
        <f t="shared" si="114"/>
        <v>5.1426741737960997</v>
      </c>
      <c r="W167">
        <f t="shared" si="115"/>
        <v>65.19302505231687</v>
      </c>
      <c r="X167">
        <f t="shared" si="116"/>
        <v>3.4169620376343777</v>
      </c>
      <c r="Y167">
        <f t="shared" si="117"/>
        <v>5.2413000238787717</v>
      </c>
      <c r="Z167">
        <f t="shared" si="118"/>
        <v>1.725712136161722</v>
      </c>
      <c r="AA167">
        <f t="shared" si="119"/>
        <v>-107.47040833781998</v>
      </c>
      <c r="AB167">
        <f t="shared" si="120"/>
        <v>50.53536935052977</v>
      </c>
      <c r="AC167">
        <f t="shared" si="121"/>
        <v>4.2091582421850644</v>
      </c>
      <c r="AD167">
        <f t="shared" si="122"/>
        <v>141.70090886750816</v>
      </c>
      <c r="AE167">
        <f t="shared" si="123"/>
        <v>24.208511279204274</v>
      </c>
      <c r="AF167">
        <f t="shared" si="124"/>
        <v>2.4276991601788853</v>
      </c>
      <c r="AG167">
        <f t="shared" si="125"/>
        <v>14.744334969249929</v>
      </c>
      <c r="AH167">
        <v>1035.2572544042059</v>
      </c>
      <c r="AI167">
        <v>1014.8019393939391</v>
      </c>
      <c r="AJ167">
        <v>1.668205611801568</v>
      </c>
      <c r="AK167">
        <v>62.966845710574418</v>
      </c>
      <c r="AL167">
        <f t="shared" si="126"/>
        <v>2.4369707106081626</v>
      </c>
      <c r="AM167">
        <v>31.57214853112065</v>
      </c>
      <c r="AN167">
        <v>33.745476969696938</v>
      </c>
      <c r="AO167">
        <v>-9.6623538473874579E-5</v>
      </c>
      <c r="AP167">
        <v>91.007338470613973</v>
      </c>
      <c r="AQ167">
        <v>1</v>
      </c>
      <c r="AR167">
        <v>0</v>
      </c>
      <c r="AS167">
        <f t="shared" si="127"/>
        <v>1</v>
      </c>
      <c r="AT167">
        <f t="shared" si="128"/>
        <v>0</v>
      </c>
      <c r="AU167">
        <f t="shared" si="129"/>
        <v>47102.192491694055</v>
      </c>
      <c r="AV167" t="s">
        <v>413</v>
      </c>
      <c r="AW167" t="s">
        <v>413</v>
      </c>
      <c r="AX167">
        <v>0</v>
      </c>
      <c r="AY167">
        <v>0</v>
      </c>
      <c r="AZ167" t="e">
        <f t="shared" si="130"/>
        <v>#DIV/0!</v>
      </c>
      <c r="BA167">
        <v>0</v>
      </c>
      <c r="BB167" t="s">
        <v>413</v>
      </c>
      <c r="BC167" t="s">
        <v>413</v>
      </c>
      <c r="BD167">
        <v>0</v>
      </c>
      <c r="BE167">
        <v>0</v>
      </c>
      <c r="BF167" t="e">
        <f t="shared" si="131"/>
        <v>#DIV/0!</v>
      </c>
      <c r="BG167">
        <v>0.5</v>
      </c>
      <c r="BH167">
        <f t="shared" si="132"/>
        <v>1009.5125997992818</v>
      </c>
      <c r="BI167">
        <f t="shared" si="133"/>
        <v>14.744334969249929</v>
      </c>
      <c r="BJ167" t="e">
        <f t="shared" si="134"/>
        <v>#DIV/0!</v>
      </c>
      <c r="BK167">
        <f t="shared" si="135"/>
        <v>1.460539964749474E-2</v>
      </c>
      <c r="BL167" t="e">
        <f t="shared" si="136"/>
        <v>#DIV/0!</v>
      </c>
      <c r="BM167" t="e">
        <f t="shared" si="137"/>
        <v>#DIV/0!</v>
      </c>
      <c r="BN167" t="s">
        <v>413</v>
      </c>
      <c r="BO167">
        <v>0</v>
      </c>
      <c r="BP167" t="e">
        <f t="shared" si="138"/>
        <v>#DIV/0!</v>
      </c>
      <c r="BQ167" t="e">
        <f t="shared" si="139"/>
        <v>#DIV/0!</v>
      </c>
      <c r="BR167" t="e">
        <f t="shared" si="140"/>
        <v>#DIV/0!</v>
      </c>
      <c r="BS167" t="e">
        <f t="shared" si="141"/>
        <v>#DIV/0!</v>
      </c>
      <c r="BT167" t="e">
        <f t="shared" si="142"/>
        <v>#DIV/0!</v>
      </c>
      <c r="BU167" t="e">
        <f t="shared" si="143"/>
        <v>#DIV/0!</v>
      </c>
      <c r="BV167" t="e">
        <f t="shared" si="144"/>
        <v>#DIV/0!</v>
      </c>
      <c r="BW167" t="e">
        <f t="shared" si="145"/>
        <v>#DIV/0!</v>
      </c>
      <c r="BX167" t="s">
        <v>413</v>
      </c>
      <c r="BY167" t="s">
        <v>413</v>
      </c>
      <c r="BZ167" t="s">
        <v>413</v>
      </c>
      <c r="CA167" t="s">
        <v>413</v>
      </c>
      <c r="CB167" t="s">
        <v>413</v>
      </c>
      <c r="CC167" t="s">
        <v>413</v>
      </c>
      <c r="CD167" t="s">
        <v>413</v>
      </c>
      <c r="CE167" t="s">
        <v>413</v>
      </c>
      <c r="CF167">
        <v>253</v>
      </c>
      <c r="CG167">
        <v>1000</v>
      </c>
      <c r="CH167" t="s">
        <v>414</v>
      </c>
      <c r="CI167">
        <v>1110.1500000000001</v>
      </c>
      <c r="CJ167">
        <v>1175.8634999999999</v>
      </c>
      <c r="CK167">
        <v>1152.67</v>
      </c>
      <c r="CL167">
        <v>1.3005735999999999E-4</v>
      </c>
      <c r="CM167">
        <v>6.5004835999999994E-4</v>
      </c>
      <c r="CN167">
        <v>4.7597999359999997E-2</v>
      </c>
      <c r="CO167">
        <v>5.5000000000000003E-4</v>
      </c>
      <c r="CP167">
        <f t="shared" si="146"/>
        <v>1200.0085714285719</v>
      </c>
      <c r="CQ167">
        <f t="shared" si="147"/>
        <v>1009.5125997992818</v>
      </c>
      <c r="CR167">
        <f t="shared" si="148"/>
        <v>0.84125449087208537</v>
      </c>
      <c r="CS167">
        <f t="shared" si="149"/>
        <v>0.16202116738312494</v>
      </c>
      <c r="CT167">
        <v>6</v>
      </c>
      <c r="CU167">
        <v>0.5</v>
      </c>
      <c r="CV167" t="s">
        <v>415</v>
      </c>
      <c r="CW167">
        <v>2</v>
      </c>
      <c r="CX167" t="b">
        <v>1</v>
      </c>
      <c r="CY167">
        <v>1658322369</v>
      </c>
      <c r="CZ167">
        <v>978.13371428571406</v>
      </c>
      <c r="DA167">
        <v>1002.662857142857</v>
      </c>
      <c r="DB167">
        <v>33.744171428571427</v>
      </c>
      <c r="DC167">
        <v>31.579642857142861</v>
      </c>
      <c r="DD167">
        <v>980.76800000000003</v>
      </c>
      <c r="DE167">
        <v>33.167942857142847</v>
      </c>
      <c r="DF167">
        <v>650.24185714285716</v>
      </c>
      <c r="DG167">
        <v>101.1608571428571</v>
      </c>
      <c r="DH167">
        <v>9.9950071428571416E-2</v>
      </c>
      <c r="DI167">
        <v>33.65587142857143</v>
      </c>
      <c r="DJ167">
        <v>999.89999999999986</v>
      </c>
      <c r="DK167">
        <v>33.316585714285708</v>
      </c>
      <c r="DL167">
        <v>0</v>
      </c>
      <c r="DM167">
        <v>0</v>
      </c>
      <c r="DN167">
        <v>8974.0185714285708</v>
      </c>
      <c r="DO167">
        <v>0</v>
      </c>
      <c r="DP167">
        <v>1053.077571428571</v>
      </c>
      <c r="DQ167">
        <v>-24.527271428571431</v>
      </c>
      <c r="DR167">
        <v>1012.292857142857</v>
      </c>
      <c r="DS167">
        <v>1035.3571428571429</v>
      </c>
      <c r="DT167">
        <v>2.1645471428571428</v>
      </c>
      <c r="DU167">
        <v>1002.662857142857</v>
      </c>
      <c r="DV167">
        <v>31.579642857142861</v>
      </c>
      <c r="DW167">
        <v>3.4135914285714279</v>
      </c>
      <c r="DX167">
        <v>3.194622857142857</v>
      </c>
      <c r="DY167">
        <v>26.195985714285712</v>
      </c>
      <c r="DZ167">
        <v>25.078657142857139</v>
      </c>
      <c r="EA167">
        <v>1200.0085714285719</v>
      </c>
      <c r="EB167">
        <v>0.95800942857142857</v>
      </c>
      <c r="EC167">
        <v>4.1990957142857152E-2</v>
      </c>
      <c r="ED167">
        <v>0</v>
      </c>
      <c r="EE167">
        <v>652.25057142857145</v>
      </c>
      <c r="EF167">
        <v>5.0001600000000002</v>
      </c>
      <c r="EG167">
        <v>9350.1885714285709</v>
      </c>
      <c r="EH167">
        <v>9515.2485714285722</v>
      </c>
      <c r="EI167">
        <v>49</v>
      </c>
      <c r="EJ167">
        <v>51.169285714285706</v>
      </c>
      <c r="EK167">
        <v>50.196142857142853</v>
      </c>
      <c r="EL167">
        <v>49.901571428571422</v>
      </c>
      <c r="EM167">
        <v>50.615857142857138</v>
      </c>
      <c r="EN167">
        <v>1144.828571428571</v>
      </c>
      <c r="EO167">
        <v>50.18</v>
      </c>
      <c r="EP167">
        <v>0</v>
      </c>
      <c r="EQ167">
        <v>764882.40000009537</v>
      </c>
      <c r="ER167">
        <v>0</v>
      </c>
      <c r="ES167">
        <v>652.55435999999997</v>
      </c>
      <c r="ET167">
        <v>-4.1941538422546394</v>
      </c>
      <c r="EU167">
        <v>-672.9823076507962</v>
      </c>
      <c r="EV167">
        <v>9473.8968000000004</v>
      </c>
      <c r="EW167">
        <v>15</v>
      </c>
      <c r="EX167">
        <v>1658316094</v>
      </c>
      <c r="EY167" t="s">
        <v>416</v>
      </c>
      <c r="EZ167">
        <v>1658316090.5</v>
      </c>
      <c r="FA167">
        <v>1658316094</v>
      </c>
      <c r="FB167">
        <v>11</v>
      </c>
      <c r="FC167">
        <v>-0.13300000000000001</v>
      </c>
      <c r="FD167">
        <v>0.107</v>
      </c>
      <c r="FE167">
        <v>-1.72</v>
      </c>
      <c r="FF167">
        <v>0.44</v>
      </c>
      <c r="FG167">
        <v>415</v>
      </c>
      <c r="FH167">
        <v>29</v>
      </c>
      <c r="FI167">
        <v>0.15</v>
      </c>
      <c r="FJ167">
        <v>0.28000000000000003</v>
      </c>
      <c r="FK167">
        <v>-24.7967756097561</v>
      </c>
      <c r="FL167">
        <v>1.2977310104529409</v>
      </c>
      <c r="FM167">
        <v>0.170833611504733</v>
      </c>
      <c r="FN167">
        <v>0</v>
      </c>
      <c r="FO167">
        <v>652.87341176470579</v>
      </c>
      <c r="FP167">
        <v>-4.8178151204106001</v>
      </c>
      <c r="FQ167">
        <v>0.51478768425593013</v>
      </c>
      <c r="FR167">
        <v>0</v>
      </c>
      <c r="FS167">
        <v>2.2221636585365858</v>
      </c>
      <c r="FT167">
        <v>-0.28857679442508172</v>
      </c>
      <c r="FU167">
        <v>2.960729621316565E-2</v>
      </c>
      <c r="FV167">
        <v>0</v>
      </c>
      <c r="FW167">
        <v>0</v>
      </c>
      <c r="FX167">
        <v>3</v>
      </c>
      <c r="FY167" t="s">
        <v>429</v>
      </c>
      <c r="FZ167">
        <v>3.3712599999999999</v>
      </c>
      <c r="GA167">
        <v>2.8934600000000001</v>
      </c>
      <c r="GB167">
        <v>0.17991499999999999</v>
      </c>
      <c r="GC167">
        <v>0.18499099999999999</v>
      </c>
      <c r="GD167">
        <v>0.140096</v>
      </c>
      <c r="GE167">
        <v>0.13703399999999999</v>
      </c>
      <c r="GF167">
        <v>28420.799999999999</v>
      </c>
      <c r="GG167">
        <v>24556.5</v>
      </c>
      <c r="GH167">
        <v>30972.400000000001</v>
      </c>
      <c r="GI167">
        <v>28077.4</v>
      </c>
      <c r="GJ167">
        <v>35077.9</v>
      </c>
      <c r="GK167">
        <v>34182.699999999997</v>
      </c>
      <c r="GL167">
        <v>40365.5</v>
      </c>
      <c r="GM167">
        <v>39128.699999999997</v>
      </c>
      <c r="GN167">
        <v>2.3571</v>
      </c>
      <c r="GO167">
        <v>1.6682999999999999</v>
      </c>
      <c r="GP167">
        <v>0</v>
      </c>
      <c r="GQ167">
        <v>6.9063200000000005E-2</v>
      </c>
      <c r="GR167">
        <v>999.9</v>
      </c>
      <c r="GS167">
        <v>32.189599999999999</v>
      </c>
      <c r="GT167">
        <v>67.3</v>
      </c>
      <c r="GU167">
        <v>33.1</v>
      </c>
      <c r="GV167">
        <v>33.799700000000001</v>
      </c>
      <c r="GW167">
        <v>50.571800000000003</v>
      </c>
      <c r="GX167">
        <v>41.057699999999997</v>
      </c>
      <c r="GY167">
        <v>1</v>
      </c>
      <c r="GZ167">
        <v>0.47884900000000002</v>
      </c>
      <c r="HA167">
        <v>1.24265</v>
      </c>
      <c r="HB167">
        <v>20.2043</v>
      </c>
      <c r="HC167">
        <v>5.2119</v>
      </c>
      <c r="HD167">
        <v>11.9727</v>
      </c>
      <c r="HE167">
        <v>4.9896500000000001</v>
      </c>
      <c r="HF167">
        <v>3.2919800000000001</v>
      </c>
      <c r="HG167">
        <v>8255.7999999999993</v>
      </c>
      <c r="HH167">
        <v>9999</v>
      </c>
      <c r="HI167">
        <v>9999</v>
      </c>
      <c r="HJ167">
        <v>969.4</v>
      </c>
      <c r="HK167">
        <v>4.9712399999999999</v>
      </c>
      <c r="HL167">
        <v>1.87378</v>
      </c>
      <c r="HM167">
        <v>1.87012</v>
      </c>
      <c r="HN167">
        <v>1.8695299999999999</v>
      </c>
      <c r="HO167">
        <v>1.87439</v>
      </c>
      <c r="HP167">
        <v>1.87103</v>
      </c>
      <c r="HQ167">
        <v>1.8665099999999999</v>
      </c>
      <c r="HR167">
        <v>1.8775900000000001</v>
      </c>
      <c r="HS167">
        <v>0</v>
      </c>
      <c r="HT167">
        <v>0</v>
      </c>
      <c r="HU167">
        <v>0</v>
      </c>
      <c r="HV167">
        <v>0</v>
      </c>
      <c r="HW167" t="s">
        <v>418</v>
      </c>
      <c r="HX167" t="s">
        <v>419</v>
      </c>
      <c r="HY167" t="s">
        <v>420</v>
      </c>
      <c r="HZ167" t="s">
        <v>420</v>
      </c>
      <c r="IA167" t="s">
        <v>420</v>
      </c>
      <c r="IB167" t="s">
        <v>420</v>
      </c>
      <c r="IC167">
        <v>0</v>
      </c>
      <c r="ID167">
        <v>100</v>
      </c>
      <c r="IE167">
        <v>100</v>
      </c>
      <c r="IF167">
        <v>-2.6389999999999998</v>
      </c>
      <c r="IG167">
        <v>0.57630000000000003</v>
      </c>
      <c r="IH167">
        <v>-1.4143203888967211</v>
      </c>
      <c r="II167">
        <v>1.7196870422270779E-5</v>
      </c>
      <c r="IJ167">
        <v>-2.1741833173098589E-6</v>
      </c>
      <c r="IK167">
        <v>9.0595066644434051E-10</v>
      </c>
      <c r="IL167">
        <v>-5.0132855213330413E-2</v>
      </c>
      <c r="IM167">
        <v>-1.2435942757381079E-3</v>
      </c>
      <c r="IN167">
        <v>8.3241555849602686E-4</v>
      </c>
      <c r="IO167">
        <v>-6.8006265696850886E-6</v>
      </c>
      <c r="IP167">
        <v>17</v>
      </c>
      <c r="IQ167">
        <v>2050</v>
      </c>
      <c r="IR167">
        <v>3</v>
      </c>
      <c r="IS167">
        <v>34</v>
      </c>
      <c r="IT167">
        <v>104.7</v>
      </c>
      <c r="IU167">
        <v>104.6</v>
      </c>
      <c r="IV167">
        <v>2.16919</v>
      </c>
      <c r="IW167">
        <v>2.50854</v>
      </c>
      <c r="IX167">
        <v>1.49902</v>
      </c>
      <c r="IY167">
        <v>2.3046899999999999</v>
      </c>
      <c r="IZ167">
        <v>1.69678</v>
      </c>
      <c r="JA167">
        <v>2.3840300000000001</v>
      </c>
      <c r="JB167">
        <v>38.110599999999998</v>
      </c>
      <c r="JC167">
        <v>14.727399999999999</v>
      </c>
      <c r="JD167">
        <v>18</v>
      </c>
      <c r="JE167">
        <v>708.77700000000004</v>
      </c>
      <c r="JF167">
        <v>325.33600000000001</v>
      </c>
      <c r="JG167">
        <v>29.995699999999999</v>
      </c>
      <c r="JH167">
        <v>33.718200000000003</v>
      </c>
      <c r="JI167">
        <v>30.001100000000001</v>
      </c>
      <c r="JJ167">
        <v>33.214399999999998</v>
      </c>
      <c r="JK167">
        <v>33.192399999999999</v>
      </c>
      <c r="JL167">
        <v>43.468299999999999</v>
      </c>
      <c r="JM167">
        <v>13.2944</v>
      </c>
      <c r="JN167">
        <v>100</v>
      </c>
      <c r="JO167">
        <v>30</v>
      </c>
      <c r="JP167">
        <v>1016.26</v>
      </c>
      <c r="JQ167">
        <v>31.5745</v>
      </c>
      <c r="JR167">
        <v>98.692300000000003</v>
      </c>
      <c r="JS167">
        <v>98.551500000000004</v>
      </c>
    </row>
    <row r="168" spans="1:279" x14ac:dyDescent="0.2">
      <c r="A168">
        <v>153</v>
      </c>
      <c r="B168">
        <v>1658322375</v>
      </c>
      <c r="C168">
        <v>606.40000009536743</v>
      </c>
      <c r="D168" t="s">
        <v>726</v>
      </c>
      <c r="E168" t="s">
        <v>727</v>
      </c>
      <c r="F168">
        <v>4</v>
      </c>
      <c r="G168">
        <v>1658322372.6875</v>
      </c>
      <c r="H168">
        <f t="shared" si="100"/>
        <v>2.4192135117036282E-3</v>
      </c>
      <c r="I168">
        <f t="shared" si="101"/>
        <v>2.419213511703628</v>
      </c>
      <c r="J168">
        <f t="shared" si="102"/>
        <v>14.789288377365208</v>
      </c>
      <c r="K168">
        <f t="shared" si="103"/>
        <v>984.09750000000008</v>
      </c>
      <c r="L168">
        <f t="shared" si="104"/>
        <v>786.30563195739865</v>
      </c>
      <c r="M168">
        <f t="shared" si="105"/>
        <v>79.622084680358356</v>
      </c>
      <c r="N168">
        <f t="shared" si="106"/>
        <v>99.650684535570278</v>
      </c>
      <c r="O168">
        <f t="shared" si="107"/>
        <v>0.14025217995939421</v>
      </c>
      <c r="P168">
        <f t="shared" si="108"/>
        <v>2.768872583063128</v>
      </c>
      <c r="Q168">
        <f t="shared" si="109"/>
        <v>0.13642163846742825</v>
      </c>
      <c r="R168">
        <f t="shared" si="110"/>
        <v>8.5598968925837959E-2</v>
      </c>
      <c r="S168">
        <f t="shared" si="111"/>
        <v>194.41983561259912</v>
      </c>
      <c r="T168">
        <f t="shared" si="112"/>
        <v>34.183975175262255</v>
      </c>
      <c r="U168">
        <f t="shared" si="113"/>
        <v>33.298637499999998</v>
      </c>
      <c r="V168">
        <f t="shared" si="114"/>
        <v>5.1375021356854038</v>
      </c>
      <c r="W168">
        <f t="shared" si="115"/>
        <v>65.259104212477794</v>
      </c>
      <c r="X168">
        <f t="shared" si="116"/>
        <v>3.4176608510778546</v>
      </c>
      <c r="Y168">
        <f t="shared" si="117"/>
        <v>5.2370636899186618</v>
      </c>
      <c r="Z168">
        <f t="shared" si="118"/>
        <v>1.7198412846075493</v>
      </c>
      <c r="AA168">
        <f t="shared" si="119"/>
        <v>-106.68731586613001</v>
      </c>
      <c r="AB168">
        <f t="shared" si="120"/>
        <v>51.167895355241477</v>
      </c>
      <c r="AC168">
        <f t="shared" si="121"/>
        <v>4.2517717087332025</v>
      </c>
      <c r="AD168">
        <f t="shared" si="122"/>
        <v>143.15218681044379</v>
      </c>
      <c r="AE168">
        <f t="shared" si="123"/>
        <v>24.331067648320815</v>
      </c>
      <c r="AF168">
        <f t="shared" si="124"/>
        <v>2.4112044999900553</v>
      </c>
      <c r="AG168">
        <f t="shared" si="125"/>
        <v>14.789288377365208</v>
      </c>
      <c r="AH168">
        <v>1042.1096604982499</v>
      </c>
      <c r="AI168">
        <v>1021.532909090909</v>
      </c>
      <c r="AJ168">
        <v>1.688370882369097</v>
      </c>
      <c r="AK168">
        <v>62.966845710574418</v>
      </c>
      <c r="AL168">
        <f t="shared" si="126"/>
        <v>2.419213511703628</v>
      </c>
      <c r="AM168">
        <v>31.599741452530509</v>
      </c>
      <c r="AN168">
        <v>33.755806666666658</v>
      </c>
      <c r="AO168">
        <v>1.6709126486831539E-4</v>
      </c>
      <c r="AP168">
        <v>91.007338470613973</v>
      </c>
      <c r="AQ168">
        <v>1</v>
      </c>
      <c r="AR168">
        <v>0</v>
      </c>
      <c r="AS168">
        <f t="shared" si="127"/>
        <v>1</v>
      </c>
      <c r="AT168">
        <f t="shared" si="128"/>
        <v>0</v>
      </c>
      <c r="AU168">
        <f t="shared" si="129"/>
        <v>47271.951752940789</v>
      </c>
      <c r="AV168" t="s">
        <v>413</v>
      </c>
      <c r="AW168" t="s">
        <v>413</v>
      </c>
      <c r="AX168">
        <v>0</v>
      </c>
      <c r="AY168">
        <v>0</v>
      </c>
      <c r="AZ168" t="e">
        <f t="shared" si="130"/>
        <v>#DIV/0!</v>
      </c>
      <c r="BA168">
        <v>0</v>
      </c>
      <c r="BB168" t="s">
        <v>413</v>
      </c>
      <c r="BC168" t="s">
        <v>413</v>
      </c>
      <c r="BD168">
        <v>0</v>
      </c>
      <c r="BE168">
        <v>0</v>
      </c>
      <c r="BF168" t="e">
        <f t="shared" si="131"/>
        <v>#DIV/0!</v>
      </c>
      <c r="BG168">
        <v>0.5</v>
      </c>
      <c r="BH168">
        <f t="shared" si="132"/>
        <v>1009.4759997992741</v>
      </c>
      <c r="BI168">
        <f t="shared" si="133"/>
        <v>14.789288377365208</v>
      </c>
      <c r="BJ168" t="e">
        <f t="shared" si="134"/>
        <v>#DIV/0!</v>
      </c>
      <c r="BK168">
        <f t="shared" si="135"/>
        <v>1.4650460615513332E-2</v>
      </c>
      <c r="BL168" t="e">
        <f t="shared" si="136"/>
        <v>#DIV/0!</v>
      </c>
      <c r="BM168" t="e">
        <f t="shared" si="137"/>
        <v>#DIV/0!</v>
      </c>
      <c r="BN168" t="s">
        <v>413</v>
      </c>
      <c r="BO168">
        <v>0</v>
      </c>
      <c r="BP168" t="e">
        <f t="shared" si="138"/>
        <v>#DIV/0!</v>
      </c>
      <c r="BQ168" t="e">
        <f t="shared" si="139"/>
        <v>#DIV/0!</v>
      </c>
      <c r="BR168" t="e">
        <f t="shared" si="140"/>
        <v>#DIV/0!</v>
      </c>
      <c r="BS168" t="e">
        <f t="shared" si="141"/>
        <v>#DIV/0!</v>
      </c>
      <c r="BT168" t="e">
        <f t="shared" si="142"/>
        <v>#DIV/0!</v>
      </c>
      <c r="BU168" t="e">
        <f t="shared" si="143"/>
        <v>#DIV/0!</v>
      </c>
      <c r="BV168" t="e">
        <f t="shared" si="144"/>
        <v>#DIV/0!</v>
      </c>
      <c r="BW168" t="e">
        <f t="shared" si="145"/>
        <v>#DIV/0!</v>
      </c>
      <c r="BX168" t="s">
        <v>413</v>
      </c>
      <c r="BY168" t="s">
        <v>413</v>
      </c>
      <c r="BZ168" t="s">
        <v>413</v>
      </c>
      <c r="CA168" t="s">
        <v>413</v>
      </c>
      <c r="CB168" t="s">
        <v>413</v>
      </c>
      <c r="CC168" t="s">
        <v>413</v>
      </c>
      <c r="CD168" t="s">
        <v>413</v>
      </c>
      <c r="CE168" t="s">
        <v>413</v>
      </c>
      <c r="CF168">
        <v>253</v>
      </c>
      <c r="CG168">
        <v>1000</v>
      </c>
      <c r="CH168" t="s">
        <v>414</v>
      </c>
      <c r="CI168">
        <v>1110.1500000000001</v>
      </c>
      <c r="CJ168">
        <v>1175.8634999999999</v>
      </c>
      <c r="CK168">
        <v>1152.67</v>
      </c>
      <c r="CL168">
        <v>1.3005735999999999E-4</v>
      </c>
      <c r="CM168">
        <v>6.5004835999999994E-4</v>
      </c>
      <c r="CN168">
        <v>4.7597999359999997E-2</v>
      </c>
      <c r="CO168">
        <v>5.5000000000000003E-4</v>
      </c>
      <c r="CP168">
        <f t="shared" si="146"/>
        <v>1199.9649999999999</v>
      </c>
      <c r="CQ168">
        <f t="shared" si="147"/>
        <v>1009.4759997992741</v>
      </c>
      <c r="CR168">
        <f t="shared" si="148"/>
        <v>0.84125453642337411</v>
      </c>
      <c r="CS168">
        <f t="shared" si="149"/>
        <v>0.16202125529711212</v>
      </c>
      <c r="CT168">
        <v>6</v>
      </c>
      <c r="CU168">
        <v>0.5</v>
      </c>
      <c r="CV168" t="s">
        <v>415</v>
      </c>
      <c r="CW168">
        <v>2</v>
      </c>
      <c r="CX168" t="b">
        <v>1</v>
      </c>
      <c r="CY168">
        <v>1658322372.6875</v>
      </c>
      <c r="CZ168">
        <v>984.09750000000008</v>
      </c>
      <c r="DA168">
        <v>1008.73875</v>
      </c>
      <c r="DB168">
        <v>33.751012500000002</v>
      </c>
      <c r="DC168">
        <v>31.601150000000001</v>
      </c>
      <c r="DD168">
        <v>986.74137500000006</v>
      </c>
      <c r="DE168">
        <v>33.174574999999997</v>
      </c>
      <c r="DF168">
        <v>650.22500000000002</v>
      </c>
      <c r="DG168">
        <v>101.161</v>
      </c>
      <c r="DH168">
        <v>9.9987387499999997E-2</v>
      </c>
      <c r="DI168">
        <v>33.641412500000001</v>
      </c>
      <c r="DJ168">
        <v>999.9</v>
      </c>
      <c r="DK168">
        <v>33.298637499999998</v>
      </c>
      <c r="DL168">
        <v>0</v>
      </c>
      <c r="DM168">
        <v>0</v>
      </c>
      <c r="DN168">
        <v>9006.4074999999993</v>
      </c>
      <c r="DO168">
        <v>0</v>
      </c>
      <c r="DP168">
        <v>983.81700000000001</v>
      </c>
      <c r="DQ168">
        <v>-24.641612500000001</v>
      </c>
      <c r="DR168">
        <v>1018.4725</v>
      </c>
      <c r="DS168">
        <v>1041.6575</v>
      </c>
      <c r="DT168">
        <v>2.14985625</v>
      </c>
      <c r="DU168">
        <v>1008.73875</v>
      </c>
      <c r="DV168">
        <v>31.601150000000001</v>
      </c>
      <c r="DW168">
        <v>3.4142825000000001</v>
      </c>
      <c r="DX168">
        <v>3.19680125</v>
      </c>
      <c r="DY168">
        <v>26.199400000000001</v>
      </c>
      <c r="DZ168">
        <v>25.0901125</v>
      </c>
      <c r="EA168">
        <v>1199.9649999999999</v>
      </c>
      <c r="EB168">
        <v>0.95800799999999997</v>
      </c>
      <c r="EC168">
        <v>4.1992500000000002E-2</v>
      </c>
      <c r="ED168">
        <v>0</v>
      </c>
      <c r="EE168">
        <v>651.75987500000008</v>
      </c>
      <c r="EF168">
        <v>5.0001600000000002</v>
      </c>
      <c r="EG168">
        <v>9406.3987500000003</v>
      </c>
      <c r="EH168">
        <v>9514.92</v>
      </c>
      <c r="EI168">
        <v>48.984250000000003</v>
      </c>
      <c r="EJ168">
        <v>51.171499999999988</v>
      </c>
      <c r="EK168">
        <v>50.179374999999993</v>
      </c>
      <c r="EL168">
        <v>49.875</v>
      </c>
      <c r="EM168">
        <v>50.601374999999997</v>
      </c>
      <c r="EN168">
        <v>1144.7850000000001</v>
      </c>
      <c r="EO168">
        <v>50.18</v>
      </c>
      <c r="EP168">
        <v>0</v>
      </c>
      <c r="EQ168">
        <v>764886.60000014305</v>
      </c>
      <c r="ER168">
        <v>0</v>
      </c>
      <c r="ES168">
        <v>652.22942307692313</v>
      </c>
      <c r="ET168">
        <v>-5.6176752176234954</v>
      </c>
      <c r="EU168">
        <v>-921.09640951678909</v>
      </c>
      <c r="EV168">
        <v>9469.29576923077</v>
      </c>
      <c r="EW168">
        <v>15</v>
      </c>
      <c r="EX168">
        <v>1658316094</v>
      </c>
      <c r="EY168" t="s">
        <v>416</v>
      </c>
      <c r="EZ168">
        <v>1658316090.5</v>
      </c>
      <c r="FA168">
        <v>1658316094</v>
      </c>
      <c r="FB168">
        <v>11</v>
      </c>
      <c r="FC168">
        <v>-0.13300000000000001</v>
      </c>
      <c r="FD168">
        <v>0.107</v>
      </c>
      <c r="FE168">
        <v>-1.72</v>
      </c>
      <c r="FF168">
        <v>0.44</v>
      </c>
      <c r="FG168">
        <v>415</v>
      </c>
      <c r="FH168">
        <v>29</v>
      </c>
      <c r="FI168">
        <v>0.15</v>
      </c>
      <c r="FJ168">
        <v>0.28000000000000003</v>
      </c>
      <c r="FK168">
        <v>-24.747029268292678</v>
      </c>
      <c r="FL168">
        <v>1.3001560975610389</v>
      </c>
      <c r="FM168">
        <v>0.16987380142817679</v>
      </c>
      <c r="FN168">
        <v>0</v>
      </c>
      <c r="FO168">
        <v>652.50861764705883</v>
      </c>
      <c r="FP168">
        <v>-4.7814667678890954</v>
      </c>
      <c r="FQ168">
        <v>0.51547573770174326</v>
      </c>
      <c r="FR168">
        <v>0</v>
      </c>
      <c r="FS168">
        <v>2.2017551219512188</v>
      </c>
      <c r="FT168">
        <v>-0.35245839721253741</v>
      </c>
      <c r="FU168">
        <v>3.5497421969046448E-2</v>
      </c>
      <c r="FV168">
        <v>0</v>
      </c>
      <c r="FW168">
        <v>0</v>
      </c>
      <c r="FX168">
        <v>3</v>
      </c>
      <c r="FY168" t="s">
        <v>429</v>
      </c>
      <c r="FZ168">
        <v>3.3713500000000001</v>
      </c>
      <c r="GA168">
        <v>2.8939499999999998</v>
      </c>
      <c r="GB168">
        <v>0.18068500000000001</v>
      </c>
      <c r="GC168">
        <v>0.18576100000000001</v>
      </c>
      <c r="GD168">
        <v>0.140122</v>
      </c>
      <c r="GE168">
        <v>0.137069</v>
      </c>
      <c r="GF168">
        <v>28393.200000000001</v>
      </c>
      <c r="GG168">
        <v>24532.799999999999</v>
      </c>
      <c r="GH168">
        <v>30971.599999999999</v>
      </c>
      <c r="GI168">
        <v>28077</v>
      </c>
      <c r="GJ168">
        <v>35075.9</v>
      </c>
      <c r="GK168">
        <v>34181</v>
      </c>
      <c r="GL168">
        <v>40364.5</v>
      </c>
      <c r="GM168">
        <v>39128.300000000003</v>
      </c>
      <c r="GN168">
        <v>2.3573499999999998</v>
      </c>
      <c r="GO168">
        <v>1.66777</v>
      </c>
      <c r="GP168">
        <v>0</v>
      </c>
      <c r="GQ168">
        <v>6.8403800000000001E-2</v>
      </c>
      <c r="GR168">
        <v>999.9</v>
      </c>
      <c r="GS168">
        <v>32.182499999999997</v>
      </c>
      <c r="GT168">
        <v>67.3</v>
      </c>
      <c r="GU168">
        <v>33.1</v>
      </c>
      <c r="GV168">
        <v>33.7973</v>
      </c>
      <c r="GW168">
        <v>50.601799999999997</v>
      </c>
      <c r="GX168">
        <v>40.516800000000003</v>
      </c>
      <c r="GY168">
        <v>1</v>
      </c>
      <c r="GZ168">
        <v>0.47962100000000002</v>
      </c>
      <c r="HA168">
        <v>1.2322599999999999</v>
      </c>
      <c r="HB168">
        <v>20.204999999999998</v>
      </c>
      <c r="HC168">
        <v>5.2142900000000001</v>
      </c>
      <c r="HD168">
        <v>11.973000000000001</v>
      </c>
      <c r="HE168">
        <v>4.9903500000000003</v>
      </c>
      <c r="HF168">
        <v>3.2924799999999999</v>
      </c>
      <c r="HG168">
        <v>8256.1</v>
      </c>
      <c r="HH168">
        <v>9999</v>
      </c>
      <c r="HI168">
        <v>9999</v>
      </c>
      <c r="HJ168">
        <v>969.4</v>
      </c>
      <c r="HK168">
        <v>4.9712199999999998</v>
      </c>
      <c r="HL168">
        <v>1.87378</v>
      </c>
      <c r="HM168">
        <v>1.87012</v>
      </c>
      <c r="HN168">
        <v>1.86954</v>
      </c>
      <c r="HO168">
        <v>1.87439</v>
      </c>
      <c r="HP168">
        <v>1.87103</v>
      </c>
      <c r="HQ168">
        <v>1.8665499999999999</v>
      </c>
      <c r="HR168">
        <v>1.8775900000000001</v>
      </c>
      <c r="HS168">
        <v>0</v>
      </c>
      <c r="HT168">
        <v>0</v>
      </c>
      <c r="HU168">
        <v>0</v>
      </c>
      <c r="HV168">
        <v>0</v>
      </c>
      <c r="HW168" t="s">
        <v>418</v>
      </c>
      <c r="HX168" t="s">
        <v>419</v>
      </c>
      <c r="HY168" t="s">
        <v>420</v>
      </c>
      <c r="HZ168" t="s">
        <v>420</v>
      </c>
      <c r="IA168" t="s">
        <v>420</v>
      </c>
      <c r="IB168" t="s">
        <v>420</v>
      </c>
      <c r="IC168">
        <v>0</v>
      </c>
      <c r="ID168">
        <v>100</v>
      </c>
      <c r="IE168">
        <v>100</v>
      </c>
      <c r="IF168">
        <v>-2.65</v>
      </c>
      <c r="IG168">
        <v>0.5766</v>
      </c>
      <c r="IH168">
        <v>-1.4143203888967211</v>
      </c>
      <c r="II168">
        <v>1.7196870422270779E-5</v>
      </c>
      <c r="IJ168">
        <v>-2.1741833173098589E-6</v>
      </c>
      <c r="IK168">
        <v>9.0595066644434051E-10</v>
      </c>
      <c r="IL168">
        <v>-5.0132855213330413E-2</v>
      </c>
      <c r="IM168">
        <v>-1.2435942757381079E-3</v>
      </c>
      <c r="IN168">
        <v>8.3241555849602686E-4</v>
      </c>
      <c r="IO168">
        <v>-6.8006265696850886E-6</v>
      </c>
      <c r="IP168">
        <v>17</v>
      </c>
      <c r="IQ168">
        <v>2050</v>
      </c>
      <c r="IR168">
        <v>3</v>
      </c>
      <c r="IS168">
        <v>34</v>
      </c>
      <c r="IT168">
        <v>104.7</v>
      </c>
      <c r="IU168">
        <v>104.7</v>
      </c>
      <c r="IV168">
        <v>2.1814</v>
      </c>
      <c r="IW168">
        <v>2.5109900000000001</v>
      </c>
      <c r="IX168">
        <v>1.49902</v>
      </c>
      <c r="IY168">
        <v>2.3046899999999999</v>
      </c>
      <c r="IZ168">
        <v>1.69678</v>
      </c>
      <c r="JA168">
        <v>2.3742700000000001</v>
      </c>
      <c r="JB168">
        <v>38.134999999999998</v>
      </c>
      <c r="JC168">
        <v>14.7187</v>
      </c>
      <c r="JD168">
        <v>18</v>
      </c>
      <c r="JE168">
        <v>709.12</v>
      </c>
      <c r="JF168">
        <v>325.11399999999998</v>
      </c>
      <c r="JG168">
        <v>29.996600000000001</v>
      </c>
      <c r="JH168">
        <v>33.726199999999999</v>
      </c>
      <c r="JI168">
        <v>30.001000000000001</v>
      </c>
      <c r="JJ168">
        <v>33.225999999999999</v>
      </c>
      <c r="JK168">
        <v>33.2027</v>
      </c>
      <c r="JL168">
        <v>43.706200000000003</v>
      </c>
      <c r="JM168">
        <v>13.2944</v>
      </c>
      <c r="JN168">
        <v>100</v>
      </c>
      <c r="JO168">
        <v>30</v>
      </c>
      <c r="JP168">
        <v>1022.96</v>
      </c>
      <c r="JQ168">
        <v>31.5367</v>
      </c>
      <c r="JR168">
        <v>98.689700000000002</v>
      </c>
      <c r="JS168">
        <v>98.550299999999993</v>
      </c>
    </row>
    <row r="169" spans="1:279" x14ac:dyDescent="0.2">
      <c r="A169">
        <v>154</v>
      </c>
      <c r="B169">
        <v>1658322379</v>
      </c>
      <c r="C169">
        <v>610.40000009536743</v>
      </c>
      <c r="D169" t="s">
        <v>728</v>
      </c>
      <c r="E169" t="s">
        <v>729</v>
      </c>
      <c r="F169">
        <v>4</v>
      </c>
      <c r="G169">
        <v>1658322377</v>
      </c>
      <c r="H169">
        <f t="shared" si="100"/>
        <v>2.4178257962124408E-3</v>
      </c>
      <c r="I169">
        <f t="shared" si="101"/>
        <v>2.417825796212441</v>
      </c>
      <c r="J169">
        <f t="shared" si="102"/>
        <v>14.824635569869489</v>
      </c>
      <c r="K169">
        <f t="shared" si="103"/>
        <v>991.13114285714278</v>
      </c>
      <c r="L169">
        <f t="shared" si="104"/>
        <v>793.01033158069015</v>
      </c>
      <c r="M169">
        <f t="shared" si="105"/>
        <v>80.300326355722945</v>
      </c>
      <c r="N169">
        <f t="shared" si="106"/>
        <v>100.36206473389561</v>
      </c>
      <c r="O169">
        <f t="shared" si="107"/>
        <v>0.14044364337061443</v>
      </c>
      <c r="P169">
        <f t="shared" si="108"/>
        <v>2.7686099837773401</v>
      </c>
      <c r="Q169">
        <f t="shared" si="109"/>
        <v>0.13660243695234925</v>
      </c>
      <c r="R169">
        <f t="shared" si="110"/>
        <v>8.5712889529147324E-2</v>
      </c>
      <c r="S169">
        <f t="shared" si="111"/>
        <v>194.43622032690681</v>
      </c>
      <c r="T169">
        <f t="shared" si="112"/>
        <v>34.17833539526606</v>
      </c>
      <c r="U169">
        <f t="shared" si="113"/>
        <v>33.291100000000007</v>
      </c>
      <c r="V169">
        <f t="shared" si="114"/>
        <v>5.1353314453620449</v>
      </c>
      <c r="W169">
        <f t="shared" si="115"/>
        <v>65.3025713628397</v>
      </c>
      <c r="X169">
        <f t="shared" si="116"/>
        <v>3.4187574042643258</v>
      </c>
      <c r="Y169">
        <f t="shared" si="117"/>
        <v>5.2352569476456523</v>
      </c>
      <c r="Z169">
        <f t="shared" si="118"/>
        <v>1.716574041097719</v>
      </c>
      <c r="AA169">
        <f t="shared" si="119"/>
        <v>-106.62611761296864</v>
      </c>
      <c r="AB169">
        <f t="shared" si="120"/>
        <v>51.367210740282424</v>
      </c>
      <c r="AC169">
        <f t="shared" si="121"/>
        <v>4.2684522037358255</v>
      </c>
      <c r="AD169">
        <f t="shared" si="122"/>
        <v>143.4457656579564</v>
      </c>
      <c r="AE169">
        <f t="shared" si="123"/>
        <v>24.42282775284907</v>
      </c>
      <c r="AF169">
        <f t="shared" si="124"/>
        <v>2.411758429760217</v>
      </c>
      <c r="AG169">
        <f t="shared" si="125"/>
        <v>14.824635569869489</v>
      </c>
      <c r="AH169">
        <v>1048.9396114037579</v>
      </c>
      <c r="AI169">
        <v>1028.3063030303031</v>
      </c>
      <c r="AJ169">
        <v>1.694345849678448</v>
      </c>
      <c r="AK169">
        <v>62.966845710574418</v>
      </c>
      <c r="AL169">
        <f t="shared" si="126"/>
        <v>2.417825796212441</v>
      </c>
      <c r="AM169">
        <v>31.610975113980899</v>
      </c>
      <c r="AN169">
        <v>33.765893333333331</v>
      </c>
      <c r="AO169">
        <v>1.410530008211495E-4</v>
      </c>
      <c r="AP169">
        <v>91.007338470613973</v>
      </c>
      <c r="AQ169">
        <v>1</v>
      </c>
      <c r="AR169">
        <v>0</v>
      </c>
      <c r="AS169">
        <f t="shared" si="127"/>
        <v>1</v>
      </c>
      <c r="AT169">
        <f t="shared" si="128"/>
        <v>0</v>
      </c>
      <c r="AU169">
        <f t="shared" si="129"/>
        <v>47265.685683788011</v>
      </c>
      <c r="AV169" t="s">
        <v>413</v>
      </c>
      <c r="AW169" t="s">
        <v>413</v>
      </c>
      <c r="AX169">
        <v>0</v>
      </c>
      <c r="AY169">
        <v>0</v>
      </c>
      <c r="AZ169" t="e">
        <f t="shared" si="130"/>
        <v>#DIV/0!</v>
      </c>
      <c r="BA169">
        <v>0</v>
      </c>
      <c r="BB169" t="s">
        <v>413</v>
      </c>
      <c r="BC169" t="s">
        <v>413</v>
      </c>
      <c r="BD169">
        <v>0</v>
      </c>
      <c r="BE169">
        <v>0</v>
      </c>
      <c r="BF169" t="e">
        <f t="shared" si="131"/>
        <v>#DIV/0!</v>
      </c>
      <c r="BG169">
        <v>0.5</v>
      </c>
      <c r="BH169">
        <f t="shared" si="132"/>
        <v>1009.5618426564284</v>
      </c>
      <c r="BI169">
        <f t="shared" si="133"/>
        <v>14.824635569869489</v>
      </c>
      <c r="BJ169" t="e">
        <f t="shared" si="134"/>
        <v>#DIV/0!</v>
      </c>
      <c r="BK169">
        <f t="shared" si="135"/>
        <v>1.4684227298906118E-2</v>
      </c>
      <c r="BL169" t="e">
        <f t="shared" si="136"/>
        <v>#DIV/0!</v>
      </c>
      <c r="BM169" t="e">
        <f t="shared" si="137"/>
        <v>#DIV/0!</v>
      </c>
      <c r="BN169" t="s">
        <v>413</v>
      </c>
      <c r="BO169">
        <v>0</v>
      </c>
      <c r="BP169" t="e">
        <f t="shared" si="138"/>
        <v>#DIV/0!</v>
      </c>
      <c r="BQ169" t="e">
        <f t="shared" si="139"/>
        <v>#DIV/0!</v>
      </c>
      <c r="BR169" t="e">
        <f t="shared" si="140"/>
        <v>#DIV/0!</v>
      </c>
      <c r="BS169" t="e">
        <f t="shared" si="141"/>
        <v>#DIV/0!</v>
      </c>
      <c r="BT169" t="e">
        <f t="shared" si="142"/>
        <v>#DIV/0!</v>
      </c>
      <c r="BU169" t="e">
        <f t="shared" si="143"/>
        <v>#DIV/0!</v>
      </c>
      <c r="BV169" t="e">
        <f t="shared" si="144"/>
        <v>#DIV/0!</v>
      </c>
      <c r="BW169" t="e">
        <f t="shared" si="145"/>
        <v>#DIV/0!</v>
      </c>
      <c r="BX169" t="s">
        <v>413</v>
      </c>
      <c r="BY169" t="s">
        <v>413</v>
      </c>
      <c r="BZ169" t="s">
        <v>413</v>
      </c>
      <c r="CA169" t="s">
        <v>413</v>
      </c>
      <c r="CB169" t="s">
        <v>413</v>
      </c>
      <c r="CC169" t="s">
        <v>413</v>
      </c>
      <c r="CD169" t="s">
        <v>413</v>
      </c>
      <c r="CE169" t="s">
        <v>413</v>
      </c>
      <c r="CF169">
        <v>253</v>
      </c>
      <c r="CG169">
        <v>1000</v>
      </c>
      <c r="CH169" t="s">
        <v>414</v>
      </c>
      <c r="CI169">
        <v>1110.1500000000001</v>
      </c>
      <c r="CJ169">
        <v>1175.8634999999999</v>
      </c>
      <c r="CK169">
        <v>1152.67</v>
      </c>
      <c r="CL169">
        <v>1.3005735999999999E-4</v>
      </c>
      <c r="CM169">
        <v>6.5004835999999994E-4</v>
      </c>
      <c r="CN169">
        <v>4.7597999359999997E-2</v>
      </c>
      <c r="CO169">
        <v>5.5000000000000003E-4</v>
      </c>
      <c r="CP169">
        <f t="shared" si="146"/>
        <v>1200.0671428571429</v>
      </c>
      <c r="CQ169">
        <f t="shared" si="147"/>
        <v>1009.5618426564284</v>
      </c>
      <c r="CR169">
        <f t="shared" si="148"/>
        <v>0.84125446535670012</v>
      </c>
      <c r="CS169">
        <f t="shared" si="149"/>
        <v>0.16202111813843126</v>
      </c>
      <c r="CT169">
        <v>6</v>
      </c>
      <c r="CU169">
        <v>0.5</v>
      </c>
      <c r="CV169" t="s">
        <v>415</v>
      </c>
      <c r="CW169">
        <v>2</v>
      </c>
      <c r="CX169" t="b">
        <v>1</v>
      </c>
      <c r="CY169">
        <v>1658322377</v>
      </c>
      <c r="CZ169">
        <v>991.13114285714278</v>
      </c>
      <c r="DA169">
        <v>1015.872857142857</v>
      </c>
      <c r="DB169">
        <v>33.762128571428569</v>
      </c>
      <c r="DC169">
        <v>31.611828571428571</v>
      </c>
      <c r="DD169">
        <v>993.78628571428567</v>
      </c>
      <c r="DE169">
        <v>33.185357142857143</v>
      </c>
      <c r="DF169">
        <v>650.23457142857137</v>
      </c>
      <c r="DG169">
        <v>101.1601428571428</v>
      </c>
      <c r="DH169">
        <v>9.9983471428571433E-2</v>
      </c>
      <c r="DI169">
        <v>33.635242857142863</v>
      </c>
      <c r="DJ169">
        <v>999.89999999999986</v>
      </c>
      <c r="DK169">
        <v>33.291100000000007</v>
      </c>
      <c r="DL169">
        <v>0</v>
      </c>
      <c r="DM169">
        <v>0</v>
      </c>
      <c r="DN169">
        <v>9005.0885714285723</v>
      </c>
      <c r="DO169">
        <v>0</v>
      </c>
      <c r="DP169">
        <v>1090.6471428571431</v>
      </c>
      <c r="DQ169">
        <v>-24.741499999999998</v>
      </c>
      <c r="DR169">
        <v>1025.764285714286</v>
      </c>
      <c r="DS169">
        <v>1049.0342857142859</v>
      </c>
      <c r="DT169">
        <v>2.1502914285714279</v>
      </c>
      <c r="DU169">
        <v>1015.872857142857</v>
      </c>
      <c r="DV169">
        <v>31.611828571428571</v>
      </c>
      <c r="DW169">
        <v>3.415384285714286</v>
      </c>
      <c r="DX169">
        <v>3.1978614285714291</v>
      </c>
      <c r="DY169">
        <v>26.204885714285719</v>
      </c>
      <c r="DZ169">
        <v>25.095657142857139</v>
      </c>
      <c r="EA169">
        <v>1200.0671428571429</v>
      </c>
      <c r="EB169">
        <v>0.95800942857142857</v>
      </c>
      <c r="EC169">
        <v>4.1990957142857152E-2</v>
      </c>
      <c r="ED169">
        <v>0</v>
      </c>
      <c r="EE169">
        <v>651.39285714285711</v>
      </c>
      <c r="EF169">
        <v>5.0001600000000002</v>
      </c>
      <c r="EG169">
        <v>9512.5657142857144</v>
      </c>
      <c r="EH169">
        <v>9515.7257142857143</v>
      </c>
      <c r="EI169">
        <v>48.963999999999999</v>
      </c>
      <c r="EJ169">
        <v>51.169285714285706</v>
      </c>
      <c r="EK169">
        <v>50.169285714285706</v>
      </c>
      <c r="EL169">
        <v>49.875</v>
      </c>
      <c r="EM169">
        <v>50.616</v>
      </c>
      <c r="EN169">
        <v>1144.8857142857139</v>
      </c>
      <c r="EO169">
        <v>50.181428571428569</v>
      </c>
      <c r="EP169">
        <v>0</v>
      </c>
      <c r="EQ169">
        <v>764890.20000004768</v>
      </c>
      <c r="ER169">
        <v>0</v>
      </c>
      <c r="ES169">
        <v>651.91123076923077</v>
      </c>
      <c r="ET169">
        <v>-5.5976752146197963</v>
      </c>
      <c r="EU169">
        <v>106.14905880076481</v>
      </c>
      <c r="EV169">
        <v>9446.7030769230787</v>
      </c>
      <c r="EW169">
        <v>15</v>
      </c>
      <c r="EX169">
        <v>1658316094</v>
      </c>
      <c r="EY169" t="s">
        <v>416</v>
      </c>
      <c r="EZ169">
        <v>1658316090.5</v>
      </c>
      <c r="FA169">
        <v>1658316094</v>
      </c>
      <c r="FB169">
        <v>11</v>
      </c>
      <c r="FC169">
        <v>-0.13300000000000001</v>
      </c>
      <c r="FD169">
        <v>0.107</v>
      </c>
      <c r="FE169">
        <v>-1.72</v>
      </c>
      <c r="FF169">
        <v>0.44</v>
      </c>
      <c r="FG169">
        <v>415</v>
      </c>
      <c r="FH169">
        <v>29</v>
      </c>
      <c r="FI169">
        <v>0.15</v>
      </c>
      <c r="FJ169">
        <v>0.28000000000000003</v>
      </c>
      <c r="FK169">
        <v>-24.711704999999998</v>
      </c>
      <c r="FL169">
        <v>0.97991144465295621</v>
      </c>
      <c r="FM169">
        <v>0.157684019402728</v>
      </c>
      <c r="FN169">
        <v>0</v>
      </c>
      <c r="FO169">
        <v>652.20391176470582</v>
      </c>
      <c r="FP169">
        <v>-5.1771275775477656</v>
      </c>
      <c r="FQ169">
        <v>0.55241344105804469</v>
      </c>
      <c r="FR169">
        <v>0</v>
      </c>
      <c r="FS169">
        <v>2.1841282500000001</v>
      </c>
      <c r="FT169">
        <v>-0.33163058161351971</v>
      </c>
      <c r="FU169">
        <v>3.3211984725961492E-2</v>
      </c>
      <c r="FV169">
        <v>0</v>
      </c>
      <c r="FW169">
        <v>0</v>
      </c>
      <c r="FX169">
        <v>3</v>
      </c>
      <c r="FY169" t="s">
        <v>429</v>
      </c>
      <c r="FZ169">
        <v>3.37127</v>
      </c>
      <c r="GA169">
        <v>2.8936899999999999</v>
      </c>
      <c r="GB169">
        <v>0.18145500000000001</v>
      </c>
      <c r="GC169">
        <v>0.186556</v>
      </c>
      <c r="GD169">
        <v>0.14014299999999999</v>
      </c>
      <c r="GE169">
        <v>0.13708200000000001</v>
      </c>
      <c r="GF169">
        <v>28366</v>
      </c>
      <c r="GG169">
        <v>24509.1</v>
      </c>
      <c r="GH169">
        <v>30971.1</v>
      </c>
      <c r="GI169">
        <v>28077.3</v>
      </c>
      <c r="GJ169">
        <v>35074.400000000001</v>
      </c>
      <c r="GK169">
        <v>34180.800000000003</v>
      </c>
      <c r="GL169">
        <v>40363.699999999997</v>
      </c>
      <c r="GM169">
        <v>39128.6</v>
      </c>
      <c r="GN169">
        <v>2.3570199999999999</v>
      </c>
      <c r="GO169">
        <v>1.6676299999999999</v>
      </c>
      <c r="GP169">
        <v>0</v>
      </c>
      <c r="GQ169">
        <v>6.8977499999999997E-2</v>
      </c>
      <c r="GR169">
        <v>999.9</v>
      </c>
      <c r="GS169">
        <v>32.173200000000001</v>
      </c>
      <c r="GT169">
        <v>67.3</v>
      </c>
      <c r="GU169">
        <v>33.1</v>
      </c>
      <c r="GV169">
        <v>33.8001</v>
      </c>
      <c r="GW169">
        <v>50.451799999999999</v>
      </c>
      <c r="GX169">
        <v>40.384599999999999</v>
      </c>
      <c r="GY169">
        <v>1</v>
      </c>
      <c r="GZ169">
        <v>0.48039900000000002</v>
      </c>
      <c r="HA169">
        <v>1.2264699999999999</v>
      </c>
      <c r="HB169">
        <v>20.204899999999999</v>
      </c>
      <c r="HC169">
        <v>5.2141500000000001</v>
      </c>
      <c r="HD169">
        <v>11.973000000000001</v>
      </c>
      <c r="HE169">
        <v>4.9904500000000001</v>
      </c>
      <c r="HF169">
        <v>3.2924799999999999</v>
      </c>
      <c r="HG169">
        <v>8256.1</v>
      </c>
      <c r="HH169">
        <v>9999</v>
      </c>
      <c r="HI169">
        <v>9999</v>
      </c>
      <c r="HJ169">
        <v>969.4</v>
      </c>
      <c r="HK169">
        <v>4.9712199999999998</v>
      </c>
      <c r="HL169">
        <v>1.87378</v>
      </c>
      <c r="HM169">
        <v>1.87012</v>
      </c>
      <c r="HN169">
        <v>1.8695200000000001</v>
      </c>
      <c r="HO169">
        <v>1.87439</v>
      </c>
      <c r="HP169">
        <v>1.8710199999999999</v>
      </c>
      <c r="HQ169">
        <v>1.8665</v>
      </c>
      <c r="HR169">
        <v>1.8775900000000001</v>
      </c>
      <c r="HS169">
        <v>0</v>
      </c>
      <c r="HT169">
        <v>0</v>
      </c>
      <c r="HU169">
        <v>0</v>
      </c>
      <c r="HV169">
        <v>0</v>
      </c>
      <c r="HW169" t="s">
        <v>418</v>
      </c>
      <c r="HX169" t="s">
        <v>419</v>
      </c>
      <c r="HY169" t="s">
        <v>420</v>
      </c>
      <c r="HZ169" t="s">
        <v>420</v>
      </c>
      <c r="IA169" t="s">
        <v>420</v>
      </c>
      <c r="IB169" t="s">
        <v>420</v>
      </c>
      <c r="IC169">
        <v>0</v>
      </c>
      <c r="ID169">
        <v>100</v>
      </c>
      <c r="IE169">
        <v>100</v>
      </c>
      <c r="IF169">
        <v>-2.66</v>
      </c>
      <c r="IG169">
        <v>0.57699999999999996</v>
      </c>
      <c r="IH169">
        <v>-1.4143203888967211</v>
      </c>
      <c r="II169">
        <v>1.7196870422270779E-5</v>
      </c>
      <c r="IJ169">
        <v>-2.1741833173098589E-6</v>
      </c>
      <c r="IK169">
        <v>9.0595066644434051E-10</v>
      </c>
      <c r="IL169">
        <v>-5.0132855213330413E-2</v>
      </c>
      <c r="IM169">
        <v>-1.2435942757381079E-3</v>
      </c>
      <c r="IN169">
        <v>8.3241555849602686E-4</v>
      </c>
      <c r="IO169">
        <v>-6.8006265696850886E-6</v>
      </c>
      <c r="IP169">
        <v>17</v>
      </c>
      <c r="IQ169">
        <v>2050</v>
      </c>
      <c r="IR169">
        <v>3</v>
      </c>
      <c r="IS169">
        <v>34</v>
      </c>
      <c r="IT169">
        <v>104.8</v>
      </c>
      <c r="IU169">
        <v>104.8</v>
      </c>
      <c r="IV169">
        <v>2.1936</v>
      </c>
      <c r="IW169">
        <v>2.5146500000000001</v>
      </c>
      <c r="IX169">
        <v>1.49902</v>
      </c>
      <c r="IY169">
        <v>2.3046899999999999</v>
      </c>
      <c r="IZ169">
        <v>1.69678</v>
      </c>
      <c r="JA169">
        <v>2.2741699999999998</v>
      </c>
      <c r="JB169">
        <v>38.110599999999998</v>
      </c>
      <c r="JC169">
        <v>14.709899999999999</v>
      </c>
      <c r="JD169">
        <v>18</v>
      </c>
      <c r="JE169">
        <v>708.95799999999997</v>
      </c>
      <c r="JF169">
        <v>325.09100000000001</v>
      </c>
      <c r="JG169">
        <v>29.997699999999998</v>
      </c>
      <c r="JH169">
        <v>33.734200000000001</v>
      </c>
      <c r="JI169">
        <v>30.001000000000001</v>
      </c>
      <c r="JJ169">
        <v>33.235100000000003</v>
      </c>
      <c r="JK169">
        <v>33.213000000000001</v>
      </c>
      <c r="JL169">
        <v>43.941000000000003</v>
      </c>
      <c r="JM169">
        <v>13.2944</v>
      </c>
      <c r="JN169">
        <v>100</v>
      </c>
      <c r="JO169">
        <v>30</v>
      </c>
      <c r="JP169">
        <v>1029.6500000000001</v>
      </c>
      <c r="JQ169">
        <v>31.500699999999998</v>
      </c>
      <c r="JR169">
        <v>98.687899999999999</v>
      </c>
      <c r="JS169">
        <v>98.551299999999998</v>
      </c>
    </row>
    <row r="170" spans="1:279" x14ac:dyDescent="0.2">
      <c r="A170">
        <v>155</v>
      </c>
      <c r="B170">
        <v>1658322383</v>
      </c>
      <c r="C170">
        <v>614.40000009536743</v>
      </c>
      <c r="D170" t="s">
        <v>730</v>
      </c>
      <c r="E170" t="s">
        <v>731</v>
      </c>
      <c r="F170">
        <v>4</v>
      </c>
      <c r="G170">
        <v>1658322380.6875</v>
      </c>
      <c r="H170">
        <f t="shared" si="100"/>
        <v>2.4194805516407039E-3</v>
      </c>
      <c r="I170">
        <f t="shared" si="101"/>
        <v>2.4194805516407039</v>
      </c>
      <c r="J170">
        <f t="shared" si="102"/>
        <v>14.998690848534611</v>
      </c>
      <c r="K170">
        <f t="shared" si="103"/>
        <v>997.17587500000002</v>
      </c>
      <c r="L170">
        <f t="shared" si="104"/>
        <v>797.26283993039908</v>
      </c>
      <c r="M170">
        <f t="shared" si="105"/>
        <v>80.730473512996454</v>
      </c>
      <c r="N170">
        <f t="shared" si="106"/>
        <v>100.97357675859369</v>
      </c>
      <c r="O170">
        <f t="shared" si="107"/>
        <v>0.14072546319789836</v>
      </c>
      <c r="P170">
        <f t="shared" si="108"/>
        <v>2.7740810654242645</v>
      </c>
      <c r="Q170">
        <f t="shared" si="109"/>
        <v>0.1368764350450927</v>
      </c>
      <c r="R170">
        <f t="shared" si="110"/>
        <v>8.5884823010663455E-2</v>
      </c>
      <c r="S170">
        <f t="shared" si="111"/>
        <v>194.42183061260317</v>
      </c>
      <c r="T170">
        <f t="shared" si="112"/>
        <v>34.172978301798118</v>
      </c>
      <c r="U170">
        <f t="shared" si="113"/>
        <v>33.285724999999999</v>
      </c>
      <c r="V170">
        <f t="shared" si="114"/>
        <v>5.133784010959535</v>
      </c>
      <c r="W170">
        <f t="shared" si="115"/>
        <v>65.330304141914468</v>
      </c>
      <c r="X170">
        <f t="shared" si="116"/>
        <v>3.4194766568445845</v>
      </c>
      <c r="Y170">
        <f t="shared" si="117"/>
        <v>5.2341355237174287</v>
      </c>
      <c r="Z170">
        <f t="shared" si="118"/>
        <v>1.7143073541149505</v>
      </c>
      <c r="AA170">
        <f t="shared" si="119"/>
        <v>-106.69909232735505</v>
      </c>
      <c r="AB170">
        <f t="shared" si="120"/>
        <v>51.69972907535778</v>
      </c>
      <c r="AC170">
        <f t="shared" si="121"/>
        <v>4.2874174581744615</v>
      </c>
      <c r="AD170">
        <f t="shared" si="122"/>
        <v>143.70988481878038</v>
      </c>
      <c r="AE170">
        <f t="shared" si="123"/>
        <v>24.672059084838409</v>
      </c>
      <c r="AF170">
        <f t="shared" si="124"/>
        <v>2.4136217123142409</v>
      </c>
      <c r="AG170">
        <f t="shared" si="125"/>
        <v>14.998690848534611</v>
      </c>
      <c r="AH170">
        <v>1056.0043492339159</v>
      </c>
      <c r="AI170">
        <v>1035.133939393939</v>
      </c>
      <c r="AJ170">
        <v>1.7129114091751489</v>
      </c>
      <c r="AK170">
        <v>62.966845710574418</v>
      </c>
      <c r="AL170">
        <f t="shared" si="126"/>
        <v>2.4194805516407039</v>
      </c>
      <c r="AM170">
        <v>31.616232211129379</v>
      </c>
      <c r="AN170">
        <v>33.773090909090897</v>
      </c>
      <c r="AO170">
        <v>5.0749974495609171E-5</v>
      </c>
      <c r="AP170">
        <v>91.007338470613973</v>
      </c>
      <c r="AQ170">
        <v>1</v>
      </c>
      <c r="AR170">
        <v>0</v>
      </c>
      <c r="AS170">
        <f t="shared" si="127"/>
        <v>1</v>
      </c>
      <c r="AT170">
        <f t="shared" si="128"/>
        <v>0</v>
      </c>
      <c r="AU170">
        <f t="shared" si="129"/>
        <v>47416.58620792142</v>
      </c>
      <c r="AV170" t="s">
        <v>413</v>
      </c>
      <c r="AW170" t="s">
        <v>413</v>
      </c>
      <c r="AX170">
        <v>0</v>
      </c>
      <c r="AY170">
        <v>0</v>
      </c>
      <c r="AZ170" t="e">
        <f t="shared" si="130"/>
        <v>#DIV/0!</v>
      </c>
      <c r="BA170">
        <v>0</v>
      </c>
      <c r="BB170" t="s">
        <v>413</v>
      </c>
      <c r="BC170" t="s">
        <v>413</v>
      </c>
      <c r="BD170">
        <v>0</v>
      </c>
      <c r="BE170">
        <v>0</v>
      </c>
      <c r="BF170" t="e">
        <f t="shared" si="131"/>
        <v>#DIV/0!</v>
      </c>
      <c r="BG170">
        <v>0.5</v>
      </c>
      <c r="BH170">
        <f t="shared" si="132"/>
        <v>1009.4864997992761</v>
      </c>
      <c r="BI170">
        <f t="shared" si="133"/>
        <v>14.998690848534611</v>
      </c>
      <c r="BJ170" t="e">
        <f t="shared" si="134"/>
        <v>#DIV/0!</v>
      </c>
      <c r="BK170">
        <f t="shared" si="135"/>
        <v>1.4857742873745132E-2</v>
      </c>
      <c r="BL170" t="e">
        <f t="shared" si="136"/>
        <v>#DIV/0!</v>
      </c>
      <c r="BM170" t="e">
        <f t="shared" si="137"/>
        <v>#DIV/0!</v>
      </c>
      <c r="BN170" t="s">
        <v>413</v>
      </c>
      <c r="BO170">
        <v>0</v>
      </c>
      <c r="BP170" t="e">
        <f t="shared" si="138"/>
        <v>#DIV/0!</v>
      </c>
      <c r="BQ170" t="e">
        <f t="shared" si="139"/>
        <v>#DIV/0!</v>
      </c>
      <c r="BR170" t="e">
        <f t="shared" si="140"/>
        <v>#DIV/0!</v>
      </c>
      <c r="BS170" t="e">
        <f t="shared" si="141"/>
        <v>#DIV/0!</v>
      </c>
      <c r="BT170" t="e">
        <f t="shared" si="142"/>
        <v>#DIV/0!</v>
      </c>
      <c r="BU170" t="e">
        <f t="shared" si="143"/>
        <v>#DIV/0!</v>
      </c>
      <c r="BV170" t="e">
        <f t="shared" si="144"/>
        <v>#DIV/0!</v>
      </c>
      <c r="BW170" t="e">
        <f t="shared" si="145"/>
        <v>#DIV/0!</v>
      </c>
      <c r="BX170" t="s">
        <v>413</v>
      </c>
      <c r="BY170" t="s">
        <v>413</v>
      </c>
      <c r="BZ170" t="s">
        <v>413</v>
      </c>
      <c r="CA170" t="s">
        <v>413</v>
      </c>
      <c r="CB170" t="s">
        <v>413</v>
      </c>
      <c r="CC170" t="s">
        <v>413</v>
      </c>
      <c r="CD170" t="s">
        <v>413</v>
      </c>
      <c r="CE170" t="s">
        <v>413</v>
      </c>
      <c r="CF170">
        <v>253</v>
      </c>
      <c r="CG170">
        <v>1000</v>
      </c>
      <c r="CH170" t="s">
        <v>414</v>
      </c>
      <c r="CI170">
        <v>1110.1500000000001</v>
      </c>
      <c r="CJ170">
        <v>1175.8634999999999</v>
      </c>
      <c r="CK170">
        <v>1152.67</v>
      </c>
      <c r="CL170">
        <v>1.3005735999999999E-4</v>
      </c>
      <c r="CM170">
        <v>6.5004835999999994E-4</v>
      </c>
      <c r="CN170">
        <v>4.7597999359999997E-2</v>
      </c>
      <c r="CO170">
        <v>5.5000000000000003E-4</v>
      </c>
      <c r="CP170">
        <f t="shared" si="146"/>
        <v>1199.9775</v>
      </c>
      <c r="CQ170">
        <f t="shared" si="147"/>
        <v>1009.4864997992761</v>
      </c>
      <c r="CR170">
        <f t="shared" si="148"/>
        <v>0.84125452335504303</v>
      </c>
      <c r="CS170">
        <f t="shared" si="149"/>
        <v>0.16202123007523322</v>
      </c>
      <c r="CT170">
        <v>6</v>
      </c>
      <c r="CU170">
        <v>0.5</v>
      </c>
      <c r="CV170" t="s">
        <v>415</v>
      </c>
      <c r="CW170">
        <v>2</v>
      </c>
      <c r="CX170" t="b">
        <v>1</v>
      </c>
      <c r="CY170">
        <v>1658322380.6875</v>
      </c>
      <c r="CZ170">
        <v>997.17587500000002</v>
      </c>
      <c r="DA170">
        <v>1022.1625</v>
      </c>
      <c r="DB170">
        <v>33.769424999999998</v>
      </c>
      <c r="DC170">
        <v>31.6175</v>
      </c>
      <c r="DD170">
        <v>999.84224999999992</v>
      </c>
      <c r="DE170">
        <v>33.192462499999998</v>
      </c>
      <c r="DF170">
        <v>650.24062500000002</v>
      </c>
      <c r="DG170">
        <v>101.15975</v>
      </c>
      <c r="DH170">
        <v>9.9796375000000007E-2</v>
      </c>
      <c r="DI170">
        <v>33.631412500000003</v>
      </c>
      <c r="DJ170">
        <v>999.9</v>
      </c>
      <c r="DK170">
        <v>33.285724999999999</v>
      </c>
      <c r="DL170">
        <v>0</v>
      </c>
      <c r="DM170">
        <v>0</v>
      </c>
      <c r="DN170">
        <v>9034.21875</v>
      </c>
      <c r="DO170">
        <v>0</v>
      </c>
      <c r="DP170">
        <v>1091.3225</v>
      </c>
      <c r="DQ170">
        <v>-24.986474999999999</v>
      </c>
      <c r="DR170">
        <v>1032.0274999999999</v>
      </c>
      <c r="DS170">
        <v>1055.5362500000001</v>
      </c>
      <c r="DT170">
        <v>2.1519262499999998</v>
      </c>
      <c r="DU170">
        <v>1022.1625</v>
      </c>
      <c r="DV170">
        <v>31.6175</v>
      </c>
      <c r="DW170">
        <v>3.4161125000000001</v>
      </c>
      <c r="DX170">
        <v>3.1984224999999999</v>
      </c>
      <c r="DY170">
        <v>26.2084875</v>
      </c>
      <c r="DZ170">
        <v>25.098624999999998</v>
      </c>
      <c r="EA170">
        <v>1199.9775</v>
      </c>
      <c r="EB170">
        <v>0.95800799999999997</v>
      </c>
      <c r="EC170">
        <v>4.1992500000000002E-2</v>
      </c>
      <c r="ED170">
        <v>0</v>
      </c>
      <c r="EE170">
        <v>650.99</v>
      </c>
      <c r="EF170">
        <v>5.0001600000000002</v>
      </c>
      <c r="EG170">
        <v>9373.4874999999993</v>
      </c>
      <c r="EH170">
        <v>9515.0049999999992</v>
      </c>
      <c r="EI170">
        <v>48.960625</v>
      </c>
      <c r="EJ170">
        <v>51.148249999999997</v>
      </c>
      <c r="EK170">
        <v>50.179250000000003</v>
      </c>
      <c r="EL170">
        <v>49.859250000000003</v>
      </c>
      <c r="EM170">
        <v>50.585625</v>
      </c>
      <c r="EN170">
        <v>1144.7974999999999</v>
      </c>
      <c r="EO170">
        <v>50.18</v>
      </c>
      <c r="EP170">
        <v>0</v>
      </c>
      <c r="EQ170">
        <v>764894.40000009537</v>
      </c>
      <c r="ER170">
        <v>0</v>
      </c>
      <c r="ES170">
        <v>651.45907999999997</v>
      </c>
      <c r="ET170">
        <v>-6.0773846250302164</v>
      </c>
      <c r="EU170">
        <v>37.215384598275158</v>
      </c>
      <c r="EV170">
        <v>9408.771200000001</v>
      </c>
      <c r="EW170">
        <v>15</v>
      </c>
      <c r="EX170">
        <v>1658316094</v>
      </c>
      <c r="EY170" t="s">
        <v>416</v>
      </c>
      <c r="EZ170">
        <v>1658316090.5</v>
      </c>
      <c r="FA170">
        <v>1658316094</v>
      </c>
      <c r="FB170">
        <v>11</v>
      </c>
      <c r="FC170">
        <v>-0.13300000000000001</v>
      </c>
      <c r="FD170">
        <v>0.107</v>
      </c>
      <c r="FE170">
        <v>-1.72</v>
      </c>
      <c r="FF170">
        <v>0.44</v>
      </c>
      <c r="FG170">
        <v>415</v>
      </c>
      <c r="FH170">
        <v>29</v>
      </c>
      <c r="FI170">
        <v>0.15</v>
      </c>
      <c r="FJ170">
        <v>0.28000000000000003</v>
      </c>
      <c r="FK170">
        <v>-24.717785365853661</v>
      </c>
      <c r="FL170">
        <v>-0.75648710801396601</v>
      </c>
      <c r="FM170">
        <v>0.16527684322914971</v>
      </c>
      <c r="FN170">
        <v>0</v>
      </c>
      <c r="FO170">
        <v>651.84873529411766</v>
      </c>
      <c r="FP170">
        <v>-5.7555233045081193</v>
      </c>
      <c r="FQ170">
        <v>0.59883324344947053</v>
      </c>
      <c r="FR170">
        <v>0</v>
      </c>
      <c r="FS170">
        <v>2.1681260975609762</v>
      </c>
      <c r="FT170">
        <v>-0.21517777003484029</v>
      </c>
      <c r="FU170">
        <v>2.5150398132721161E-2</v>
      </c>
      <c r="FV170">
        <v>0</v>
      </c>
      <c r="FW170">
        <v>0</v>
      </c>
      <c r="FX170">
        <v>3</v>
      </c>
      <c r="FY170" t="s">
        <v>429</v>
      </c>
      <c r="FZ170">
        <v>3.3710900000000001</v>
      </c>
      <c r="GA170">
        <v>2.89391</v>
      </c>
      <c r="GB170">
        <v>0.18223200000000001</v>
      </c>
      <c r="GC170">
        <v>0.18735199999999999</v>
      </c>
      <c r="GD170">
        <v>0.14016200000000001</v>
      </c>
      <c r="GE170">
        <v>0.13710600000000001</v>
      </c>
      <c r="GF170">
        <v>28338.2</v>
      </c>
      <c r="GG170">
        <v>24484.5</v>
      </c>
      <c r="GH170">
        <v>30970.3</v>
      </c>
      <c r="GI170">
        <v>28076.799999999999</v>
      </c>
      <c r="GJ170">
        <v>35072.9</v>
      </c>
      <c r="GK170">
        <v>34179.5</v>
      </c>
      <c r="GL170">
        <v>40362.800000000003</v>
      </c>
      <c r="GM170">
        <v>39128.1</v>
      </c>
      <c r="GN170">
        <v>2.3570799999999998</v>
      </c>
      <c r="GO170">
        <v>1.6674</v>
      </c>
      <c r="GP170">
        <v>0</v>
      </c>
      <c r="GQ170">
        <v>6.8537899999999999E-2</v>
      </c>
      <c r="GR170">
        <v>999.9</v>
      </c>
      <c r="GS170">
        <v>32.1646</v>
      </c>
      <c r="GT170">
        <v>67.3</v>
      </c>
      <c r="GU170">
        <v>33.1</v>
      </c>
      <c r="GV170">
        <v>33.797800000000002</v>
      </c>
      <c r="GW170">
        <v>50.3018</v>
      </c>
      <c r="GX170">
        <v>40.869399999999999</v>
      </c>
      <c r="GY170">
        <v>1</v>
      </c>
      <c r="GZ170">
        <v>0.48111500000000001</v>
      </c>
      <c r="HA170">
        <v>1.22054</v>
      </c>
      <c r="HB170">
        <v>20.204899999999999</v>
      </c>
      <c r="HC170">
        <v>5.2142900000000001</v>
      </c>
      <c r="HD170">
        <v>11.972799999999999</v>
      </c>
      <c r="HE170">
        <v>4.9904999999999999</v>
      </c>
      <c r="HF170">
        <v>3.2925</v>
      </c>
      <c r="HG170">
        <v>8256.2999999999993</v>
      </c>
      <c r="HH170">
        <v>9999</v>
      </c>
      <c r="HI170">
        <v>9999</v>
      </c>
      <c r="HJ170">
        <v>969.4</v>
      </c>
      <c r="HK170">
        <v>4.9712399999999999</v>
      </c>
      <c r="HL170">
        <v>1.87378</v>
      </c>
      <c r="HM170">
        <v>1.87012</v>
      </c>
      <c r="HN170">
        <v>1.8695299999999999</v>
      </c>
      <c r="HO170">
        <v>1.87439</v>
      </c>
      <c r="HP170">
        <v>1.87103</v>
      </c>
      <c r="HQ170">
        <v>1.86649</v>
      </c>
      <c r="HR170">
        <v>1.8775900000000001</v>
      </c>
      <c r="HS170">
        <v>0</v>
      </c>
      <c r="HT170">
        <v>0</v>
      </c>
      <c r="HU170">
        <v>0</v>
      </c>
      <c r="HV170">
        <v>0</v>
      </c>
      <c r="HW170" t="s">
        <v>418</v>
      </c>
      <c r="HX170" t="s">
        <v>419</v>
      </c>
      <c r="HY170" t="s">
        <v>420</v>
      </c>
      <c r="HZ170" t="s">
        <v>420</v>
      </c>
      <c r="IA170" t="s">
        <v>420</v>
      </c>
      <c r="IB170" t="s">
        <v>420</v>
      </c>
      <c r="IC170">
        <v>0</v>
      </c>
      <c r="ID170">
        <v>100</v>
      </c>
      <c r="IE170">
        <v>100</v>
      </c>
      <c r="IF170">
        <v>-2.67</v>
      </c>
      <c r="IG170">
        <v>0.57709999999999995</v>
      </c>
      <c r="IH170">
        <v>-1.4143203888967211</v>
      </c>
      <c r="II170">
        <v>1.7196870422270779E-5</v>
      </c>
      <c r="IJ170">
        <v>-2.1741833173098589E-6</v>
      </c>
      <c r="IK170">
        <v>9.0595066644434051E-10</v>
      </c>
      <c r="IL170">
        <v>-5.0132855213330413E-2</v>
      </c>
      <c r="IM170">
        <v>-1.2435942757381079E-3</v>
      </c>
      <c r="IN170">
        <v>8.3241555849602686E-4</v>
      </c>
      <c r="IO170">
        <v>-6.8006265696850886E-6</v>
      </c>
      <c r="IP170">
        <v>17</v>
      </c>
      <c r="IQ170">
        <v>2050</v>
      </c>
      <c r="IR170">
        <v>3</v>
      </c>
      <c r="IS170">
        <v>34</v>
      </c>
      <c r="IT170">
        <v>104.9</v>
      </c>
      <c r="IU170">
        <v>104.8</v>
      </c>
      <c r="IV170">
        <v>2.20459</v>
      </c>
      <c r="IW170">
        <v>2.5158700000000001</v>
      </c>
      <c r="IX170">
        <v>1.49902</v>
      </c>
      <c r="IY170">
        <v>2.3059099999999999</v>
      </c>
      <c r="IZ170">
        <v>1.69678</v>
      </c>
      <c r="JA170">
        <v>2.2302200000000001</v>
      </c>
      <c r="JB170">
        <v>38.134999999999998</v>
      </c>
      <c r="JC170">
        <v>14.709899999999999</v>
      </c>
      <c r="JD170">
        <v>18</v>
      </c>
      <c r="JE170">
        <v>709.11800000000005</v>
      </c>
      <c r="JF170">
        <v>325.02</v>
      </c>
      <c r="JG170">
        <v>29.998000000000001</v>
      </c>
      <c r="JH170">
        <v>33.743200000000002</v>
      </c>
      <c r="JI170">
        <v>30.001000000000001</v>
      </c>
      <c r="JJ170">
        <v>33.2453</v>
      </c>
      <c r="JK170">
        <v>33.222000000000001</v>
      </c>
      <c r="JL170">
        <v>44.173699999999997</v>
      </c>
      <c r="JM170">
        <v>13.5997</v>
      </c>
      <c r="JN170">
        <v>100</v>
      </c>
      <c r="JO170">
        <v>30</v>
      </c>
      <c r="JP170">
        <v>1036.33</v>
      </c>
      <c r="JQ170">
        <v>31.461400000000001</v>
      </c>
      <c r="JR170">
        <v>98.685599999999994</v>
      </c>
      <c r="JS170">
        <v>98.549899999999994</v>
      </c>
    </row>
    <row r="171" spans="1:279" x14ac:dyDescent="0.2">
      <c r="A171">
        <v>156</v>
      </c>
      <c r="B171">
        <v>1658322387</v>
      </c>
      <c r="C171">
        <v>618.40000009536743</v>
      </c>
      <c r="D171" t="s">
        <v>732</v>
      </c>
      <c r="E171" t="s">
        <v>733</v>
      </c>
      <c r="F171">
        <v>4</v>
      </c>
      <c r="G171">
        <v>1658322385</v>
      </c>
      <c r="H171">
        <f t="shared" si="100"/>
        <v>2.4117927812002046E-3</v>
      </c>
      <c r="I171">
        <f t="shared" si="101"/>
        <v>2.4117927812002047</v>
      </c>
      <c r="J171">
        <f t="shared" si="102"/>
        <v>14.877666463612767</v>
      </c>
      <c r="K171">
        <f t="shared" si="103"/>
        <v>1004.35</v>
      </c>
      <c r="L171">
        <f t="shared" si="104"/>
        <v>805.27963288340993</v>
      </c>
      <c r="M171">
        <f t="shared" si="105"/>
        <v>81.543513259476882</v>
      </c>
      <c r="N171">
        <f t="shared" si="106"/>
        <v>101.70160053459715</v>
      </c>
      <c r="O171">
        <f t="shared" si="107"/>
        <v>0.14041939192531927</v>
      </c>
      <c r="P171">
        <f t="shared" si="108"/>
        <v>2.767733121371315</v>
      </c>
      <c r="Q171">
        <f t="shared" si="109"/>
        <v>0.13657831173600266</v>
      </c>
      <c r="R171">
        <f t="shared" si="110"/>
        <v>8.5697798991038965E-2</v>
      </c>
      <c r="S171">
        <f t="shared" si="111"/>
        <v>194.42778432688976</v>
      </c>
      <c r="T171">
        <f t="shared" si="112"/>
        <v>34.169406701852161</v>
      </c>
      <c r="U171">
        <f t="shared" si="113"/>
        <v>33.282128571428572</v>
      </c>
      <c r="V171">
        <f t="shared" si="114"/>
        <v>5.132748844501096</v>
      </c>
      <c r="W171">
        <f t="shared" si="115"/>
        <v>65.367796368632654</v>
      </c>
      <c r="X171">
        <f t="shared" si="116"/>
        <v>3.4201274200191105</v>
      </c>
      <c r="Y171">
        <f t="shared" si="117"/>
        <v>5.2321289840210836</v>
      </c>
      <c r="Z171">
        <f t="shared" si="118"/>
        <v>1.7126214244819855</v>
      </c>
      <c r="AA171">
        <f t="shared" si="119"/>
        <v>-106.36006165092903</v>
      </c>
      <c r="AB171">
        <f t="shared" si="120"/>
        <v>51.0951464586242</v>
      </c>
      <c r="AC171">
        <f t="shared" si="121"/>
        <v>4.2467810425883474</v>
      </c>
      <c r="AD171">
        <f t="shared" si="122"/>
        <v>143.40965017717326</v>
      </c>
      <c r="AE171">
        <f t="shared" si="123"/>
        <v>24.676983695899825</v>
      </c>
      <c r="AF171">
        <f t="shared" si="124"/>
        <v>2.4156841545586092</v>
      </c>
      <c r="AG171">
        <f t="shared" si="125"/>
        <v>14.877666463612767</v>
      </c>
      <c r="AH171">
        <v>1062.8786642696041</v>
      </c>
      <c r="AI171">
        <v>1042.0518181818179</v>
      </c>
      <c r="AJ171">
        <v>1.7319336496675319</v>
      </c>
      <c r="AK171">
        <v>62.966845710574418</v>
      </c>
      <c r="AL171">
        <f t="shared" si="126"/>
        <v>2.4117927812002047</v>
      </c>
      <c r="AM171">
        <v>31.625205436826079</v>
      </c>
      <c r="AN171">
        <v>33.774870303030319</v>
      </c>
      <c r="AO171">
        <v>8.1556909841510661E-5</v>
      </c>
      <c r="AP171">
        <v>91.007338470613973</v>
      </c>
      <c r="AQ171">
        <v>1</v>
      </c>
      <c r="AR171">
        <v>0</v>
      </c>
      <c r="AS171">
        <f t="shared" si="127"/>
        <v>1</v>
      </c>
      <c r="AT171">
        <f t="shared" si="128"/>
        <v>0</v>
      </c>
      <c r="AU171">
        <f t="shared" si="129"/>
        <v>47243.26177194529</v>
      </c>
      <c r="AV171" t="s">
        <v>413</v>
      </c>
      <c r="AW171" t="s">
        <v>413</v>
      </c>
      <c r="AX171">
        <v>0</v>
      </c>
      <c r="AY171">
        <v>0</v>
      </c>
      <c r="AZ171" t="e">
        <f t="shared" si="130"/>
        <v>#DIV/0!</v>
      </c>
      <c r="BA171">
        <v>0</v>
      </c>
      <c r="BB171" t="s">
        <v>413</v>
      </c>
      <c r="BC171" t="s">
        <v>413</v>
      </c>
      <c r="BD171">
        <v>0</v>
      </c>
      <c r="BE171">
        <v>0</v>
      </c>
      <c r="BF171" t="e">
        <f t="shared" si="131"/>
        <v>#DIV/0!</v>
      </c>
      <c r="BG171">
        <v>0.5</v>
      </c>
      <c r="BH171">
        <f t="shared" si="132"/>
        <v>1009.5174426564197</v>
      </c>
      <c r="BI171">
        <f t="shared" si="133"/>
        <v>14.877666463612767</v>
      </c>
      <c r="BJ171" t="e">
        <f t="shared" si="134"/>
        <v>#DIV/0!</v>
      </c>
      <c r="BK171">
        <f t="shared" si="135"/>
        <v>1.4737404065514744E-2</v>
      </c>
      <c r="BL171" t="e">
        <f t="shared" si="136"/>
        <v>#DIV/0!</v>
      </c>
      <c r="BM171" t="e">
        <f t="shared" si="137"/>
        <v>#DIV/0!</v>
      </c>
      <c r="BN171" t="s">
        <v>413</v>
      </c>
      <c r="BO171">
        <v>0</v>
      </c>
      <c r="BP171" t="e">
        <f t="shared" si="138"/>
        <v>#DIV/0!</v>
      </c>
      <c r="BQ171" t="e">
        <f t="shared" si="139"/>
        <v>#DIV/0!</v>
      </c>
      <c r="BR171" t="e">
        <f t="shared" si="140"/>
        <v>#DIV/0!</v>
      </c>
      <c r="BS171" t="e">
        <f t="shared" si="141"/>
        <v>#DIV/0!</v>
      </c>
      <c r="BT171" t="e">
        <f t="shared" si="142"/>
        <v>#DIV/0!</v>
      </c>
      <c r="BU171" t="e">
        <f t="shared" si="143"/>
        <v>#DIV/0!</v>
      </c>
      <c r="BV171" t="e">
        <f t="shared" si="144"/>
        <v>#DIV/0!</v>
      </c>
      <c r="BW171" t="e">
        <f t="shared" si="145"/>
        <v>#DIV/0!</v>
      </c>
      <c r="BX171" t="s">
        <v>413</v>
      </c>
      <c r="BY171" t="s">
        <v>413</v>
      </c>
      <c r="BZ171" t="s">
        <v>413</v>
      </c>
      <c r="CA171" t="s">
        <v>413</v>
      </c>
      <c r="CB171" t="s">
        <v>413</v>
      </c>
      <c r="CC171" t="s">
        <v>413</v>
      </c>
      <c r="CD171" t="s">
        <v>413</v>
      </c>
      <c r="CE171" t="s">
        <v>413</v>
      </c>
      <c r="CF171">
        <v>253</v>
      </c>
      <c r="CG171">
        <v>1000</v>
      </c>
      <c r="CH171" t="s">
        <v>414</v>
      </c>
      <c r="CI171">
        <v>1110.1500000000001</v>
      </c>
      <c r="CJ171">
        <v>1175.8634999999999</v>
      </c>
      <c r="CK171">
        <v>1152.67</v>
      </c>
      <c r="CL171">
        <v>1.3005735999999999E-4</v>
      </c>
      <c r="CM171">
        <v>6.5004835999999994E-4</v>
      </c>
      <c r="CN171">
        <v>4.7597999359999997E-2</v>
      </c>
      <c r="CO171">
        <v>5.5000000000000003E-4</v>
      </c>
      <c r="CP171">
        <f t="shared" si="146"/>
        <v>1200.014285714286</v>
      </c>
      <c r="CQ171">
        <f t="shared" si="147"/>
        <v>1009.5174426564197</v>
      </c>
      <c r="CR171">
        <f t="shared" si="148"/>
        <v>0.84125452061224704</v>
      </c>
      <c r="CS171">
        <f t="shared" si="149"/>
        <v>0.16202122478163689</v>
      </c>
      <c r="CT171">
        <v>6</v>
      </c>
      <c r="CU171">
        <v>0.5</v>
      </c>
      <c r="CV171" t="s">
        <v>415</v>
      </c>
      <c r="CW171">
        <v>2</v>
      </c>
      <c r="CX171" t="b">
        <v>1</v>
      </c>
      <c r="CY171">
        <v>1658322385</v>
      </c>
      <c r="CZ171">
        <v>1004.35</v>
      </c>
      <c r="DA171">
        <v>1029.3571428571429</v>
      </c>
      <c r="DB171">
        <v>33.775328571428567</v>
      </c>
      <c r="DC171">
        <v>31.621742857142859</v>
      </c>
      <c r="DD171">
        <v>1007.025714285714</v>
      </c>
      <c r="DE171">
        <v>33.198157142857141</v>
      </c>
      <c r="DF171">
        <v>650.29042857142861</v>
      </c>
      <c r="DG171">
        <v>101.161</v>
      </c>
      <c r="DH171">
        <v>0.10011468571428569</v>
      </c>
      <c r="DI171">
        <v>33.624557142857142</v>
      </c>
      <c r="DJ171">
        <v>999.89999999999986</v>
      </c>
      <c r="DK171">
        <v>33.282128571428572</v>
      </c>
      <c r="DL171">
        <v>0</v>
      </c>
      <c r="DM171">
        <v>0</v>
      </c>
      <c r="DN171">
        <v>9000.3542857142875</v>
      </c>
      <c r="DO171">
        <v>0</v>
      </c>
      <c r="DP171">
        <v>974.88142857142861</v>
      </c>
      <c r="DQ171">
        <v>-25.006271428571431</v>
      </c>
      <c r="DR171">
        <v>1039.4557142857141</v>
      </c>
      <c r="DS171">
        <v>1062.9685714285711</v>
      </c>
      <c r="DT171">
        <v>2.153597142857143</v>
      </c>
      <c r="DU171">
        <v>1029.3571428571429</v>
      </c>
      <c r="DV171">
        <v>31.621742857142859</v>
      </c>
      <c r="DW171">
        <v>3.4167428571428569</v>
      </c>
      <c r="DX171">
        <v>3.1988814285714291</v>
      </c>
      <c r="DY171">
        <v>26.211571428571428</v>
      </c>
      <c r="DZ171">
        <v>25.101014285714289</v>
      </c>
      <c r="EA171">
        <v>1200.014285714286</v>
      </c>
      <c r="EB171">
        <v>0.95800799999999975</v>
      </c>
      <c r="EC171">
        <v>4.1992500000000002E-2</v>
      </c>
      <c r="ED171">
        <v>0</v>
      </c>
      <c r="EE171">
        <v>650.52342857142855</v>
      </c>
      <c r="EF171">
        <v>5.0001600000000002</v>
      </c>
      <c r="EG171">
        <v>9242.528571428571</v>
      </c>
      <c r="EH171">
        <v>9515.3014285714289</v>
      </c>
      <c r="EI171">
        <v>48.936999999999998</v>
      </c>
      <c r="EJ171">
        <v>51.125</v>
      </c>
      <c r="EK171">
        <v>50.142714285714291</v>
      </c>
      <c r="EL171">
        <v>49.803285714285707</v>
      </c>
      <c r="EM171">
        <v>50.561999999999998</v>
      </c>
      <c r="EN171">
        <v>1144.8328571428569</v>
      </c>
      <c r="EO171">
        <v>50.181428571428569</v>
      </c>
      <c r="EP171">
        <v>0</v>
      </c>
      <c r="EQ171">
        <v>764898.60000014305</v>
      </c>
      <c r="ER171">
        <v>0</v>
      </c>
      <c r="ES171">
        <v>651.07630769230775</v>
      </c>
      <c r="ET171">
        <v>-5.7377777807097594</v>
      </c>
      <c r="EU171">
        <v>-1304.3494032162439</v>
      </c>
      <c r="EV171">
        <v>9375.4076923076918</v>
      </c>
      <c r="EW171">
        <v>15</v>
      </c>
      <c r="EX171">
        <v>1658316094</v>
      </c>
      <c r="EY171" t="s">
        <v>416</v>
      </c>
      <c r="EZ171">
        <v>1658316090.5</v>
      </c>
      <c r="FA171">
        <v>1658316094</v>
      </c>
      <c r="FB171">
        <v>11</v>
      </c>
      <c r="FC171">
        <v>-0.13300000000000001</v>
      </c>
      <c r="FD171">
        <v>0.107</v>
      </c>
      <c r="FE171">
        <v>-1.72</v>
      </c>
      <c r="FF171">
        <v>0.44</v>
      </c>
      <c r="FG171">
        <v>415</v>
      </c>
      <c r="FH171">
        <v>29</v>
      </c>
      <c r="FI171">
        <v>0.15</v>
      </c>
      <c r="FJ171">
        <v>0.28000000000000003</v>
      </c>
      <c r="FK171">
        <v>-24.76322926829268</v>
      </c>
      <c r="FL171">
        <v>-1.9575156794425781</v>
      </c>
      <c r="FM171">
        <v>0.20131657783009491</v>
      </c>
      <c r="FN171">
        <v>0</v>
      </c>
      <c r="FO171">
        <v>651.44741176470598</v>
      </c>
      <c r="FP171">
        <v>-6.2353246837624381</v>
      </c>
      <c r="FQ171">
        <v>0.6408527461238972</v>
      </c>
      <c r="FR171">
        <v>0</v>
      </c>
      <c r="FS171">
        <v>2.1562975609756099</v>
      </c>
      <c r="FT171">
        <v>-7.4045644599303698E-2</v>
      </c>
      <c r="FU171">
        <v>1.224705754217742E-2</v>
      </c>
      <c r="FV171">
        <v>1</v>
      </c>
      <c r="FW171">
        <v>1</v>
      </c>
      <c r="FX171">
        <v>3</v>
      </c>
      <c r="FY171" t="s">
        <v>417</v>
      </c>
      <c r="FZ171">
        <v>3.37114</v>
      </c>
      <c r="GA171">
        <v>2.89378</v>
      </c>
      <c r="GB171">
        <v>0.18301999999999999</v>
      </c>
      <c r="GC171">
        <v>0.18812599999999999</v>
      </c>
      <c r="GD171">
        <v>0.14016300000000001</v>
      </c>
      <c r="GE171">
        <v>0.13706599999999999</v>
      </c>
      <c r="GF171">
        <v>28310.3</v>
      </c>
      <c r="GG171">
        <v>24460.799999999999</v>
      </c>
      <c r="GH171">
        <v>30969.8</v>
      </c>
      <c r="GI171">
        <v>28076.5</v>
      </c>
      <c r="GJ171">
        <v>35072.199999999997</v>
      </c>
      <c r="GK171">
        <v>34180.699999999997</v>
      </c>
      <c r="GL171">
        <v>40362</v>
      </c>
      <c r="GM171">
        <v>39127.699999999997</v>
      </c>
      <c r="GN171">
        <v>2.3570199999999999</v>
      </c>
      <c r="GO171">
        <v>1.6671499999999999</v>
      </c>
      <c r="GP171">
        <v>0</v>
      </c>
      <c r="GQ171">
        <v>7.0262699999999997E-2</v>
      </c>
      <c r="GR171">
        <v>999.9</v>
      </c>
      <c r="GS171">
        <v>32.151699999999998</v>
      </c>
      <c r="GT171">
        <v>67.3</v>
      </c>
      <c r="GU171">
        <v>33.1</v>
      </c>
      <c r="GV171">
        <v>33.801200000000001</v>
      </c>
      <c r="GW171">
        <v>50.241799999999998</v>
      </c>
      <c r="GX171">
        <v>41.326099999999997</v>
      </c>
      <c r="GY171">
        <v>1</v>
      </c>
      <c r="GZ171">
        <v>0.481956</v>
      </c>
      <c r="HA171">
        <v>1.2088699999999999</v>
      </c>
      <c r="HB171">
        <v>20.204999999999998</v>
      </c>
      <c r="HC171">
        <v>5.21549</v>
      </c>
      <c r="HD171">
        <v>11.9733</v>
      </c>
      <c r="HE171">
        <v>4.9909499999999998</v>
      </c>
      <c r="HF171">
        <v>3.2926500000000001</v>
      </c>
      <c r="HG171">
        <v>8256.2999999999993</v>
      </c>
      <c r="HH171">
        <v>9999</v>
      </c>
      <c r="HI171">
        <v>9999</v>
      </c>
      <c r="HJ171">
        <v>969.4</v>
      </c>
      <c r="HK171">
        <v>4.9711999999999996</v>
      </c>
      <c r="HL171">
        <v>1.87378</v>
      </c>
      <c r="HM171">
        <v>1.87012</v>
      </c>
      <c r="HN171">
        <v>1.8695299999999999</v>
      </c>
      <c r="HO171">
        <v>1.87439</v>
      </c>
      <c r="HP171">
        <v>1.87103</v>
      </c>
      <c r="HQ171">
        <v>1.8664799999999999</v>
      </c>
      <c r="HR171">
        <v>1.8775900000000001</v>
      </c>
      <c r="HS171">
        <v>0</v>
      </c>
      <c r="HT171">
        <v>0</v>
      </c>
      <c r="HU171">
        <v>0</v>
      </c>
      <c r="HV171">
        <v>0</v>
      </c>
      <c r="HW171" t="s">
        <v>418</v>
      </c>
      <c r="HX171" t="s">
        <v>419</v>
      </c>
      <c r="HY171" t="s">
        <v>420</v>
      </c>
      <c r="HZ171" t="s">
        <v>420</v>
      </c>
      <c r="IA171" t="s">
        <v>420</v>
      </c>
      <c r="IB171" t="s">
        <v>420</v>
      </c>
      <c r="IC171">
        <v>0</v>
      </c>
      <c r="ID171">
        <v>100</v>
      </c>
      <c r="IE171">
        <v>100</v>
      </c>
      <c r="IF171">
        <v>-2.68</v>
      </c>
      <c r="IG171">
        <v>0.57720000000000005</v>
      </c>
      <c r="IH171">
        <v>-1.4143203888967211</v>
      </c>
      <c r="II171">
        <v>1.7196870422270779E-5</v>
      </c>
      <c r="IJ171">
        <v>-2.1741833173098589E-6</v>
      </c>
      <c r="IK171">
        <v>9.0595066644434051E-10</v>
      </c>
      <c r="IL171">
        <v>-5.0132855213330413E-2</v>
      </c>
      <c r="IM171">
        <v>-1.2435942757381079E-3</v>
      </c>
      <c r="IN171">
        <v>8.3241555849602686E-4</v>
      </c>
      <c r="IO171">
        <v>-6.8006265696850886E-6</v>
      </c>
      <c r="IP171">
        <v>17</v>
      </c>
      <c r="IQ171">
        <v>2050</v>
      </c>
      <c r="IR171">
        <v>3</v>
      </c>
      <c r="IS171">
        <v>34</v>
      </c>
      <c r="IT171">
        <v>104.9</v>
      </c>
      <c r="IU171">
        <v>104.9</v>
      </c>
      <c r="IV171">
        <v>2.2168000000000001</v>
      </c>
      <c r="IW171">
        <v>2.50732</v>
      </c>
      <c r="IX171">
        <v>1.49902</v>
      </c>
      <c r="IY171">
        <v>2.3046899999999999</v>
      </c>
      <c r="IZ171">
        <v>1.69678</v>
      </c>
      <c r="JA171">
        <v>2.3278799999999999</v>
      </c>
      <c r="JB171">
        <v>38.134999999999998</v>
      </c>
      <c r="JC171">
        <v>14.727399999999999</v>
      </c>
      <c r="JD171">
        <v>18</v>
      </c>
      <c r="JE171">
        <v>709.19100000000003</v>
      </c>
      <c r="JF171">
        <v>324.94</v>
      </c>
      <c r="JG171">
        <v>29.997299999999999</v>
      </c>
      <c r="JH171">
        <v>33.751199999999997</v>
      </c>
      <c r="JI171">
        <v>30.001000000000001</v>
      </c>
      <c r="JJ171">
        <v>33.254899999999999</v>
      </c>
      <c r="JK171">
        <v>33.231499999999997</v>
      </c>
      <c r="JL171">
        <v>44.407499999999999</v>
      </c>
      <c r="JM171">
        <v>13.8851</v>
      </c>
      <c r="JN171">
        <v>100</v>
      </c>
      <c r="JO171">
        <v>30</v>
      </c>
      <c r="JP171">
        <v>1043</v>
      </c>
      <c r="JQ171">
        <v>31.421299999999999</v>
      </c>
      <c r="JR171">
        <v>98.683899999999994</v>
      </c>
      <c r="JS171">
        <v>98.548900000000003</v>
      </c>
    </row>
    <row r="172" spans="1:279" x14ac:dyDescent="0.2">
      <c r="A172">
        <v>157</v>
      </c>
      <c r="B172">
        <v>1658322391</v>
      </c>
      <c r="C172">
        <v>622.40000009536743</v>
      </c>
      <c r="D172" t="s">
        <v>734</v>
      </c>
      <c r="E172" t="s">
        <v>735</v>
      </c>
      <c r="F172">
        <v>4</v>
      </c>
      <c r="G172">
        <v>1658322388.6875</v>
      </c>
      <c r="H172">
        <f t="shared" si="100"/>
        <v>2.4347626448607933E-3</v>
      </c>
      <c r="I172">
        <f t="shared" si="101"/>
        <v>2.4347626448607933</v>
      </c>
      <c r="J172">
        <f t="shared" si="102"/>
        <v>15.097270299553182</v>
      </c>
      <c r="K172">
        <f t="shared" si="103"/>
        <v>1010.4924999999999</v>
      </c>
      <c r="L172">
        <f t="shared" si="104"/>
        <v>810.16237612964346</v>
      </c>
      <c r="M172">
        <f t="shared" si="105"/>
        <v>82.038037491366779</v>
      </c>
      <c r="N172">
        <f t="shared" si="106"/>
        <v>102.32371194003625</v>
      </c>
      <c r="O172">
        <f t="shared" si="107"/>
        <v>0.14164665621843905</v>
      </c>
      <c r="P172">
        <f t="shared" si="108"/>
        <v>2.7633972768157231</v>
      </c>
      <c r="Q172">
        <f t="shared" si="109"/>
        <v>0.13773319799030409</v>
      </c>
      <c r="R172">
        <f t="shared" si="110"/>
        <v>8.6425851518715111E-2</v>
      </c>
      <c r="S172">
        <f t="shared" si="111"/>
        <v>194.43187798761369</v>
      </c>
      <c r="T172">
        <f t="shared" si="112"/>
        <v>34.15654098107025</v>
      </c>
      <c r="U172">
        <f t="shared" si="113"/>
        <v>33.287624999999998</v>
      </c>
      <c r="V172">
        <f t="shared" si="114"/>
        <v>5.1343309646690161</v>
      </c>
      <c r="W172">
        <f t="shared" si="115"/>
        <v>65.390643346952501</v>
      </c>
      <c r="X172">
        <f t="shared" si="116"/>
        <v>3.4199055962533498</v>
      </c>
      <c r="Y172">
        <f t="shared" si="117"/>
        <v>5.2299616905554309</v>
      </c>
      <c r="Z172">
        <f t="shared" si="118"/>
        <v>1.7144253684156663</v>
      </c>
      <c r="AA172">
        <f t="shared" si="119"/>
        <v>-107.37303263836098</v>
      </c>
      <c r="AB172">
        <f t="shared" si="120"/>
        <v>49.092724785793884</v>
      </c>
      <c r="AC172">
        <f t="shared" si="121"/>
        <v>4.086713316696347</v>
      </c>
      <c r="AD172">
        <f t="shared" si="122"/>
        <v>140.23828345174294</v>
      </c>
      <c r="AE172">
        <f t="shared" si="123"/>
        <v>24.635232276939334</v>
      </c>
      <c r="AF172">
        <f t="shared" si="124"/>
        <v>2.4443126805929309</v>
      </c>
      <c r="AG172">
        <f t="shared" si="125"/>
        <v>15.097270299553182</v>
      </c>
      <c r="AH172">
        <v>1069.7422989214119</v>
      </c>
      <c r="AI172">
        <v>1048.8721212121211</v>
      </c>
      <c r="AJ172">
        <v>1.6885850077906961</v>
      </c>
      <c r="AK172">
        <v>62.966845710574418</v>
      </c>
      <c r="AL172">
        <f t="shared" si="126"/>
        <v>2.4347626448607933</v>
      </c>
      <c r="AM172">
        <v>31.59875194646126</v>
      </c>
      <c r="AN172">
        <v>33.769482424242419</v>
      </c>
      <c r="AO172">
        <v>-6.5896011322756964E-6</v>
      </c>
      <c r="AP172">
        <v>91.007338470613973</v>
      </c>
      <c r="AQ172">
        <v>1</v>
      </c>
      <c r="AR172">
        <v>0</v>
      </c>
      <c r="AS172">
        <f t="shared" si="127"/>
        <v>1</v>
      </c>
      <c r="AT172">
        <f t="shared" si="128"/>
        <v>0</v>
      </c>
      <c r="AU172">
        <f t="shared" si="129"/>
        <v>47125.402987519832</v>
      </c>
      <c r="AV172" t="s">
        <v>413</v>
      </c>
      <c r="AW172" t="s">
        <v>413</v>
      </c>
      <c r="AX172">
        <v>0</v>
      </c>
      <c r="AY172">
        <v>0</v>
      </c>
      <c r="AZ172" t="e">
        <f t="shared" si="130"/>
        <v>#DIV/0!</v>
      </c>
      <c r="BA172">
        <v>0</v>
      </c>
      <c r="BB172" t="s">
        <v>413</v>
      </c>
      <c r="BC172" t="s">
        <v>413</v>
      </c>
      <c r="BD172">
        <v>0</v>
      </c>
      <c r="BE172">
        <v>0</v>
      </c>
      <c r="BF172" t="e">
        <f t="shared" si="131"/>
        <v>#DIV/0!</v>
      </c>
      <c r="BG172">
        <v>0.5</v>
      </c>
      <c r="BH172">
        <f t="shared" si="132"/>
        <v>1009.5390372992815</v>
      </c>
      <c r="BI172">
        <f t="shared" si="133"/>
        <v>15.097270299553182</v>
      </c>
      <c r="BJ172" t="e">
        <f t="shared" si="134"/>
        <v>#DIV/0!</v>
      </c>
      <c r="BK172">
        <f t="shared" si="135"/>
        <v>1.4954617644050094E-2</v>
      </c>
      <c r="BL172" t="e">
        <f t="shared" si="136"/>
        <v>#DIV/0!</v>
      </c>
      <c r="BM172" t="e">
        <f t="shared" si="137"/>
        <v>#DIV/0!</v>
      </c>
      <c r="BN172" t="s">
        <v>413</v>
      </c>
      <c r="BO172">
        <v>0</v>
      </c>
      <c r="BP172" t="e">
        <f t="shared" si="138"/>
        <v>#DIV/0!</v>
      </c>
      <c r="BQ172" t="e">
        <f t="shared" si="139"/>
        <v>#DIV/0!</v>
      </c>
      <c r="BR172" t="e">
        <f t="shared" si="140"/>
        <v>#DIV/0!</v>
      </c>
      <c r="BS172" t="e">
        <f t="shared" si="141"/>
        <v>#DIV/0!</v>
      </c>
      <c r="BT172" t="e">
        <f t="shared" si="142"/>
        <v>#DIV/0!</v>
      </c>
      <c r="BU172" t="e">
        <f t="shared" si="143"/>
        <v>#DIV/0!</v>
      </c>
      <c r="BV172" t="e">
        <f t="shared" si="144"/>
        <v>#DIV/0!</v>
      </c>
      <c r="BW172" t="e">
        <f t="shared" si="145"/>
        <v>#DIV/0!</v>
      </c>
      <c r="BX172" t="s">
        <v>413</v>
      </c>
      <c r="BY172" t="s">
        <v>413</v>
      </c>
      <c r="BZ172" t="s">
        <v>413</v>
      </c>
      <c r="CA172" t="s">
        <v>413</v>
      </c>
      <c r="CB172" t="s">
        <v>413</v>
      </c>
      <c r="CC172" t="s">
        <v>413</v>
      </c>
      <c r="CD172" t="s">
        <v>413</v>
      </c>
      <c r="CE172" t="s">
        <v>413</v>
      </c>
      <c r="CF172">
        <v>253</v>
      </c>
      <c r="CG172">
        <v>1000</v>
      </c>
      <c r="CH172" t="s">
        <v>414</v>
      </c>
      <c r="CI172">
        <v>1110.1500000000001</v>
      </c>
      <c r="CJ172">
        <v>1175.8634999999999</v>
      </c>
      <c r="CK172">
        <v>1152.67</v>
      </c>
      <c r="CL172">
        <v>1.3005735999999999E-4</v>
      </c>
      <c r="CM172">
        <v>6.5004835999999994E-4</v>
      </c>
      <c r="CN172">
        <v>4.7597999359999997E-2</v>
      </c>
      <c r="CO172">
        <v>5.5000000000000003E-4</v>
      </c>
      <c r="CP172">
        <f t="shared" si="146"/>
        <v>1200.04</v>
      </c>
      <c r="CQ172">
        <f t="shared" si="147"/>
        <v>1009.5390372992815</v>
      </c>
      <c r="CR172">
        <f t="shared" si="148"/>
        <v>0.84125448926642576</v>
      </c>
      <c r="CS172">
        <f t="shared" si="149"/>
        <v>0.16202116428420194</v>
      </c>
      <c r="CT172">
        <v>6</v>
      </c>
      <c r="CU172">
        <v>0.5</v>
      </c>
      <c r="CV172" t="s">
        <v>415</v>
      </c>
      <c r="CW172">
        <v>2</v>
      </c>
      <c r="CX172" t="b">
        <v>1</v>
      </c>
      <c r="CY172">
        <v>1658322388.6875</v>
      </c>
      <c r="CZ172">
        <v>1010.4924999999999</v>
      </c>
      <c r="DA172">
        <v>1035.5025000000001</v>
      </c>
      <c r="DB172">
        <v>33.773099999999999</v>
      </c>
      <c r="DC172">
        <v>31.593900000000001</v>
      </c>
      <c r="DD172">
        <v>1013.17625</v>
      </c>
      <c r="DE172">
        <v>33.196012499999988</v>
      </c>
      <c r="DF172">
        <v>650.2645</v>
      </c>
      <c r="DG172">
        <v>101.161</v>
      </c>
      <c r="DH172">
        <v>0.1002285</v>
      </c>
      <c r="DI172">
        <v>33.617150000000002</v>
      </c>
      <c r="DJ172">
        <v>999.9</v>
      </c>
      <c r="DK172">
        <v>33.287624999999998</v>
      </c>
      <c r="DL172">
        <v>0</v>
      </c>
      <c r="DM172">
        <v>0</v>
      </c>
      <c r="DN172">
        <v>8977.3425000000007</v>
      </c>
      <c r="DO172">
        <v>0</v>
      </c>
      <c r="DP172">
        <v>888.55449999999996</v>
      </c>
      <c r="DQ172">
        <v>-25.010149999999999</v>
      </c>
      <c r="DR172">
        <v>1045.8125</v>
      </c>
      <c r="DS172">
        <v>1069.2850000000001</v>
      </c>
      <c r="DT172">
        <v>2.1792362500000002</v>
      </c>
      <c r="DU172">
        <v>1035.5025000000001</v>
      </c>
      <c r="DV172">
        <v>31.593900000000001</v>
      </c>
      <c r="DW172">
        <v>3.4165325000000002</v>
      </c>
      <c r="DX172">
        <v>3.19607625</v>
      </c>
      <c r="DY172">
        <v>26.210562500000002</v>
      </c>
      <c r="DZ172">
        <v>25.086312499999998</v>
      </c>
      <c r="EA172">
        <v>1200.04</v>
      </c>
      <c r="EB172">
        <v>0.95800924999999992</v>
      </c>
      <c r="EC172">
        <v>4.1991149999999998E-2</v>
      </c>
      <c r="ED172">
        <v>0</v>
      </c>
      <c r="EE172">
        <v>650.40537500000005</v>
      </c>
      <c r="EF172">
        <v>5.0001600000000002</v>
      </c>
      <c r="EG172">
        <v>9082.3250000000007</v>
      </c>
      <c r="EH172">
        <v>9515.5187499999993</v>
      </c>
      <c r="EI172">
        <v>48.913749999999993</v>
      </c>
      <c r="EJ172">
        <v>51.125</v>
      </c>
      <c r="EK172">
        <v>50.116874999999993</v>
      </c>
      <c r="EL172">
        <v>49.804250000000003</v>
      </c>
      <c r="EM172">
        <v>50.523249999999997</v>
      </c>
      <c r="EN172">
        <v>1144.8587500000001</v>
      </c>
      <c r="EO172">
        <v>50.181250000000013</v>
      </c>
      <c r="EP172">
        <v>0</v>
      </c>
      <c r="EQ172">
        <v>764902.20000004768</v>
      </c>
      <c r="ER172">
        <v>0</v>
      </c>
      <c r="ES172">
        <v>650.76861538461537</v>
      </c>
      <c r="ET172">
        <v>-5.5732649497115467</v>
      </c>
      <c r="EU172">
        <v>-2203.8724755456251</v>
      </c>
      <c r="EV172">
        <v>9283.6165384615379</v>
      </c>
      <c r="EW172">
        <v>15</v>
      </c>
      <c r="EX172">
        <v>1658316094</v>
      </c>
      <c r="EY172" t="s">
        <v>416</v>
      </c>
      <c r="EZ172">
        <v>1658316090.5</v>
      </c>
      <c r="FA172">
        <v>1658316094</v>
      </c>
      <c r="FB172">
        <v>11</v>
      </c>
      <c r="FC172">
        <v>-0.13300000000000001</v>
      </c>
      <c r="FD172">
        <v>0.107</v>
      </c>
      <c r="FE172">
        <v>-1.72</v>
      </c>
      <c r="FF172">
        <v>0.44</v>
      </c>
      <c r="FG172">
        <v>415</v>
      </c>
      <c r="FH172">
        <v>29</v>
      </c>
      <c r="FI172">
        <v>0.15</v>
      </c>
      <c r="FJ172">
        <v>0.28000000000000003</v>
      </c>
      <c r="FK172">
        <v>-24.85938780487805</v>
      </c>
      <c r="FL172">
        <v>-1.5787254355400779</v>
      </c>
      <c r="FM172">
        <v>0.17243924231538299</v>
      </c>
      <c r="FN172">
        <v>0</v>
      </c>
      <c r="FO172">
        <v>651.05214705882361</v>
      </c>
      <c r="FP172">
        <v>-5.5756608064270718</v>
      </c>
      <c r="FQ172">
        <v>0.5897364382578052</v>
      </c>
      <c r="FR172">
        <v>0</v>
      </c>
      <c r="FS172">
        <v>2.1558997560975608</v>
      </c>
      <c r="FT172">
        <v>7.6295331010451398E-2</v>
      </c>
      <c r="FU172">
        <v>1.076538864247077E-2</v>
      </c>
      <c r="FV172">
        <v>1</v>
      </c>
      <c r="FW172">
        <v>1</v>
      </c>
      <c r="FX172">
        <v>3</v>
      </c>
      <c r="FY172" t="s">
        <v>417</v>
      </c>
      <c r="FZ172">
        <v>3.3712300000000002</v>
      </c>
      <c r="GA172">
        <v>2.8936099999999998</v>
      </c>
      <c r="GB172">
        <v>0.18378900000000001</v>
      </c>
      <c r="GC172">
        <v>0.18890199999999999</v>
      </c>
      <c r="GD172">
        <v>0.14013900000000001</v>
      </c>
      <c r="GE172">
        <v>0.13694899999999999</v>
      </c>
      <c r="GF172">
        <v>28283</v>
      </c>
      <c r="GG172">
        <v>24437.1</v>
      </c>
      <c r="GH172">
        <v>30969.200000000001</v>
      </c>
      <c r="GI172">
        <v>28076.2</v>
      </c>
      <c r="GJ172">
        <v>35072.6</v>
      </c>
      <c r="GK172">
        <v>34184.9</v>
      </c>
      <c r="GL172">
        <v>40361.199999999997</v>
      </c>
      <c r="GM172">
        <v>39127.199999999997</v>
      </c>
      <c r="GN172">
        <v>2.3565800000000001</v>
      </c>
      <c r="GO172">
        <v>1.66683</v>
      </c>
      <c r="GP172">
        <v>0</v>
      </c>
      <c r="GQ172">
        <v>7.0724599999999999E-2</v>
      </c>
      <c r="GR172">
        <v>999.9</v>
      </c>
      <c r="GS172">
        <v>32.137500000000003</v>
      </c>
      <c r="GT172">
        <v>67.3</v>
      </c>
      <c r="GU172">
        <v>33.1</v>
      </c>
      <c r="GV172">
        <v>33.798400000000001</v>
      </c>
      <c r="GW172">
        <v>50.571800000000003</v>
      </c>
      <c r="GX172">
        <v>41.141800000000003</v>
      </c>
      <c r="GY172">
        <v>1</v>
      </c>
      <c r="GZ172">
        <v>0.48254599999999997</v>
      </c>
      <c r="HA172">
        <v>1.1975199999999999</v>
      </c>
      <c r="HB172">
        <v>20.205100000000002</v>
      </c>
      <c r="HC172">
        <v>5.2151899999999998</v>
      </c>
      <c r="HD172">
        <v>11.972799999999999</v>
      </c>
      <c r="HE172">
        <v>4.9907500000000002</v>
      </c>
      <c r="HF172">
        <v>3.2925800000000001</v>
      </c>
      <c r="HG172">
        <v>8256.2999999999993</v>
      </c>
      <c r="HH172">
        <v>9999</v>
      </c>
      <c r="HI172">
        <v>9999</v>
      </c>
      <c r="HJ172">
        <v>969.4</v>
      </c>
      <c r="HK172">
        <v>4.9712300000000003</v>
      </c>
      <c r="HL172">
        <v>1.87378</v>
      </c>
      <c r="HM172">
        <v>1.8701099999999999</v>
      </c>
      <c r="HN172">
        <v>1.8695299999999999</v>
      </c>
      <c r="HO172">
        <v>1.87439</v>
      </c>
      <c r="HP172">
        <v>1.87103</v>
      </c>
      <c r="HQ172">
        <v>1.8664799999999999</v>
      </c>
      <c r="HR172">
        <v>1.8775900000000001</v>
      </c>
      <c r="HS172">
        <v>0</v>
      </c>
      <c r="HT172">
        <v>0</v>
      </c>
      <c r="HU172">
        <v>0</v>
      </c>
      <c r="HV172">
        <v>0</v>
      </c>
      <c r="HW172" t="s">
        <v>418</v>
      </c>
      <c r="HX172" t="s">
        <v>419</v>
      </c>
      <c r="HY172" t="s">
        <v>420</v>
      </c>
      <c r="HZ172" t="s">
        <v>420</v>
      </c>
      <c r="IA172" t="s">
        <v>420</v>
      </c>
      <c r="IB172" t="s">
        <v>420</v>
      </c>
      <c r="IC172">
        <v>0</v>
      </c>
      <c r="ID172">
        <v>100</v>
      </c>
      <c r="IE172">
        <v>100</v>
      </c>
      <c r="IF172">
        <v>-2.69</v>
      </c>
      <c r="IG172">
        <v>0.57689999999999997</v>
      </c>
      <c r="IH172">
        <v>-1.4143203888967211</v>
      </c>
      <c r="II172">
        <v>1.7196870422270779E-5</v>
      </c>
      <c r="IJ172">
        <v>-2.1741833173098589E-6</v>
      </c>
      <c r="IK172">
        <v>9.0595066644434051E-10</v>
      </c>
      <c r="IL172">
        <v>-5.0132855213330413E-2</v>
      </c>
      <c r="IM172">
        <v>-1.2435942757381079E-3</v>
      </c>
      <c r="IN172">
        <v>8.3241555849602686E-4</v>
      </c>
      <c r="IO172">
        <v>-6.8006265696850886E-6</v>
      </c>
      <c r="IP172">
        <v>17</v>
      </c>
      <c r="IQ172">
        <v>2050</v>
      </c>
      <c r="IR172">
        <v>3</v>
      </c>
      <c r="IS172">
        <v>34</v>
      </c>
      <c r="IT172">
        <v>105</v>
      </c>
      <c r="IU172">
        <v>105</v>
      </c>
      <c r="IV172">
        <v>2.2277800000000001</v>
      </c>
      <c r="IW172">
        <v>2.5061</v>
      </c>
      <c r="IX172">
        <v>1.49902</v>
      </c>
      <c r="IY172">
        <v>2.3046899999999999</v>
      </c>
      <c r="IZ172">
        <v>1.69678</v>
      </c>
      <c r="JA172">
        <v>2.3913600000000002</v>
      </c>
      <c r="JB172">
        <v>38.134999999999998</v>
      </c>
      <c r="JC172">
        <v>14.727399999999999</v>
      </c>
      <c r="JD172">
        <v>18</v>
      </c>
      <c r="JE172">
        <v>708.923</v>
      </c>
      <c r="JF172">
        <v>324.81599999999997</v>
      </c>
      <c r="JG172">
        <v>29.9971</v>
      </c>
      <c r="JH172">
        <v>33.758400000000002</v>
      </c>
      <c r="JI172">
        <v>30.000800000000002</v>
      </c>
      <c r="JJ172">
        <v>33.263800000000003</v>
      </c>
      <c r="JK172">
        <v>33.240400000000001</v>
      </c>
      <c r="JL172">
        <v>44.639000000000003</v>
      </c>
      <c r="JM172">
        <v>14.156499999999999</v>
      </c>
      <c r="JN172">
        <v>100</v>
      </c>
      <c r="JO172">
        <v>30</v>
      </c>
      <c r="JP172">
        <v>1049.68</v>
      </c>
      <c r="JQ172">
        <v>31.403099999999998</v>
      </c>
      <c r="JR172">
        <v>98.681799999999996</v>
      </c>
      <c r="JS172">
        <v>98.547700000000006</v>
      </c>
    </row>
    <row r="173" spans="1:279" x14ac:dyDescent="0.2">
      <c r="A173">
        <v>158</v>
      </c>
      <c r="B173">
        <v>1658322395</v>
      </c>
      <c r="C173">
        <v>626.40000009536743</v>
      </c>
      <c r="D173" t="s">
        <v>736</v>
      </c>
      <c r="E173" t="s">
        <v>737</v>
      </c>
      <c r="F173">
        <v>4</v>
      </c>
      <c r="G173">
        <v>1658322393</v>
      </c>
      <c r="H173">
        <f t="shared" si="100"/>
        <v>2.4194077653330371E-3</v>
      </c>
      <c r="I173">
        <f t="shared" si="101"/>
        <v>2.419407765333037</v>
      </c>
      <c r="J173">
        <f t="shared" si="102"/>
        <v>15.064201612646904</v>
      </c>
      <c r="K173">
        <f t="shared" si="103"/>
        <v>1017.571428571429</v>
      </c>
      <c r="L173">
        <f t="shared" si="104"/>
        <v>816.5569312371133</v>
      </c>
      <c r="M173">
        <f t="shared" si="105"/>
        <v>82.685783215326822</v>
      </c>
      <c r="N173">
        <f t="shared" si="106"/>
        <v>103.04081360437961</v>
      </c>
      <c r="O173">
        <f t="shared" si="107"/>
        <v>0.14089201928854458</v>
      </c>
      <c r="P173">
        <f t="shared" si="108"/>
        <v>2.7666332536738913</v>
      </c>
      <c r="Q173">
        <f t="shared" si="109"/>
        <v>0.13702393040516342</v>
      </c>
      <c r="R173">
        <f t="shared" si="110"/>
        <v>8.5978643530730314E-2</v>
      </c>
      <c r="S173">
        <f t="shared" si="111"/>
        <v>194.43580461255311</v>
      </c>
      <c r="T173">
        <f t="shared" si="112"/>
        <v>34.153469380086698</v>
      </c>
      <c r="U173">
        <f t="shared" si="113"/>
        <v>33.274371428571428</v>
      </c>
      <c r="V173">
        <f t="shared" si="114"/>
        <v>5.130516710409931</v>
      </c>
      <c r="W173">
        <f t="shared" si="115"/>
        <v>65.379305173043463</v>
      </c>
      <c r="X173">
        <f t="shared" si="116"/>
        <v>3.4180300007836366</v>
      </c>
      <c r="Y173">
        <f t="shared" si="117"/>
        <v>5.2279998873296751</v>
      </c>
      <c r="Z173">
        <f t="shared" si="118"/>
        <v>1.7124867096262943</v>
      </c>
      <c r="AA173">
        <f t="shared" si="119"/>
        <v>-106.69588245118693</v>
      </c>
      <c r="AB173">
        <f t="shared" si="120"/>
        <v>50.126643852041163</v>
      </c>
      <c r="AC173">
        <f t="shared" si="121"/>
        <v>4.167493865225258</v>
      </c>
      <c r="AD173">
        <f t="shared" si="122"/>
        <v>142.0340598786326</v>
      </c>
      <c r="AE173">
        <f t="shared" si="123"/>
        <v>24.802642192689554</v>
      </c>
      <c r="AF173">
        <f t="shared" si="124"/>
        <v>2.4794306182823176</v>
      </c>
      <c r="AG173">
        <f t="shared" si="125"/>
        <v>15.064201612646904</v>
      </c>
      <c r="AH173">
        <v>1076.6775569178039</v>
      </c>
      <c r="AI173">
        <v>1055.713030303031</v>
      </c>
      <c r="AJ173">
        <v>1.7213095111696259</v>
      </c>
      <c r="AK173">
        <v>62.966845710574418</v>
      </c>
      <c r="AL173">
        <f t="shared" si="126"/>
        <v>2.419407765333037</v>
      </c>
      <c r="AM173">
        <v>31.557412174488029</v>
      </c>
      <c r="AN173">
        <v>33.743298181818183</v>
      </c>
      <c r="AO173">
        <v>-5.1784640101853099E-3</v>
      </c>
      <c r="AP173">
        <v>91.007338470613973</v>
      </c>
      <c r="AQ173">
        <v>1</v>
      </c>
      <c r="AR173">
        <v>0</v>
      </c>
      <c r="AS173">
        <f t="shared" si="127"/>
        <v>1</v>
      </c>
      <c r="AT173">
        <f t="shared" si="128"/>
        <v>0</v>
      </c>
      <c r="AU173">
        <f t="shared" si="129"/>
        <v>47215.244152541898</v>
      </c>
      <c r="AV173" t="s">
        <v>413</v>
      </c>
      <c r="AW173" t="s">
        <v>413</v>
      </c>
      <c r="AX173">
        <v>0</v>
      </c>
      <c r="AY173">
        <v>0</v>
      </c>
      <c r="AZ173" t="e">
        <f t="shared" si="130"/>
        <v>#DIV/0!</v>
      </c>
      <c r="BA173">
        <v>0</v>
      </c>
      <c r="BB173" t="s">
        <v>413</v>
      </c>
      <c r="BC173" t="s">
        <v>413</v>
      </c>
      <c r="BD173">
        <v>0</v>
      </c>
      <c r="BE173">
        <v>0</v>
      </c>
      <c r="BF173" t="e">
        <f t="shared" si="131"/>
        <v>#DIV/0!</v>
      </c>
      <c r="BG173">
        <v>0.5</v>
      </c>
      <c r="BH173">
        <f t="shared" si="132"/>
        <v>1009.5572997992506</v>
      </c>
      <c r="BI173">
        <f t="shared" si="133"/>
        <v>15.064201612646904</v>
      </c>
      <c r="BJ173" t="e">
        <f t="shared" si="134"/>
        <v>#DIV/0!</v>
      </c>
      <c r="BK173">
        <f t="shared" si="135"/>
        <v>1.4921591489301701E-2</v>
      </c>
      <c r="BL173" t="e">
        <f t="shared" si="136"/>
        <v>#DIV/0!</v>
      </c>
      <c r="BM173" t="e">
        <f t="shared" si="137"/>
        <v>#DIV/0!</v>
      </c>
      <c r="BN173" t="s">
        <v>413</v>
      </c>
      <c r="BO173">
        <v>0</v>
      </c>
      <c r="BP173" t="e">
        <f t="shared" si="138"/>
        <v>#DIV/0!</v>
      </c>
      <c r="BQ173" t="e">
        <f t="shared" si="139"/>
        <v>#DIV/0!</v>
      </c>
      <c r="BR173" t="e">
        <f t="shared" si="140"/>
        <v>#DIV/0!</v>
      </c>
      <c r="BS173" t="e">
        <f t="shared" si="141"/>
        <v>#DIV/0!</v>
      </c>
      <c r="BT173" t="e">
        <f t="shared" si="142"/>
        <v>#DIV/0!</v>
      </c>
      <c r="BU173" t="e">
        <f t="shared" si="143"/>
        <v>#DIV/0!</v>
      </c>
      <c r="BV173" t="e">
        <f t="shared" si="144"/>
        <v>#DIV/0!</v>
      </c>
      <c r="BW173" t="e">
        <f t="shared" si="145"/>
        <v>#DIV/0!</v>
      </c>
      <c r="BX173" t="s">
        <v>413</v>
      </c>
      <c r="BY173" t="s">
        <v>413</v>
      </c>
      <c r="BZ173" t="s">
        <v>413</v>
      </c>
      <c r="CA173" t="s">
        <v>413</v>
      </c>
      <c r="CB173" t="s">
        <v>413</v>
      </c>
      <c r="CC173" t="s">
        <v>413</v>
      </c>
      <c r="CD173" t="s">
        <v>413</v>
      </c>
      <c r="CE173" t="s">
        <v>413</v>
      </c>
      <c r="CF173">
        <v>253</v>
      </c>
      <c r="CG173">
        <v>1000</v>
      </c>
      <c r="CH173" t="s">
        <v>414</v>
      </c>
      <c r="CI173">
        <v>1110.1500000000001</v>
      </c>
      <c r="CJ173">
        <v>1175.8634999999999</v>
      </c>
      <c r="CK173">
        <v>1152.67</v>
      </c>
      <c r="CL173">
        <v>1.3005735999999999E-4</v>
      </c>
      <c r="CM173">
        <v>6.5004835999999994E-4</v>
      </c>
      <c r="CN173">
        <v>4.7597999359999997E-2</v>
      </c>
      <c r="CO173">
        <v>5.5000000000000003E-4</v>
      </c>
      <c r="CP173">
        <f t="shared" si="146"/>
        <v>1200.0614285714289</v>
      </c>
      <c r="CQ173">
        <f t="shared" si="147"/>
        <v>1009.5572997992506</v>
      </c>
      <c r="CR173">
        <f t="shared" si="148"/>
        <v>0.84125468560475503</v>
      </c>
      <c r="CS173">
        <f t="shared" si="149"/>
        <v>0.16202154321717716</v>
      </c>
      <c r="CT173">
        <v>6</v>
      </c>
      <c r="CU173">
        <v>0.5</v>
      </c>
      <c r="CV173" t="s">
        <v>415</v>
      </c>
      <c r="CW173">
        <v>2</v>
      </c>
      <c r="CX173" t="b">
        <v>1</v>
      </c>
      <c r="CY173">
        <v>1658322393</v>
      </c>
      <c r="CZ173">
        <v>1017.571428571429</v>
      </c>
      <c r="DA173">
        <v>1042.785714285714</v>
      </c>
      <c r="DB173">
        <v>33.754485714285707</v>
      </c>
      <c r="DC173">
        <v>31.543857142857149</v>
      </c>
      <c r="DD173">
        <v>1020.271428571428</v>
      </c>
      <c r="DE173">
        <v>33.177928571428573</v>
      </c>
      <c r="DF173">
        <v>650.24185714285716</v>
      </c>
      <c r="DG173">
        <v>101.16157142857141</v>
      </c>
      <c r="DH173">
        <v>9.9932885714285713E-2</v>
      </c>
      <c r="DI173">
        <v>33.610442857142857</v>
      </c>
      <c r="DJ173">
        <v>999.89999999999986</v>
      </c>
      <c r="DK173">
        <v>33.274371428571428</v>
      </c>
      <c r="DL173">
        <v>0</v>
      </c>
      <c r="DM173">
        <v>0</v>
      </c>
      <c r="DN173">
        <v>8994.4628571428584</v>
      </c>
      <c r="DO173">
        <v>0</v>
      </c>
      <c r="DP173">
        <v>760.76928571428573</v>
      </c>
      <c r="DQ173">
        <v>-25.21002857142857</v>
      </c>
      <c r="DR173">
        <v>1053.1214285714279</v>
      </c>
      <c r="DS173">
        <v>1076.748571428571</v>
      </c>
      <c r="DT173">
        <v>2.2106028571428569</v>
      </c>
      <c r="DU173">
        <v>1042.785714285714</v>
      </c>
      <c r="DV173">
        <v>31.543857142857149</v>
      </c>
      <c r="DW173">
        <v>3.4146485714285708</v>
      </c>
      <c r="DX173">
        <v>3.1910242857142861</v>
      </c>
      <c r="DY173">
        <v>26.201242857142859</v>
      </c>
      <c r="DZ173">
        <v>25.059742857142862</v>
      </c>
      <c r="EA173">
        <v>1200.0614285714289</v>
      </c>
      <c r="EB173">
        <v>0.95800199999999991</v>
      </c>
      <c r="EC173">
        <v>4.1998442857142861E-2</v>
      </c>
      <c r="ED173">
        <v>0</v>
      </c>
      <c r="EE173">
        <v>649.79957142857143</v>
      </c>
      <c r="EF173">
        <v>5.0001600000000002</v>
      </c>
      <c r="EG173">
        <v>8976.6657142857148</v>
      </c>
      <c r="EH173">
        <v>9515.6800000000021</v>
      </c>
      <c r="EI173">
        <v>48.883857142857153</v>
      </c>
      <c r="EJ173">
        <v>51.080000000000013</v>
      </c>
      <c r="EK173">
        <v>50.098000000000013</v>
      </c>
      <c r="EL173">
        <v>49.794285714285706</v>
      </c>
      <c r="EM173">
        <v>50.517714285714291</v>
      </c>
      <c r="EN173">
        <v>1144.8714285714279</v>
      </c>
      <c r="EO173">
        <v>50.19</v>
      </c>
      <c r="EP173">
        <v>0</v>
      </c>
      <c r="EQ173">
        <v>764906.40000009537</v>
      </c>
      <c r="ER173">
        <v>0</v>
      </c>
      <c r="ES173">
        <v>650.29643999999996</v>
      </c>
      <c r="ET173">
        <v>-5.3311538401330658</v>
      </c>
      <c r="EU173">
        <v>-1881.6615384817269</v>
      </c>
      <c r="EV173">
        <v>9134.4599999999991</v>
      </c>
      <c r="EW173">
        <v>15</v>
      </c>
      <c r="EX173">
        <v>1658316094</v>
      </c>
      <c r="EY173" t="s">
        <v>416</v>
      </c>
      <c r="EZ173">
        <v>1658316090.5</v>
      </c>
      <c r="FA173">
        <v>1658316094</v>
      </c>
      <c r="FB173">
        <v>11</v>
      </c>
      <c r="FC173">
        <v>-0.13300000000000001</v>
      </c>
      <c r="FD173">
        <v>0.107</v>
      </c>
      <c r="FE173">
        <v>-1.72</v>
      </c>
      <c r="FF173">
        <v>0.44</v>
      </c>
      <c r="FG173">
        <v>415</v>
      </c>
      <c r="FH173">
        <v>29</v>
      </c>
      <c r="FI173">
        <v>0.15</v>
      </c>
      <c r="FJ173">
        <v>0.28000000000000003</v>
      </c>
      <c r="FK173">
        <v>-24.966707317073169</v>
      </c>
      <c r="FL173">
        <v>-1.497786062717835</v>
      </c>
      <c r="FM173">
        <v>0.1663083741496926</v>
      </c>
      <c r="FN173">
        <v>0</v>
      </c>
      <c r="FO173">
        <v>650.68241176470588</v>
      </c>
      <c r="FP173">
        <v>-5.4562261269570147</v>
      </c>
      <c r="FQ173">
        <v>0.58160063706813836</v>
      </c>
      <c r="FR173">
        <v>0</v>
      </c>
      <c r="FS173">
        <v>2.166361707317074</v>
      </c>
      <c r="FT173">
        <v>0.19457184668990279</v>
      </c>
      <c r="FU173">
        <v>2.1902769721551491E-2</v>
      </c>
      <c r="FV173">
        <v>0</v>
      </c>
      <c r="FW173">
        <v>0</v>
      </c>
      <c r="FX173">
        <v>3</v>
      </c>
      <c r="FY173" t="s">
        <v>429</v>
      </c>
      <c r="FZ173">
        <v>3.3712499999999999</v>
      </c>
      <c r="GA173">
        <v>2.8936199999999999</v>
      </c>
      <c r="GB173">
        <v>0.18456500000000001</v>
      </c>
      <c r="GC173">
        <v>0.189689</v>
      </c>
      <c r="GD173">
        <v>0.14005899999999999</v>
      </c>
      <c r="GE173">
        <v>0.13675599999999999</v>
      </c>
      <c r="GF173">
        <v>28255.5</v>
      </c>
      <c r="GG173">
        <v>24413.200000000001</v>
      </c>
      <c r="GH173">
        <v>30968.799999999999</v>
      </c>
      <c r="GI173">
        <v>28076.1</v>
      </c>
      <c r="GJ173">
        <v>35075.300000000003</v>
      </c>
      <c r="GK173">
        <v>34192.800000000003</v>
      </c>
      <c r="GL173">
        <v>40360.5</v>
      </c>
      <c r="GM173">
        <v>39127.5</v>
      </c>
      <c r="GN173">
        <v>2.3569499999999999</v>
      </c>
      <c r="GO173">
        <v>1.6666000000000001</v>
      </c>
      <c r="GP173">
        <v>0</v>
      </c>
      <c r="GQ173">
        <v>7.0586800000000005E-2</v>
      </c>
      <c r="GR173">
        <v>999.9</v>
      </c>
      <c r="GS173">
        <v>32.124000000000002</v>
      </c>
      <c r="GT173">
        <v>67.3</v>
      </c>
      <c r="GU173">
        <v>33.1</v>
      </c>
      <c r="GV173">
        <v>33.798400000000001</v>
      </c>
      <c r="GW173">
        <v>50.541800000000002</v>
      </c>
      <c r="GX173">
        <v>40.568899999999999</v>
      </c>
      <c r="GY173">
        <v>1</v>
      </c>
      <c r="GZ173">
        <v>0.483039</v>
      </c>
      <c r="HA173">
        <v>1.18712</v>
      </c>
      <c r="HB173">
        <v>20.205200000000001</v>
      </c>
      <c r="HC173">
        <v>5.2148899999999996</v>
      </c>
      <c r="HD173">
        <v>11.973000000000001</v>
      </c>
      <c r="HE173">
        <v>4.9909999999999997</v>
      </c>
      <c r="HF173">
        <v>3.2925499999999999</v>
      </c>
      <c r="HG173">
        <v>8256.5</v>
      </c>
      <c r="HH173">
        <v>9999</v>
      </c>
      <c r="HI173">
        <v>9999</v>
      </c>
      <c r="HJ173">
        <v>969.4</v>
      </c>
      <c r="HK173">
        <v>4.9712199999999998</v>
      </c>
      <c r="HL173">
        <v>1.87378</v>
      </c>
      <c r="HM173">
        <v>1.87012</v>
      </c>
      <c r="HN173">
        <v>1.8695299999999999</v>
      </c>
      <c r="HO173">
        <v>1.87439</v>
      </c>
      <c r="HP173">
        <v>1.87103</v>
      </c>
      <c r="HQ173">
        <v>1.8664799999999999</v>
      </c>
      <c r="HR173">
        <v>1.8775900000000001</v>
      </c>
      <c r="HS173">
        <v>0</v>
      </c>
      <c r="HT173">
        <v>0</v>
      </c>
      <c r="HU173">
        <v>0</v>
      </c>
      <c r="HV173">
        <v>0</v>
      </c>
      <c r="HW173" t="s">
        <v>418</v>
      </c>
      <c r="HX173" t="s">
        <v>419</v>
      </c>
      <c r="HY173" t="s">
        <v>420</v>
      </c>
      <c r="HZ173" t="s">
        <v>420</v>
      </c>
      <c r="IA173" t="s">
        <v>420</v>
      </c>
      <c r="IB173" t="s">
        <v>420</v>
      </c>
      <c r="IC173">
        <v>0</v>
      </c>
      <c r="ID173">
        <v>100</v>
      </c>
      <c r="IE173">
        <v>100</v>
      </c>
      <c r="IF173">
        <v>-2.7</v>
      </c>
      <c r="IG173">
        <v>0.57609999999999995</v>
      </c>
      <c r="IH173">
        <v>-1.4143203888967211</v>
      </c>
      <c r="II173">
        <v>1.7196870422270779E-5</v>
      </c>
      <c r="IJ173">
        <v>-2.1741833173098589E-6</v>
      </c>
      <c r="IK173">
        <v>9.0595066644434051E-10</v>
      </c>
      <c r="IL173">
        <v>-5.0132855213330413E-2</v>
      </c>
      <c r="IM173">
        <v>-1.2435942757381079E-3</v>
      </c>
      <c r="IN173">
        <v>8.3241555849602686E-4</v>
      </c>
      <c r="IO173">
        <v>-6.8006265696850886E-6</v>
      </c>
      <c r="IP173">
        <v>17</v>
      </c>
      <c r="IQ173">
        <v>2050</v>
      </c>
      <c r="IR173">
        <v>3</v>
      </c>
      <c r="IS173">
        <v>34</v>
      </c>
      <c r="IT173">
        <v>105.1</v>
      </c>
      <c r="IU173">
        <v>105</v>
      </c>
      <c r="IV173">
        <v>2.2399900000000001</v>
      </c>
      <c r="IW173">
        <v>2.5097700000000001</v>
      </c>
      <c r="IX173">
        <v>1.49902</v>
      </c>
      <c r="IY173">
        <v>2.3059099999999999</v>
      </c>
      <c r="IZ173">
        <v>1.69678</v>
      </c>
      <c r="JA173">
        <v>2.3742700000000001</v>
      </c>
      <c r="JB173">
        <v>38.159300000000002</v>
      </c>
      <c r="JC173">
        <v>14.7187</v>
      </c>
      <c r="JD173">
        <v>18</v>
      </c>
      <c r="JE173">
        <v>709.33600000000001</v>
      </c>
      <c r="JF173">
        <v>324.745</v>
      </c>
      <c r="JG173">
        <v>29.9971</v>
      </c>
      <c r="JH173">
        <v>33.766399999999997</v>
      </c>
      <c r="JI173">
        <v>30.000800000000002</v>
      </c>
      <c r="JJ173">
        <v>33.272799999999997</v>
      </c>
      <c r="JK173">
        <v>33.249200000000002</v>
      </c>
      <c r="JL173">
        <v>44.872199999999999</v>
      </c>
      <c r="JM173">
        <v>14.156499999999999</v>
      </c>
      <c r="JN173">
        <v>100</v>
      </c>
      <c r="JO173">
        <v>30</v>
      </c>
      <c r="JP173">
        <v>1056.3699999999999</v>
      </c>
      <c r="JQ173">
        <v>31.401700000000002</v>
      </c>
      <c r="JR173">
        <v>98.680300000000003</v>
      </c>
      <c r="JS173">
        <v>98.548100000000005</v>
      </c>
    </row>
    <row r="174" spans="1:279" x14ac:dyDescent="0.2">
      <c r="A174">
        <v>159</v>
      </c>
      <c r="B174">
        <v>1658322399</v>
      </c>
      <c r="C174">
        <v>630.40000009536743</v>
      </c>
      <c r="D174" t="s">
        <v>738</v>
      </c>
      <c r="E174" t="s">
        <v>739</v>
      </c>
      <c r="F174">
        <v>4</v>
      </c>
      <c r="G174">
        <v>1658322396.6875</v>
      </c>
      <c r="H174">
        <f t="shared" si="100"/>
        <v>2.428670960889133E-3</v>
      </c>
      <c r="I174">
        <f t="shared" si="101"/>
        <v>2.428670960889133</v>
      </c>
      <c r="J174">
        <f t="shared" si="102"/>
        <v>15.06538634531061</v>
      </c>
      <c r="K174">
        <f t="shared" si="103"/>
        <v>1023.73875</v>
      </c>
      <c r="L174">
        <f t="shared" si="104"/>
        <v>823.20388175987932</v>
      </c>
      <c r="M174">
        <f t="shared" si="105"/>
        <v>83.358337549965057</v>
      </c>
      <c r="N174">
        <f t="shared" si="106"/>
        <v>103.66467187088814</v>
      </c>
      <c r="O174">
        <f t="shared" si="107"/>
        <v>0.14144801155313991</v>
      </c>
      <c r="P174">
        <f t="shared" si="108"/>
        <v>2.7669579437409157</v>
      </c>
      <c r="Q174">
        <f t="shared" si="109"/>
        <v>0.13755023234998112</v>
      </c>
      <c r="R174">
        <f t="shared" si="110"/>
        <v>8.6310148780098683E-2</v>
      </c>
      <c r="S174">
        <f t="shared" si="111"/>
        <v>194.4292297375888</v>
      </c>
      <c r="T174">
        <f t="shared" si="112"/>
        <v>34.141115471268158</v>
      </c>
      <c r="U174">
        <f t="shared" si="113"/>
        <v>33.262725000000003</v>
      </c>
      <c r="V174">
        <f t="shared" si="114"/>
        <v>5.1271670119339898</v>
      </c>
      <c r="W174">
        <f t="shared" si="115"/>
        <v>65.35027421741259</v>
      </c>
      <c r="X174">
        <f t="shared" si="116"/>
        <v>3.4146530868284253</v>
      </c>
      <c r="Y174">
        <f t="shared" si="117"/>
        <v>5.2251549480393615</v>
      </c>
      <c r="Z174">
        <f t="shared" si="118"/>
        <v>1.7125139251055645</v>
      </c>
      <c r="AA174">
        <f t="shared" si="119"/>
        <v>-107.10438937521076</v>
      </c>
      <c r="AB174">
        <f t="shared" si="120"/>
        <v>50.418351339121834</v>
      </c>
      <c r="AC174">
        <f t="shared" si="121"/>
        <v>4.1908158076891109</v>
      </c>
      <c r="AD174">
        <f t="shared" si="122"/>
        <v>141.934007509189</v>
      </c>
      <c r="AE174">
        <f t="shared" si="123"/>
        <v>24.699588538705715</v>
      </c>
      <c r="AF174">
        <f t="shared" si="124"/>
        <v>2.5124485208450671</v>
      </c>
      <c r="AG174">
        <f t="shared" si="125"/>
        <v>15.06538634531061</v>
      </c>
      <c r="AH174">
        <v>1083.4379281827839</v>
      </c>
      <c r="AI174">
        <v>1062.546787878787</v>
      </c>
      <c r="AJ174">
        <v>1.7017302248005699</v>
      </c>
      <c r="AK174">
        <v>62.966845710574418</v>
      </c>
      <c r="AL174">
        <f t="shared" si="126"/>
        <v>2.428670960889133</v>
      </c>
      <c r="AM174">
        <v>31.482956941204701</v>
      </c>
      <c r="AN174">
        <v>33.701693939393927</v>
      </c>
      <c r="AO174">
        <v>-9.563364894155801E-3</v>
      </c>
      <c r="AP174">
        <v>91.007338470613973</v>
      </c>
      <c r="AQ174">
        <v>1</v>
      </c>
      <c r="AR174">
        <v>0</v>
      </c>
      <c r="AS174">
        <f t="shared" si="127"/>
        <v>1</v>
      </c>
      <c r="AT174">
        <f t="shared" si="128"/>
        <v>0</v>
      </c>
      <c r="AU174">
        <f t="shared" si="129"/>
        <v>47225.651562593644</v>
      </c>
      <c r="AV174" t="s">
        <v>413</v>
      </c>
      <c r="AW174" t="s">
        <v>413</v>
      </c>
      <c r="AX174">
        <v>0</v>
      </c>
      <c r="AY174">
        <v>0</v>
      </c>
      <c r="AZ174" t="e">
        <f t="shared" si="130"/>
        <v>#DIV/0!</v>
      </c>
      <c r="BA174">
        <v>0</v>
      </c>
      <c r="BB174" t="s">
        <v>413</v>
      </c>
      <c r="BC174" t="s">
        <v>413</v>
      </c>
      <c r="BD174">
        <v>0</v>
      </c>
      <c r="BE174">
        <v>0</v>
      </c>
      <c r="BF174" t="e">
        <f t="shared" si="131"/>
        <v>#DIV/0!</v>
      </c>
      <c r="BG174">
        <v>0.5</v>
      </c>
      <c r="BH174">
        <f t="shared" si="132"/>
        <v>1009.5244122992689</v>
      </c>
      <c r="BI174">
        <f t="shared" si="133"/>
        <v>15.06538634531061</v>
      </c>
      <c r="BJ174" t="e">
        <f t="shared" si="134"/>
        <v>#DIV/0!</v>
      </c>
      <c r="BK174">
        <f t="shared" si="135"/>
        <v>1.4923251148526506E-2</v>
      </c>
      <c r="BL174" t="e">
        <f t="shared" si="136"/>
        <v>#DIV/0!</v>
      </c>
      <c r="BM174" t="e">
        <f t="shared" si="137"/>
        <v>#DIV/0!</v>
      </c>
      <c r="BN174" t="s">
        <v>413</v>
      </c>
      <c r="BO174">
        <v>0</v>
      </c>
      <c r="BP174" t="e">
        <f t="shared" si="138"/>
        <v>#DIV/0!</v>
      </c>
      <c r="BQ174" t="e">
        <f t="shared" si="139"/>
        <v>#DIV/0!</v>
      </c>
      <c r="BR174" t="e">
        <f t="shared" si="140"/>
        <v>#DIV/0!</v>
      </c>
      <c r="BS174" t="e">
        <f t="shared" si="141"/>
        <v>#DIV/0!</v>
      </c>
      <c r="BT174" t="e">
        <f t="shared" si="142"/>
        <v>#DIV/0!</v>
      </c>
      <c r="BU174" t="e">
        <f t="shared" si="143"/>
        <v>#DIV/0!</v>
      </c>
      <c r="BV174" t="e">
        <f t="shared" si="144"/>
        <v>#DIV/0!</v>
      </c>
      <c r="BW174" t="e">
        <f t="shared" si="145"/>
        <v>#DIV/0!</v>
      </c>
      <c r="BX174" t="s">
        <v>413</v>
      </c>
      <c r="BY174" t="s">
        <v>413</v>
      </c>
      <c r="BZ174" t="s">
        <v>413</v>
      </c>
      <c r="CA174" t="s">
        <v>413</v>
      </c>
      <c r="CB174" t="s">
        <v>413</v>
      </c>
      <c r="CC174" t="s">
        <v>413</v>
      </c>
      <c r="CD174" t="s">
        <v>413</v>
      </c>
      <c r="CE174" t="s">
        <v>413</v>
      </c>
      <c r="CF174">
        <v>253</v>
      </c>
      <c r="CG174">
        <v>1000</v>
      </c>
      <c r="CH174" t="s">
        <v>414</v>
      </c>
      <c r="CI174">
        <v>1110.1500000000001</v>
      </c>
      <c r="CJ174">
        <v>1175.8634999999999</v>
      </c>
      <c r="CK174">
        <v>1152.67</v>
      </c>
      <c r="CL174">
        <v>1.3005735999999999E-4</v>
      </c>
      <c r="CM174">
        <v>6.5004835999999994E-4</v>
      </c>
      <c r="CN174">
        <v>4.7597999359999997E-2</v>
      </c>
      <c r="CO174">
        <v>5.5000000000000003E-4</v>
      </c>
      <c r="CP174">
        <f t="shared" si="146"/>
        <v>1200.0225</v>
      </c>
      <c r="CQ174">
        <f t="shared" si="147"/>
        <v>1009.5244122992689</v>
      </c>
      <c r="CR174">
        <f t="shared" si="148"/>
        <v>0.84125457005953541</v>
      </c>
      <c r="CS174">
        <f t="shared" si="149"/>
        <v>0.16202132021490329</v>
      </c>
      <c r="CT174">
        <v>6</v>
      </c>
      <c r="CU174">
        <v>0.5</v>
      </c>
      <c r="CV174" t="s">
        <v>415</v>
      </c>
      <c r="CW174">
        <v>2</v>
      </c>
      <c r="CX174" t="b">
        <v>1</v>
      </c>
      <c r="CY174">
        <v>1658322396.6875</v>
      </c>
      <c r="CZ174">
        <v>1023.73875</v>
      </c>
      <c r="DA174">
        <v>1048.905</v>
      </c>
      <c r="DB174">
        <v>33.721350000000001</v>
      </c>
      <c r="DC174">
        <v>31.48105</v>
      </c>
      <c r="DD174">
        <v>1026.44625</v>
      </c>
      <c r="DE174">
        <v>33.145837499999999</v>
      </c>
      <c r="DF174">
        <v>650.19650000000001</v>
      </c>
      <c r="DG174">
        <v>101.160875</v>
      </c>
      <c r="DH174">
        <v>9.9990499999999996E-2</v>
      </c>
      <c r="DI174">
        <v>33.6007125</v>
      </c>
      <c r="DJ174">
        <v>999.9</v>
      </c>
      <c r="DK174">
        <v>33.262725000000003</v>
      </c>
      <c r="DL174">
        <v>0</v>
      </c>
      <c r="DM174">
        <v>0</v>
      </c>
      <c r="DN174">
        <v>8996.2487500000007</v>
      </c>
      <c r="DO174">
        <v>0</v>
      </c>
      <c r="DP174">
        <v>736.78137500000003</v>
      </c>
      <c r="DQ174">
        <v>-25.167475</v>
      </c>
      <c r="DR174">
        <v>1059.4637499999999</v>
      </c>
      <c r="DS174">
        <v>1083</v>
      </c>
      <c r="DT174">
        <v>2.2402887499999999</v>
      </c>
      <c r="DU174">
        <v>1048.905</v>
      </c>
      <c r="DV174">
        <v>31.48105</v>
      </c>
      <c r="DW174">
        <v>3.4112849999999999</v>
      </c>
      <c r="DX174">
        <v>3.1846549999999998</v>
      </c>
      <c r="DY174">
        <v>26.184537500000001</v>
      </c>
      <c r="DZ174">
        <v>25.026225</v>
      </c>
      <c r="EA174">
        <v>1200.0225</v>
      </c>
      <c r="EB174">
        <v>0.95800599999999991</v>
      </c>
      <c r="EC174">
        <v>4.1994462500000003E-2</v>
      </c>
      <c r="ED174">
        <v>0</v>
      </c>
      <c r="EE174">
        <v>649.32437499999992</v>
      </c>
      <c r="EF174">
        <v>5.0001600000000002</v>
      </c>
      <c r="EG174">
        <v>8996.8624999999993</v>
      </c>
      <c r="EH174">
        <v>9515.3650000000016</v>
      </c>
      <c r="EI174">
        <v>48.875</v>
      </c>
      <c r="EJ174">
        <v>51.061999999999998</v>
      </c>
      <c r="EK174">
        <v>50.101374999999997</v>
      </c>
      <c r="EL174">
        <v>49.75</v>
      </c>
      <c r="EM174">
        <v>50.5</v>
      </c>
      <c r="EN174">
        <v>1144.8387499999999</v>
      </c>
      <c r="EO174">
        <v>50.183750000000003</v>
      </c>
      <c r="EP174">
        <v>0</v>
      </c>
      <c r="EQ174">
        <v>764910.60000014305</v>
      </c>
      <c r="ER174">
        <v>0</v>
      </c>
      <c r="ES174">
        <v>649.91607692307684</v>
      </c>
      <c r="ET174">
        <v>-5.9256751945482593</v>
      </c>
      <c r="EU174">
        <v>-1005.1733321275771</v>
      </c>
      <c r="EV174">
        <v>9057.3423076923082</v>
      </c>
      <c r="EW174">
        <v>15</v>
      </c>
      <c r="EX174">
        <v>1658316094</v>
      </c>
      <c r="EY174" t="s">
        <v>416</v>
      </c>
      <c r="EZ174">
        <v>1658316090.5</v>
      </c>
      <c r="FA174">
        <v>1658316094</v>
      </c>
      <c r="FB174">
        <v>11</v>
      </c>
      <c r="FC174">
        <v>-0.13300000000000001</v>
      </c>
      <c r="FD174">
        <v>0.107</v>
      </c>
      <c r="FE174">
        <v>-1.72</v>
      </c>
      <c r="FF174">
        <v>0.44</v>
      </c>
      <c r="FG174">
        <v>415</v>
      </c>
      <c r="FH174">
        <v>29</v>
      </c>
      <c r="FI174">
        <v>0.15</v>
      </c>
      <c r="FJ174">
        <v>0.28000000000000003</v>
      </c>
      <c r="FK174">
        <v>-25.059663414634151</v>
      </c>
      <c r="FL174">
        <v>-0.91424529616729311</v>
      </c>
      <c r="FM174">
        <v>0.1102836448438644</v>
      </c>
      <c r="FN174">
        <v>0</v>
      </c>
      <c r="FO174">
        <v>650.26258823529406</v>
      </c>
      <c r="FP174">
        <v>-6.30041252482002</v>
      </c>
      <c r="FQ174">
        <v>0.66002937179060595</v>
      </c>
      <c r="FR174">
        <v>0</v>
      </c>
      <c r="FS174">
        <v>2.184016097560975</v>
      </c>
      <c r="FT174">
        <v>0.32818452961672528</v>
      </c>
      <c r="FU174">
        <v>3.4161910744959487E-2</v>
      </c>
      <c r="FV174">
        <v>0</v>
      </c>
      <c r="FW174">
        <v>0</v>
      </c>
      <c r="FX174">
        <v>3</v>
      </c>
      <c r="FY174" t="s">
        <v>429</v>
      </c>
      <c r="FZ174">
        <v>3.3713500000000001</v>
      </c>
      <c r="GA174">
        <v>2.89371</v>
      </c>
      <c r="GB174">
        <v>0.185333</v>
      </c>
      <c r="GC174">
        <v>0.19045100000000001</v>
      </c>
      <c r="GD174">
        <v>0.139934</v>
      </c>
      <c r="GE174">
        <v>0.136626</v>
      </c>
      <c r="GF174">
        <v>28228.3</v>
      </c>
      <c r="GG174">
        <v>24389.7</v>
      </c>
      <c r="GH174">
        <v>30968.2</v>
      </c>
      <c r="GI174">
        <v>28075.599999999999</v>
      </c>
      <c r="GJ174">
        <v>35079.9</v>
      </c>
      <c r="GK174">
        <v>34197.5</v>
      </c>
      <c r="GL174">
        <v>40359.9</v>
      </c>
      <c r="GM174">
        <v>39127</v>
      </c>
      <c r="GN174">
        <v>2.3567800000000001</v>
      </c>
      <c r="GO174">
        <v>1.6665000000000001</v>
      </c>
      <c r="GP174">
        <v>0</v>
      </c>
      <c r="GQ174">
        <v>7.0758199999999993E-2</v>
      </c>
      <c r="GR174">
        <v>999.9</v>
      </c>
      <c r="GS174">
        <v>32.109099999999998</v>
      </c>
      <c r="GT174">
        <v>67.2</v>
      </c>
      <c r="GU174">
        <v>33.1</v>
      </c>
      <c r="GV174">
        <v>33.750700000000002</v>
      </c>
      <c r="GW174">
        <v>50.511800000000001</v>
      </c>
      <c r="GX174">
        <v>40.364600000000003</v>
      </c>
      <c r="GY174">
        <v>1</v>
      </c>
      <c r="GZ174">
        <v>0.48354900000000001</v>
      </c>
      <c r="HA174">
        <v>1.1751499999999999</v>
      </c>
      <c r="HB174">
        <v>20.205200000000001</v>
      </c>
      <c r="HC174">
        <v>5.2148899999999996</v>
      </c>
      <c r="HD174">
        <v>11.972799999999999</v>
      </c>
      <c r="HE174">
        <v>4.99085</v>
      </c>
      <c r="HF174">
        <v>3.2925</v>
      </c>
      <c r="HG174">
        <v>8256.5</v>
      </c>
      <c r="HH174">
        <v>9999</v>
      </c>
      <c r="HI174">
        <v>9999</v>
      </c>
      <c r="HJ174">
        <v>969.4</v>
      </c>
      <c r="HK174">
        <v>4.9711800000000004</v>
      </c>
      <c r="HL174">
        <v>1.87378</v>
      </c>
      <c r="HM174">
        <v>1.87012</v>
      </c>
      <c r="HN174">
        <v>1.8695299999999999</v>
      </c>
      <c r="HO174">
        <v>1.87439</v>
      </c>
      <c r="HP174">
        <v>1.87103</v>
      </c>
      <c r="HQ174">
        <v>1.8664700000000001</v>
      </c>
      <c r="HR174">
        <v>1.8775900000000001</v>
      </c>
      <c r="HS174">
        <v>0</v>
      </c>
      <c r="HT174">
        <v>0</v>
      </c>
      <c r="HU174">
        <v>0</v>
      </c>
      <c r="HV174">
        <v>0</v>
      </c>
      <c r="HW174" t="s">
        <v>418</v>
      </c>
      <c r="HX174" t="s">
        <v>419</v>
      </c>
      <c r="HY174" t="s">
        <v>420</v>
      </c>
      <c r="HZ174" t="s">
        <v>420</v>
      </c>
      <c r="IA174" t="s">
        <v>420</v>
      </c>
      <c r="IB174" t="s">
        <v>420</v>
      </c>
      <c r="IC174">
        <v>0</v>
      </c>
      <c r="ID174">
        <v>100</v>
      </c>
      <c r="IE174">
        <v>100</v>
      </c>
      <c r="IF174">
        <v>-2.71</v>
      </c>
      <c r="IG174">
        <v>0.57469999999999999</v>
      </c>
      <c r="IH174">
        <v>-1.4143203888967211</v>
      </c>
      <c r="II174">
        <v>1.7196870422270779E-5</v>
      </c>
      <c r="IJ174">
        <v>-2.1741833173098589E-6</v>
      </c>
      <c r="IK174">
        <v>9.0595066644434051E-10</v>
      </c>
      <c r="IL174">
        <v>-5.0132855213330413E-2</v>
      </c>
      <c r="IM174">
        <v>-1.2435942757381079E-3</v>
      </c>
      <c r="IN174">
        <v>8.3241555849602686E-4</v>
      </c>
      <c r="IO174">
        <v>-6.8006265696850886E-6</v>
      </c>
      <c r="IP174">
        <v>17</v>
      </c>
      <c r="IQ174">
        <v>2050</v>
      </c>
      <c r="IR174">
        <v>3</v>
      </c>
      <c r="IS174">
        <v>34</v>
      </c>
      <c r="IT174">
        <v>105.1</v>
      </c>
      <c r="IU174">
        <v>105.1</v>
      </c>
      <c r="IV174">
        <v>2.2522000000000002</v>
      </c>
      <c r="IW174">
        <v>2.5122100000000001</v>
      </c>
      <c r="IX174">
        <v>1.49902</v>
      </c>
      <c r="IY174">
        <v>2.3059099999999999</v>
      </c>
      <c r="IZ174">
        <v>1.69678</v>
      </c>
      <c r="JA174">
        <v>2.2814899999999998</v>
      </c>
      <c r="JB174">
        <v>38.159300000000002</v>
      </c>
      <c r="JC174">
        <v>14.7012</v>
      </c>
      <c r="JD174">
        <v>18</v>
      </c>
      <c r="JE174">
        <v>709.29700000000003</v>
      </c>
      <c r="JF174">
        <v>324.733</v>
      </c>
      <c r="JG174">
        <v>29.9969</v>
      </c>
      <c r="JH174">
        <v>33.773600000000002</v>
      </c>
      <c r="JI174">
        <v>30.000699999999998</v>
      </c>
      <c r="JJ174">
        <v>33.281700000000001</v>
      </c>
      <c r="JK174">
        <v>33.256700000000002</v>
      </c>
      <c r="JL174">
        <v>45.107700000000001</v>
      </c>
      <c r="JM174">
        <v>14.156499999999999</v>
      </c>
      <c r="JN174">
        <v>100</v>
      </c>
      <c r="JO174">
        <v>30</v>
      </c>
      <c r="JP174">
        <v>1063.05</v>
      </c>
      <c r="JQ174">
        <v>31.427399999999999</v>
      </c>
      <c r="JR174">
        <v>98.678700000000006</v>
      </c>
      <c r="JS174">
        <v>98.546499999999995</v>
      </c>
    </row>
    <row r="175" spans="1:279" x14ac:dyDescent="0.2">
      <c r="A175">
        <v>160</v>
      </c>
      <c r="B175">
        <v>1658322403</v>
      </c>
      <c r="C175">
        <v>634.40000009536743</v>
      </c>
      <c r="D175" t="s">
        <v>740</v>
      </c>
      <c r="E175" t="s">
        <v>741</v>
      </c>
      <c r="F175">
        <v>4</v>
      </c>
      <c r="G175">
        <v>1658322401</v>
      </c>
      <c r="H175">
        <f t="shared" si="100"/>
        <v>2.4081928877754733E-3</v>
      </c>
      <c r="I175">
        <f t="shared" si="101"/>
        <v>2.4081928877754732</v>
      </c>
      <c r="J175">
        <f t="shared" si="102"/>
        <v>14.970436932061826</v>
      </c>
      <c r="K175">
        <f t="shared" si="103"/>
        <v>1030.8842857142861</v>
      </c>
      <c r="L175">
        <f t="shared" si="104"/>
        <v>829.72042171187263</v>
      </c>
      <c r="M175">
        <f t="shared" si="105"/>
        <v>84.018159486924517</v>
      </c>
      <c r="N175">
        <f t="shared" si="106"/>
        <v>104.38817469504716</v>
      </c>
      <c r="O175">
        <f t="shared" si="107"/>
        <v>0.14019025241361546</v>
      </c>
      <c r="P175">
        <f t="shared" si="108"/>
        <v>2.7605900753640338</v>
      </c>
      <c r="Q175">
        <f t="shared" si="109"/>
        <v>0.13635189908267656</v>
      </c>
      <c r="R175">
        <f t="shared" si="110"/>
        <v>8.5556044218498203E-2</v>
      </c>
      <c r="S175">
        <f t="shared" si="111"/>
        <v>194.42656161261277</v>
      </c>
      <c r="T175">
        <f t="shared" si="112"/>
        <v>34.135871032480672</v>
      </c>
      <c r="U175">
        <f t="shared" si="113"/>
        <v>33.249542857142863</v>
      </c>
      <c r="V175">
        <f t="shared" si="114"/>
        <v>5.1233779131543074</v>
      </c>
      <c r="W175">
        <f t="shared" si="115"/>
        <v>65.310912426460973</v>
      </c>
      <c r="X175">
        <f t="shared" si="116"/>
        <v>3.4103091953835847</v>
      </c>
      <c r="Y175">
        <f t="shared" si="117"/>
        <v>5.2216529653042851</v>
      </c>
      <c r="Z175">
        <f t="shared" si="118"/>
        <v>1.7130687177707227</v>
      </c>
      <c r="AA175">
        <f t="shared" si="119"/>
        <v>-106.20130635089838</v>
      </c>
      <c r="AB175">
        <f t="shared" si="120"/>
        <v>50.480647655313014</v>
      </c>
      <c r="AC175">
        <f t="shared" si="121"/>
        <v>4.2051547889065368</v>
      </c>
      <c r="AD175">
        <f t="shared" si="122"/>
        <v>142.91105770593393</v>
      </c>
      <c r="AE175">
        <f t="shared" si="123"/>
        <v>24.678618995952739</v>
      </c>
      <c r="AF175">
        <f t="shared" si="124"/>
        <v>2.4861408552613176</v>
      </c>
      <c r="AG175">
        <f t="shared" si="125"/>
        <v>14.970436932061826</v>
      </c>
      <c r="AH175">
        <v>1090.2445267524099</v>
      </c>
      <c r="AI175">
        <v>1069.390484848484</v>
      </c>
      <c r="AJ175">
        <v>1.7162240836874341</v>
      </c>
      <c r="AK175">
        <v>62.966845710574418</v>
      </c>
      <c r="AL175">
        <f t="shared" si="126"/>
        <v>2.4081928877754732</v>
      </c>
      <c r="AM175">
        <v>31.462174854401631</v>
      </c>
      <c r="AN175">
        <v>33.667759999999987</v>
      </c>
      <c r="AO175">
        <v>-1.051258101356933E-2</v>
      </c>
      <c r="AP175">
        <v>91.007338470613973</v>
      </c>
      <c r="AQ175">
        <v>1</v>
      </c>
      <c r="AR175">
        <v>0</v>
      </c>
      <c r="AS175">
        <f t="shared" si="127"/>
        <v>1</v>
      </c>
      <c r="AT175">
        <f t="shared" si="128"/>
        <v>0</v>
      </c>
      <c r="AU175">
        <f t="shared" si="129"/>
        <v>47052.767574394275</v>
      </c>
      <c r="AV175" t="s">
        <v>413</v>
      </c>
      <c r="AW175" t="s">
        <v>413</v>
      </c>
      <c r="AX175">
        <v>0</v>
      </c>
      <c r="AY175">
        <v>0</v>
      </c>
      <c r="AZ175" t="e">
        <f t="shared" si="130"/>
        <v>#DIV/0!</v>
      </c>
      <c r="BA175">
        <v>0</v>
      </c>
      <c r="BB175" t="s">
        <v>413</v>
      </c>
      <c r="BC175" t="s">
        <v>413</v>
      </c>
      <c r="BD175">
        <v>0</v>
      </c>
      <c r="BE175">
        <v>0</v>
      </c>
      <c r="BF175" t="e">
        <f t="shared" si="131"/>
        <v>#DIV/0!</v>
      </c>
      <c r="BG175">
        <v>0.5</v>
      </c>
      <c r="BH175">
        <f t="shared" si="132"/>
        <v>1009.5113997992812</v>
      </c>
      <c r="BI175">
        <f t="shared" si="133"/>
        <v>14.970436932061826</v>
      </c>
      <c r="BJ175" t="e">
        <f t="shared" si="134"/>
        <v>#DIV/0!</v>
      </c>
      <c r="BK175">
        <f t="shared" si="135"/>
        <v>1.48293886874763E-2</v>
      </c>
      <c r="BL175" t="e">
        <f t="shared" si="136"/>
        <v>#DIV/0!</v>
      </c>
      <c r="BM175" t="e">
        <f t="shared" si="137"/>
        <v>#DIV/0!</v>
      </c>
      <c r="BN175" t="s">
        <v>413</v>
      </c>
      <c r="BO175">
        <v>0</v>
      </c>
      <c r="BP175" t="e">
        <f t="shared" si="138"/>
        <v>#DIV/0!</v>
      </c>
      <c r="BQ175" t="e">
        <f t="shared" si="139"/>
        <v>#DIV/0!</v>
      </c>
      <c r="BR175" t="e">
        <f t="shared" si="140"/>
        <v>#DIV/0!</v>
      </c>
      <c r="BS175" t="e">
        <f t="shared" si="141"/>
        <v>#DIV/0!</v>
      </c>
      <c r="BT175" t="e">
        <f t="shared" si="142"/>
        <v>#DIV/0!</v>
      </c>
      <c r="BU175" t="e">
        <f t="shared" si="143"/>
        <v>#DIV/0!</v>
      </c>
      <c r="BV175" t="e">
        <f t="shared" si="144"/>
        <v>#DIV/0!</v>
      </c>
      <c r="BW175" t="e">
        <f t="shared" si="145"/>
        <v>#DIV/0!</v>
      </c>
      <c r="BX175" t="s">
        <v>413</v>
      </c>
      <c r="BY175" t="s">
        <v>413</v>
      </c>
      <c r="BZ175" t="s">
        <v>413</v>
      </c>
      <c r="CA175" t="s">
        <v>413</v>
      </c>
      <c r="CB175" t="s">
        <v>413</v>
      </c>
      <c r="CC175" t="s">
        <v>413</v>
      </c>
      <c r="CD175" t="s">
        <v>413</v>
      </c>
      <c r="CE175" t="s">
        <v>413</v>
      </c>
      <c r="CF175">
        <v>253</v>
      </c>
      <c r="CG175">
        <v>1000</v>
      </c>
      <c r="CH175" t="s">
        <v>414</v>
      </c>
      <c r="CI175">
        <v>1110.1500000000001</v>
      </c>
      <c r="CJ175">
        <v>1175.8634999999999</v>
      </c>
      <c r="CK175">
        <v>1152.67</v>
      </c>
      <c r="CL175">
        <v>1.3005735999999999E-4</v>
      </c>
      <c r="CM175">
        <v>6.5004835999999994E-4</v>
      </c>
      <c r="CN175">
        <v>4.7597999359999997E-2</v>
      </c>
      <c r="CO175">
        <v>5.5000000000000003E-4</v>
      </c>
      <c r="CP175">
        <f t="shared" si="146"/>
        <v>1200.007142857143</v>
      </c>
      <c r="CQ175">
        <f t="shared" si="147"/>
        <v>1009.5113997992812</v>
      </c>
      <c r="CR175">
        <f t="shared" si="148"/>
        <v>0.84125449236551775</v>
      </c>
      <c r="CS175">
        <f t="shared" si="149"/>
        <v>0.16202117026544952</v>
      </c>
      <c r="CT175">
        <v>6</v>
      </c>
      <c r="CU175">
        <v>0.5</v>
      </c>
      <c r="CV175" t="s">
        <v>415</v>
      </c>
      <c r="CW175">
        <v>2</v>
      </c>
      <c r="CX175" t="b">
        <v>1</v>
      </c>
      <c r="CY175">
        <v>1658322401</v>
      </c>
      <c r="CZ175">
        <v>1030.8842857142861</v>
      </c>
      <c r="DA175">
        <v>1056.02</v>
      </c>
      <c r="DB175">
        <v>33.678471428571427</v>
      </c>
      <c r="DC175">
        <v>31.461771428571431</v>
      </c>
      <c r="DD175">
        <v>1033.6014285714291</v>
      </c>
      <c r="DE175">
        <v>33.10427142857143</v>
      </c>
      <c r="DF175">
        <v>650.26699999999994</v>
      </c>
      <c r="DG175">
        <v>101.1605714285714</v>
      </c>
      <c r="DH175">
        <v>0.1002355714285714</v>
      </c>
      <c r="DI175">
        <v>33.588728571428582</v>
      </c>
      <c r="DJ175">
        <v>999.89999999999986</v>
      </c>
      <c r="DK175">
        <v>33.249542857142863</v>
      </c>
      <c r="DL175">
        <v>0</v>
      </c>
      <c r="DM175">
        <v>0</v>
      </c>
      <c r="DN175">
        <v>8962.5</v>
      </c>
      <c r="DO175">
        <v>0</v>
      </c>
      <c r="DP175">
        <v>776.89857142857124</v>
      </c>
      <c r="DQ175">
        <v>-25.136314285714281</v>
      </c>
      <c r="DR175">
        <v>1066.8114285714289</v>
      </c>
      <c r="DS175">
        <v>1090.3214285714289</v>
      </c>
      <c r="DT175">
        <v>2.216694285714286</v>
      </c>
      <c r="DU175">
        <v>1056.02</v>
      </c>
      <c r="DV175">
        <v>31.461771428571431</v>
      </c>
      <c r="DW175">
        <v>3.4069400000000001</v>
      </c>
      <c r="DX175">
        <v>3.1826971428571431</v>
      </c>
      <c r="DY175">
        <v>26.162985714285711</v>
      </c>
      <c r="DZ175">
        <v>25.015928571428571</v>
      </c>
      <c r="EA175">
        <v>1200.007142857143</v>
      </c>
      <c r="EB175">
        <v>0.95800799999999975</v>
      </c>
      <c r="EC175">
        <v>4.1992500000000002E-2</v>
      </c>
      <c r="ED175">
        <v>0</v>
      </c>
      <c r="EE175">
        <v>649.2425714285713</v>
      </c>
      <c r="EF175">
        <v>5.0001600000000002</v>
      </c>
      <c r="EG175">
        <v>9091.3614285714284</v>
      </c>
      <c r="EH175">
        <v>9515.261428571428</v>
      </c>
      <c r="EI175">
        <v>48.866</v>
      </c>
      <c r="EJ175">
        <v>51.061999999999998</v>
      </c>
      <c r="EK175">
        <v>50.080000000000013</v>
      </c>
      <c r="EL175">
        <v>49.749714285714283</v>
      </c>
      <c r="EM175">
        <v>50.464000000000013</v>
      </c>
      <c r="EN175">
        <v>1144.8271428571429</v>
      </c>
      <c r="EO175">
        <v>50.18</v>
      </c>
      <c r="EP175">
        <v>0</v>
      </c>
      <c r="EQ175">
        <v>764914.20000004768</v>
      </c>
      <c r="ER175">
        <v>0</v>
      </c>
      <c r="ES175">
        <v>649.63276923076933</v>
      </c>
      <c r="ET175">
        <v>-5.1930939967463754</v>
      </c>
      <c r="EU175">
        <v>275.444443890613</v>
      </c>
      <c r="EV175">
        <v>9031.8103846153845</v>
      </c>
      <c r="EW175">
        <v>15</v>
      </c>
      <c r="EX175">
        <v>1658316094</v>
      </c>
      <c r="EY175" t="s">
        <v>416</v>
      </c>
      <c r="EZ175">
        <v>1658316090.5</v>
      </c>
      <c r="FA175">
        <v>1658316094</v>
      </c>
      <c r="FB175">
        <v>11</v>
      </c>
      <c r="FC175">
        <v>-0.13300000000000001</v>
      </c>
      <c r="FD175">
        <v>0.107</v>
      </c>
      <c r="FE175">
        <v>-1.72</v>
      </c>
      <c r="FF175">
        <v>0.44</v>
      </c>
      <c r="FG175">
        <v>415</v>
      </c>
      <c r="FH175">
        <v>29</v>
      </c>
      <c r="FI175">
        <v>0.15</v>
      </c>
      <c r="FJ175">
        <v>0.28000000000000003</v>
      </c>
      <c r="FK175">
        <v>-25.1040268292683</v>
      </c>
      <c r="FL175">
        <v>-0.58035888501744548</v>
      </c>
      <c r="FM175">
        <v>8.7023893619385742E-2</v>
      </c>
      <c r="FN175">
        <v>0</v>
      </c>
      <c r="FO175">
        <v>649.89661764705886</v>
      </c>
      <c r="FP175">
        <v>-5.3774942600508009</v>
      </c>
      <c r="FQ175">
        <v>0.5813576409985638</v>
      </c>
      <c r="FR175">
        <v>0</v>
      </c>
      <c r="FS175">
        <v>2.1977821951219512</v>
      </c>
      <c r="FT175">
        <v>0.30024501742160198</v>
      </c>
      <c r="FU175">
        <v>3.2931240524743562E-2</v>
      </c>
      <c r="FV175">
        <v>0</v>
      </c>
      <c r="FW175">
        <v>0</v>
      </c>
      <c r="FX175">
        <v>3</v>
      </c>
      <c r="FY175" t="s">
        <v>429</v>
      </c>
      <c r="FZ175">
        <v>3.3710399999999998</v>
      </c>
      <c r="GA175">
        <v>2.8936199999999999</v>
      </c>
      <c r="GB175">
        <v>0.18609700000000001</v>
      </c>
      <c r="GC175">
        <v>0.19120799999999999</v>
      </c>
      <c r="GD175">
        <v>0.13983999999999999</v>
      </c>
      <c r="GE175">
        <v>0.13661599999999999</v>
      </c>
      <c r="GF175">
        <v>28201.3</v>
      </c>
      <c r="GG175">
        <v>24366.400000000001</v>
      </c>
      <c r="GH175">
        <v>30967.7</v>
      </c>
      <c r="GI175">
        <v>28075.200000000001</v>
      </c>
      <c r="GJ175">
        <v>35083.199999999997</v>
      </c>
      <c r="GK175">
        <v>34197.199999999997</v>
      </c>
      <c r="GL175">
        <v>40359.300000000003</v>
      </c>
      <c r="GM175">
        <v>39126.199999999997</v>
      </c>
      <c r="GN175">
        <v>2.3567499999999999</v>
      </c>
      <c r="GO175">
        <v>1.6666000000000001</v>
      </c>
      <c r="GP175">
        <v>0</v>
      </c>
      <c r="GQ175">
        <v>7.0851300000000006E-2</v>
      </c>
      <c r="GR175">
        <v>999.9</v>
      </c>
      <c r="GS175">
        <v>32.093499999999999</v>
      </c>
      <c r="GT175">
        <v>67.3</v>
      </c>
      <c r="GU175">
        <v>33.1</v>
      </c>
      <c r="GV175">
        <v>33.799799999999998</v>
      </c>
      <c r="GW175">
        <v>50.661799999999999</v>
      </c>
      <c r="GX175">
        <v>40.877400000000002</v>
      </c>
      <c r="GY175">
        <v>1</v>
      </c>
      <c r="GZ175">
        <v>0.48407299999999998</v>
      </c>
      <c r="HA175">
        <v>1.1595500000000001</v>
      </c>
      <c r="HB175">
        <v>20.205100000000002</v>
      </c>
      <c r="HC175">
        <v>5.2138499999999999</v>
      </c>
      <c r="HD175">
        <v>11.9734</v>
      </c>
      <c r="HE175">
        <v>4.9904500000000001</v>
      </c>
      <c r="HF175">
        <v>3.2925300000000002</v>
      </c>
      <c r="HG175">
        <v>8256.5</v>
      </c>
      <c r="HH175">
        <v>9999</v>
      </c>
      <c r="HI175">
        <v>9999</v>
      </c>
      <c r="HJ175">
        <v>969.4</v>
      </c>
      <c r="HK175">
        <v>4.9712199999999998</v>
      </c>
      <c r="HL175">
        <v>1.87378</v>
      </c>
      <c r="HM175">
        <v>1.87012</v>
      </c>
      <c r="HN175">
        <v>1.8695299999999999</v>
      </c>
      <c r="HO175">
        <v>1.87439</v>
      </c>
      <c r="HP175">
        <v>1.87103</v>
      </c>
      <c r="HQ175">
        <v>1.8664799999999999</v>
      </c>
      <c r="HR175">
        <v>1.8775900000000001</v>
      </c>
      <c r="HS175">
        <v>0</v>
      </c>
      <c r="HT175">
        <v>0</v>
      </c>
      <c r="HU175">
        <v>0</v>
      </c>
      <c r="HV175">
        <v>0</v>
      </c>
      <c r="HW175" t="s">
        <v>418</v>
      </c>
      <c r="HX175" t="s">
        <v>419</v>
      </c>
      <c r="HY175" t="s">
        <v>420</v>
      </c>
      <c r="HZ175" t="s">
        <v>420</v>
      </c>
      <c r="IA175" t="s">
        <v>420</v>
      </c>
      <c r="IB175" t="s">
        <v>420</v>
      </c>
      <c r="IC175">
        <v>0</v>
      </c>
      <c r="ID175">
        <v>100</v>
      </c>
      <c r="IE175">
        <v>100</v>
      </c>
      <c r="IF175">
        <v>-2.72</v>
      </c>
      <c r="IG175">
        <v>0.57379999999999998</v>
      </c>
      <c r="IH175">
        <v>-1.4143203888967211</v>
      </c>
      <c r="II175">
        <v>1.7196870422270779E-5</v>
      </c>
      <c r="IJ175">
        <v>-2.1741833173098589E-6</v>
      </c>
      <c r="IK175">
        <v>9.0595066644434051E-10</v>
      </c>
      <c r="IL175">
        <v>-5.0132855213330413E-2</v>
      </c>
      <c r="IM175">
        <v>-1.2435942757381079E-3</v>
      </c>
      <c r="IN175">
        <v>8.3241555849602686E-4</v>
      </c>
      <c r="IO175">
        <v>-6.8006265696850886E-6</v>
      </c>
      <c r="IP175">
        <v>17</v>
      </c>
      <c r="IQ175">
        <v>2050</v>
      </c>
      <c r="IR175">
        <v>3</v>
      </c>
      <c r="IS175">
        <v>34</v>
      </c>
      <c r="IT175">
        <v>105.2</v>
      </c>
      <c r="IU175">
        <v>105.2</v>
      </c>
      <c r="IV175">
        <v>2.2631800000000002</v>
      </c>
      <c r="IW175">
        <v>2.5146500000000001</v>
      </c>
      <c r="IX175">
        <v>1.49902</v>
      </c>
      <c r="IY175">
        <v>2.3059099999999999</v>
      </c>
      <c r="IZ175">
        <v>1.69678</v>
      </c>
      <c r="JA175">
        <v>2.2290000000000001</v>
      </c>
      <c r="JB175">
        <v>38.159300000000002</v>
      </c>
      <c r="JC175">
        <v>14.709899999999999</v>
      </c>
      <c r="JD175">
        <v>18</v>
      </c>
      <c r="JE175">
        <v>709.37</v>
      </c>
      <c r="JF175">
        <v>324.83100000000002</v>
      </c>
      <c r="JG175">
        <v>29.996300000000002</v>
      </c>
      <c r="JH175">
        <v>33.780099999999997</v>
      </c>
      <c r="JI175">
        <v>30.000699999999998</v>
      </c>
      <c r="JJ175">
        <v>33.2898</v>
      </c>
      <c r="JK175">
        <v>33.264800000000001</v>
      </c>
      <c r="JL175">
        <v>45.341900000000003</v>
      </c>
      <c r="JM175">
        <v>14.156499999999999</v>
      </c>
      <c r="JN175">
        <v>100</v>
      </c>
      <c r="JO175">
        <v>30</v>
      </c>
      <c r="JP175">
        <v>1069.73</v>
      </c>
      <c r="JQ175">
        <v>31.429300000000001</v>
      </c>
      <c r="JR175">
        <v>98.677199999999999</v>
      </c>
      <c r="JS175">
        <v>98.544600000000003</v>
      </c>
    </row>
    <row r="176" spans="1:279" x14ac:dyDescent="0.2">
      <c r="A176">
        <v>161</v>
      </c>
      <c r="B176">
        <v>1658322407</v>
      </c>
      <c r="C176">
        <v>638.40000009536743</v>
      </c>
      <c r="D176" t="s">
        <v>742</v>
      </c>
      <c r="E176" t="s">
        <v>743</v>
      </c>
      <c r="F176">
        <v>4</v>
      </c>
      <c r="G176">
        <v>1658322404.6875</v>
      </c>
      <c r="H176">
        <f t="shared" si="100"/>
        <v>2.4056129630695908E-3</v>
      </c>
      <c r="I176">
        <f t="shared" si="101"/>
        <v>2.4056129630695908</v>
      </c>
      <c r="J176">
        <f t="shared" si="102"/>
        <v>15.207350894139378</v>
      </c>
      <c r="K176">
        <f t="shared" si="103"/>
        <v>1036.9725000000001</v>
      </c>
      <c r="L176">
        <f t="shared" si="104"/>
        <v>832.82343862057564</v>
      </c>
      <c r="M176">
        <f t="shared" si="105"/>
        <v>84.332724726519686</v>
      </c>
      <c r="N176">
        <f t="shared" si="106"/>
        <v>105.00510952995938</v>
      </c>
      <c r="O176">
        <f t="shared" si="107"/>
        <v>0.14010113322121953</v>
      </c>
      <c r="P176">
        <f t="shared" si="108"/>
        <v>2.7674076784942678</v>
      </c>
      <c r="Q176">
        <f t="shared" si="109"/>
        <v>0.13627675304676859</v>
      </c>
      <c r="R176">
        <f t="shared" si="110"/>
        <v>8.550788061580103E-2</v>
      </c>
      <c r="S176">
        <f t="shared" si="111"/>
        <v>194.43140661262251</v>
      </c>
      <c r="T176">
        <f t="shared" si="112"/>
        <v>34.124199183358805</v>
      </c>
      <c r="U176">
        <f t="shared" si="113"/>
        <v>33.238100000000003</v>
      </c>
      <c r="V176">
        <f t="shared" si="114"/>
        <v>5.1200907331756405</v>
      </c>
      <c r="W176">
        <f t="shared" si="115"/>
        <v>65.304707619735709</v>
      </c>
      <c r="X176">
        <f t="shared" si="116"/>
        <v>3.4078555184753752</v>
      </c>
      <c r="Y176">
        <f t="shared" si="117"/>
        <v>5.2183918168948189</v>
      </c>
      <c r="Z176">
        <f t="shared" si="118"/>
        <v>1.7122352147002653</v>
      </c>
      <c r="AA176">
        <f t="shared" si="119"/>
        <v>-106.08753167136895</v>
      </c>
      <c r="AB176">
        <f t="shared" si="120"/>
        <v>50.64661102992855</v>
      </c>
      <c r="AC176">
        <f t="shared" si="121"/>
        <v>4.2081205491597968</v>
      </c>
      <c r="AD176">
        <f t="shared" si="122"/>
        <v>143.19860652034191</v>
      </c>
      <c r="AE176">
        <f t="shared" si="123"/>
        <v>24.78880139678645</v>
      </c>
      <c r="AF176">
        <f t="shared" si="124"/>
        <v>2.4571731313339127</v>
      </c>
      <c r="AG176">
        <f t="shared" si="125"/>
        <v>15.207350894139378</v>
      </c>
      <c r="AH176">
        <v>1097.160663281049</v>
      </c>
      <c r="AI176">
        <v>1076.1575151515151</v>
      </c>
      <c r="AJ176">
        <v>1.6961762052412379</v>
      </c>
      <c r="AK176">
        <v>62.966845710574418</v>
      </c>
      <c r="AL176">
        <f t="shared" si="126"/>
        <v>2.4056129630695908</v>
      </c>
      <c r="AM176">
        <v>31.462833576877959</v>
      </c>
      <c r="AN176">
        <v>33.643507878787872</v>
      </c>
      <c r="AO176">
        <v>-6.4279144010314067E-3</v>
      </c>
      <c r="AP176">
        <v>91.007338470613973</v>
      </c>
      <c r="AQ176">
        <v>1</v>
      </c>
      <c r="AR176">
        <v>0</v>
      </c>
      <c r="AS176">
        <f t="shared" si="127"/>
        <v>1</v>
      </c>
      <c r="AT176">
        <f t="shared" si="128"/>
        <v>0</v>
      </c>
      <c r="AU176">
        <f t="shared" si="129"/>
        <v>47241.569744937951</v>
      </c>
      <c r="AV176" t="s">
        <v>413</v>
      </c>
      <c r="AW176" t="s">
        <v>413</v>
      </c>
      <c r="AX176">
        <v>0</v>
      </c>
      <c r="AY176">
        <v>0</v>
      </c>
      <c r="AZ176" t="e">
        <f t="shared" si="130"/>
        <v>#DIV/0!</v>
      </c>
      <c r="BA176">
        <v>0</v>
      </c>
      <c r="BB176" t="s">
        <v>413</v>
      </c>
      <c r="BC176" t="s">
        <v>413</v>
      </c>
      <c r="BD176">
        <v>0</v>
      </c>
      <c r="BE176">
        <v>0</v>
      </c>
      <c r="BF176" t="e">
        <f t="shared" si="131"/>
        <v>#DIV/0!</v>
      </c>
      <c r="BG176">
        <v>0.5</v>
      </c>
      <c r="BH176">
        <f t="shared" si="132"/>
        <v>1009.5368997992861</v>
      </c>
      <c r="BI176">
        <f t="shared" si="133"/>
        <v>15.207350894139378</v>
      </c>
      <c r="BJ176" t="e">
        <f t="shared" si="134"/>
        <v>#DIV/0!</v>
      </c>
      <c r="BK176">
        <f t="shared" si="135"/>
        <v>1.5063689992077427E-2</v>
      </c>
      <c r="BL176" t="e">
        <f t="shared" si="136"/>
        <v>#DIV/0!</v>
      </c>
      <c r="BM176" t="e">
        <f t="shared" si="137"/>
        <v>#DIV/0!</v>
      </c>
      <c r="BN176" t="s">
        <v>413</v>
      </c>
      <c r="BO176">
        <v>0</v>
      </c>
      <c r="BP176" t="e">
        <f t="shared" si="138"/>
        <v>#DIV/0!</v>
      </c>
      <c r="BQ176" t="e">
        <f t="shared" si="139"/>
        <v>#DIV/0!</v>
      </c>
      <c r="BR176" t="e">
        <f t="shared" si="140"/>
        <v>#DIV/0!</v>
      </c>
      <c r="BS176" t="e">
        <f t="shared" si="141"/>
        <v>#DIV/0!</v>
      </c>
      <c r="BT176" t="e">
        <f t="shared" si="142"/>
        <v>#DIV/0!</v>
      </c>
      <c r="BU176" t="e">
        <f t="shared" si="143"/>
        <v>#DIV/0!</v>
      </c>
      <c r="BV176" t="e">
        <f t="shared" si="144"/>
        <v>#DIV/0!</v>
      </c>
      <c r="BW176" t="e">
        <f t="shared" si="145"/>
        <v>#DIV/0!</v>
      </c>
      <c r="BX176" t="s">
        <v>413</v>
      </c>
      <c r="BY176" t="s">
        <v>413</v>
      </c>
      <c r="BZ176" t="s">
        <v>413</v>
      </c>
      <c r="CA176" t="s">
        <v>413</v>
      </c>
      <c r="CB176" t="s">
        <v>413</v>
      </c>
      <c r="CC176" t="s">
        <v>413</v>
      </c>
      <c r="CD176" t="s">
        <v>413</v>
      </c>
      <c r="CE176" t="s">
        <v>413</v>
      </c>
      <c r="CF176">
        <v>253</v>
      </c>
      <c r="CG176">
        <v>1000</v>
      </c>
      <c r="CH176" t="s">
        <v>414</v>
      </c>
      <c r="CI176">
        <v>1110.1500000000001</v>
      </c>
      <c r="CJ176">
        <v>1175.8634999999999</v>
      </c>
      <c r="CK176">
        <v>1152.67</v>
      </c>
      <c r="CL176">
        <v>1.3005735999999999E-4</v>
      </c>
      <c r="CM176">
        <v>6.5004835999999994E-4</v>
      </c>
      <c r="CN176">
        <v>4.7597999359999997E-2</v>
      </c>
      <c r="CO176">
        <v>5.5000000000000003E-4</v>
      </c>
      <c r="CP176">
        <f t="shared" si="146"/>
        <v>1200.0374999999999</v>
      </c>
      <c r="CQ176">
        <f t="shared" si="147"/>
        <v>1009.5368997992861</v>
      </c>
      <c r="CR176">
        <f t="shared" si="148"/>
        <v>0.84125446063084375</v>
      </c>
      <c r="CS176">
        <f t="shared" si="149"/>
        <v>0.16202110901752864</v>
      </c>
      <c r="CT176">
        <v>6</v>
      </c>
      <c r="CU176">
        <v>0.5</v>
      </c>
      <c r="CV176" t="s">
        <v>415</v>
      </c>
      <c r="CW176">
        <v>2</v>
      </c>
      <c r="CX176" t="b">
        <v>1</v>
      </c>
      <c r="CY176">
        <v>1658322404.6875</v>
      </c>
      <c r="CZ176">
        <v>1036.9725000000001</v>
      </c>
      <c r="DA176">
        <v>1062.19625</v>
      </c>
      <c r="DB176">
        <v>33.6541</v>
      </c>
      <c r="DC176">
        <v>31.463162499999999</v>
      </c>
      <c r="DD176">
        <v>1039.69875</v>
      </c>
      <c r="DE176">
        <v>33.080649999999999</v>
      </c>
      <c r="DF176">
        <v>650.26387499999998</v>
      </c>
      <c r="DG176">
        <v>101.16137500000001</v>
      </c>
      <c r="DH176">
        <v>9.9853749999999991E-2</v>
      </c>
      <c r="DI176">
        <v>33.577562499999999</v>
      </c>
      <c r="DJ176">
        <v>999.9</v>
      </c>
      <c r="DK176">
        <v>33.238100000000003</v>
      </c>
      <c r="DL176">
        <v>0</v>
      </c>
      <c r="DM176">
        <v>0</v>
      </c>
      <c r="DN176">
        <v>8998.5925000000007</v>
      </c>
      <c r="DO176">
        <v>0</v>
      </c>
      <c r="DP176">
        <v>869.06025</v>
      </c>
      <c r="DQ176">
        <v>-25.2263625</v>
      </c>
      <c r="DR176">
        <v>1073.08375</v>
      </c>
      <c r="DS176">
        <v>1096.7012500000001</v>
      </c>
      <c r="DT176">
        <v>2.1909312500000002</v>
      </c>
      <c r="DU176">
        <v>1062.19625</v>
      </c>
      <c r="DV176">
        <v>31.463162499999999</v>
      </c>
      <c r="DW176">
        <v>3.4044924999999999</v>
      </c>
      <c r="DX176">
        <v>3.182855</v>
      </c>
      <c r="DY176">
        <v>26.150825000000001</v>
      </c>
      <c r="DZ176">
        <v>25.016749999999998</v>
      </c>
      <c r="EA176">
        <v>1200.0374999999999</v>
      </c>
      <c r="EB176">
        <v>0.95800799999999997</v>
      </c>
      <c r="EC176">
        <v>4.1992500000000002E-2</v>
      </c>
      <c r="ED176">
        <v>0</v>
      </c>
      <c r="EE176">
        <v>648.77049999999997</v>
      </c>
      <c r="EF176">
        <v>5.0001600000000002</v>
      </c>
      <c r="EG176">
        <v>9228.1812500000015</v>
      </c>
      <c r="EH176">
        <v>9515.505000000001</v>
      </c>
      <c r="EI176">
        <v>48.827749999999988</v>
      </c>
      <c r="EJ176">
        <v>51.061999999999998</v>
      </c>
      <c r="EK176">
        <v>50.061999999999998</v>
      </c>
      <c r="EL176">
        <v>49.710625</v>
      </c>
      <c r="EM176">
        <v>50.436999999999998</v>
      </c>
      <c r="EN176">
        <v>1144.8575000000001</v>
      </c>
      <c r="EO176">
        <v>50.18</v>
      </c>
      <c r="EP176">
        <v>0</v>
      </c>
      <c r="EQ176">
        <v>764918.40000009537</v>
      </c>
      <c r="ER176">
        <v>0</v>
      </c>
      <c r="ES176">
        <v>649.20744000000002</v>
      </c>
      <c r="ET176">
        <v>-4.6241538251364691</v>
      </c>
      <c r="EU176">
        <v>1461.3084614854611</v>
      </c>
      <c r="EV176">
        <v>9090.3220000000001</v>
      </c>
      <c r="EW176">
        <v>15</v>
      </c>
      <c r="EX176">
        <v>1658316094</v>
      </c>
      <c r="EY176" t="s">
        <v>416</v>
      </c>
      <c r="EZ176">
        <v>1658316090.5</v>
      </c>
      <c r="FA176">
        <v>1658316094</v>
      </c>
      <c r="FB176">
        <v>11</v>
      </c>
      <c r="FC176">
        <v>-0.13300000000000001</v>
      </c>
      <c r="FD176">
        <v>0.107</v>
      </c>
      <c r="FE176">
        <v>-1.72</v>
      </c>
      <c r="FF176">
        <v>0.44</v>
      </c>
      <c r="FG176">
        <v>415</v>
      </c>
      <c r="FH176">
        <v>29</v>
      </c>
      <c r="FI176">
        <v>0.15</v>
      </c>
      <c r="FJ176">
        <v>0.28000000000000003</v>
      </c>
      <c r="FK176">
        <v>-25.131307499999998</v>
      </c>
      <c r="FL176">
        <v>-0.5603560975609273</v>
      </c>
      <c r="FM176">
        <v>8.6838920961455957E-2</v>
      </c>
      <c r="FN176">
        <v>0</v>
      </c>
      <c r="FO176">
        <v>649.63255882352951</v>
      </c>
      <c r="FP176">
        <v>-5.2350954779843883</v>
      </c>
      <c r="FQ176">
        <v>0.5724003222332521</v>
      </c>
      <c r="FR176">
        <v>0</v>
      </c>
      <c r="FS176">
        <v>2.2066680000000001</v>
      </c>
      <c r="FT176">
        <v>0.1143728330206345</v>
      </c>
      <c r="FU176">
        <v>2.4720680229314059E-2</v>
      </c>
      <c r="FV176">
        <v>0</v>
      </c>
      <c r="FW176">
        <v>0</v>
      </c>
      <c r="FX176">
        <v>3</v>
      </c>
      <c r="FY176" t="s">
        <v>429</v>
      </c>
      <c r="FZ176">
        <v>3.3710399999999998</v>
      </c>
      <c r="GA176">
        <v>2.89344</v>
      </c>
      <c r="GB176">
        <v>0.186865</v>
      </c>
      <c r="GC176">
        <v>0.191992</v>
      </c>
      <c r="GD176">
        <v>0.13977700000000001</v>
      </c>
      <c r="GE176">
        <v>0.136624</v>
      </c>
      <c r="GF176">
        <v>28174.7</v>
      </c>
      <c r="GG176">
        <v>24342.3</v>
      </c>
      <c r="GH176">
        <v>30967.9</v>
      </c>
      <c r="GI176">
        <v>28074.799999999999</v>
      </c>
      <c r="GJ176">
        <v>35086.199999999997</v>
      </c>
      <c r="GK176">
        <v>34196.400000000001</v>
      </c>
      <c r="GL176">
        <v>40359.699999999997</v>
      </c>
      <c r="GM176">
        <v>39125.599999999999</v>
      </c>
      <c r="GN176">
        <v>2.35663</v>
      </c>
      <c r="GO176">
        <v>1.66632</v>
      </c>
      <c r="GP176">
        <v>0</v>
      </c>
      <c r="GQ176">
        <v>7.1592600000000006E-2</v>
      </c>
      <c r="GR176">
        <v>999.9</v>
      </c>
      <c r="GS176">
        <v>32.0764</v>
      </c>
      <c r="GT176">
        <v>67.2</v>
      </c>
      <c r="GU176">
        <v>33.200000000000003</v>
      </c>
      <c r="GV176">
        <v>33.940399999999997</v>
      </c>
      <c r="GW176">
        <v>50.361800000000002</v>
      </c>
      <c r="GX176">
        <v>41.265999999999998</v>
      </c>
      <c r="GY176">
        <v>1</v>
      </c>
      <c r="GZ176">
        <v>0.48440800000000001</v>
      </c>
      <c r="HA176">
        <v>1.1440999999999999</v>
      </c>
      <c r="HB176">
        <v>20.205300000000001</v>
      </c>
      <c r="HC176">
        <v>5.2142900000000001</v>
      </c>
      <c r="HD176">
        <v>11.973100000000001</v>
      </c>
      <c r="HE176">
        <v>4.9908000000000001</v>
      </c>
      <c r="HF176">
        <v>3.2925</v>
      </c>
      <c r="HG176">
        <v>8256.7999999999993</v>
      </c>
      <c r="HH176">
        <v>9999</v>
      </c>
      <c r="HI176">
        <v>9999</v>
      </c>
      <c r="HJ176">
        <v>969.4</v>
      </c>
      <c r="HK176">
        <v>4.97119</v>
      </c>
      <c r="HL176">
        <v>1.87378</v>
      </c>
      <c r="HM176">
        <v>1.8701099999999999</v>
      </c>
      <c r="HN176">
        <v>1.8695299999999999</v>
      </c>
      <c r="HO176">
        <v>1.87439</v>
      </c>
      <c r="HP176">
        <v>1.87103</v>
      </c>
      <c r="HQ176">
        <v>1.8664700000000001</v>
      </c>
      <c r="HR176">
        <v>1.8775900000000001</v>
      </c>
      <c r="HS176">
        <v>0</v>
      </c>
      <c r="HT176">
        <v>0</v>
      </c>
      <c r="HU176">
        <v>0</v>
      </c>
      <c r="HV176">
        <v>0</v>
      </c>
      <c r="HW176" t="s">
        <v>418</v>
      </c>
      <c r="HX176" t="s">
        <v>419</v>
      </c>
      <c r="HY176" t="s">
        <v>420</v>
      </c>
      <c r="HZ176" t="s">
        <v>420</v>
      </c>
      <c r="IA176" t="s">
        <v>420</v>
      </c>
      <c r="IB176" t="s">
        <v>420</v>
      </c>
      <c r="IC176">
        <v>0</v>
      </c>
      <c r="ID176">
        <v>100</v>
      </c>
      <c r="IE176">
        <v>100</v>
      </c>
      <c r="IF176">
        <v>-2.74</v>
      </c>
      <c r="IG176">
        <v>0.57310000000000005</v>
      </c>
      <c r="IH176">
        <v>-1.4143203888967211</v>
      </c>
      <c r="II176">
        <v>1.7196870422270779E-5</v>
      </c>
      <c r="IJ176">
        <v>-2.1741833173098589E-6</v>
      </c>
      <c r="IK176">
        <v>9.0595066644434051E-10</v>
      </c>
      <c r="IL176">
        <v>-5.0132855213330413E-2</v>
      </c>
      <c r="IM176">
        <v>-1.2435942757381079E-3</v>
      </c>
      <c r="IN176">
        <v>8.3241555849602686E-4</v>
      </c>
      <c r="IO176">
        <v>-6.8006265696850886E-6</v>
      </c>
      <c r="IP176">
        <v>17</v>
      </c>
      <c r="IQ176">
        <v>2050</v>
      </c>
      <c r="IR176">
        <v>3</v>
      </c>
      <c r="IS176">
        <v>34</v>
      </c>
      <c r="IT176">
        <v>105.3</v>
      </c>
      <c r="IU176">
        <v>105.2</v>
      </c>
      <c r="IV176">
        <v>2.2753899999999998</v>
      </c>
      <c r="IW176">
        <v>2.50854</v>
      </c>
      <c r="IX176">
        <v>1.49902</v>
      </c>
      <c r="IY176">
        <v>2.3059099999999999</v>
      </c>
      <c r="IZ176">
        <v>1.69678</v>
      </c>
      <c r="JA176">
        <v>2.3584000000000001</v>
      </c>
      <c r="JB176">
        <v>38.183700000000002</v>
      </c>
      <c r="JC176">
        <v>14.7187</v>
      </c>
      <c r="JD176">
        <v>18</v>
      </c>
      <c r="JE176">
        <v>709.36300000000006</v>
      </c>
      <c r="JF176">
        <v>324.72899999999998</v>
      </c>
      <c r="JG176">
        <v>29.995999999999999</v>
      </c>
      <c r="JH176">
        <v>33.786099999999998</v>
      </c>
      <c r="JI176">
        <v>30.000599999999999</v>
      </c>
      <c r="JJ176">
        <v>33.298000000000002</v>
      </c>
      <c r="JK176">
        <v>33.2729</v>
      </c>
      <c r="JL176">
        <v>45.576000000000001</v>
      </c>
      <c r="JM176">
        <v>14.156499999999999</v>
      </c>
      <c r="JN176">
        <v>100</v>
      </c>
      <c r="JO176">
        <v>30</v>
      </c>
      <c r="JP176">
        <v>1076.4100000000001</v>
      </c>
      <c r="JQ176">
        <v>31.429300000000001</v>
      </c>
      <c r="JR176">
        <v>98.677999999999997</v>
      </c>
      <c r="JS176">
        <v>98.543199999999999</v>
      </c>
    </row>
    <row r="177" spans="1:279" x14ac:dyDescent="0.2">
      <c r="A177">
        <v>162</v>
      </c>
      <c r="B177">
        <v>1658322411</v>
      </c>
      <c r="C177">
        <v>642.40000009536743</v>
      </c>
      <c r="D177" t="s">
        <v>744</v>
      </c>
      <c r="E177" t="s">
        <v>745</v>
      </c>
      <c r="F177">
        <v>4</v>
      </c>
      <c r="G177">
        <v>1658322409</v>
      </c>
      <c r="H177">
        <f t="shared" si="100"/>
        <v>2.4128532939112599E-3</v>
      </c>
      <c r="I177">
        <f t="shared" si="101"/>
        <v>2.4128532939112599</v>
      </c>
      <c r="J177">
        <f t="shared" si="102"/>
        <v>14.898061550051812</v>
      </c>
      <c r="K177">
        <f t="shared" si="103"/>
        <v>1044.2085714285711</v>
      </c>
      <c r="L177">
        <f t="shared" si="104"/>
        <v>843.94085039654715</v>
      </c>
      <c r="M177">
        <f t="shared" si="105"/>
        <v>85.459129676151832</v>
      </c>
      <c r="N177">
        <f t="shared" si="106"/>
        <v>105.73863757481719</v>
      </c>
      <c r="O177">
        <f t="shared" si="107"/>
        <v>0.14053356342313345</v>
      </c>
      <c r="P177">
        <f t="shared" si="108"/>
        <v>2.7666767260497562</v>
      </c>
      <c r="Q177">
        <f t="shared" si="109"/>
        <v>0.13668490100199807</v>
      </c>
      <c r="R177">
        <f t="shared" si="110"/>
        <v>8.5765071063194212E-2</v>
      </c>
      <c r="S177">
        <f t="shared" si="111"/>
        <v>194.42564961261093</v>
      </c>
      <c r="T177">
        <f t="shared" si="112"/>
        <v>34.114204383735711</v>
      </c>
      <c r="U177">
        <f t="shared" si="113"/>
        <v>33.231742857142862</v>
      </c>
      <c r="V177">
        <f t="shared" si="114"/>
        <v>5.1182653150191939</v>
      </c>
      <c r="W177">
        <f t="shared" si="115"/>
        <v>65.298016586495393</v>
      </c>
      <c r="X177">
        <f t="shared" si="116"/>
        <v>3.4059585953973199</v>
      </c>
      <c r="Y177">
        <f t="shared" si="117"/>
        <v>5.2160215171094846</v>
      </c>
      <c r="Z177">
        <f t="shared" si="118"/>
        <v>1.712306719621874</v>
      </c>
      <c r="AA177">
        <f t="shared" si="119"/>
        <v>-106.40683026148656</v>
      </c>
      <c r="AB177">
        <f t="shared" si="120"/>
        <v>50.370344448622753</v>
      </c>
      <c r="AC177">
        <f t="shared" si="121"/>
        <v>4.185975166546954</v>
      </c>
      <c r="AD177">
        <f t="shared" si="122"/>
        <v>142.57513896629408</v>
      </c>
      <c r="AE177">
        <f t="shared" si="123"/>
        <v>24.767520189659987</v>
      </c>
      <c r="AF177">
        <f t="shared" si="124"/>
        <v>2.4290487172335267</v>
      </c>
      <c r="AG177">
        <f t="shared" si="125"/>
        <v>14.898061550051812</v>
      </c>
      <c r="AH177">
        <v>1104.0573927065309</v>
      </c>
      <c r="AI177">
        <v>1083.1646666666661</v>
      </c>
      <c r="AJ177">
        <v>1.7435605803634271</v>
      </c>
      <c r="AK177">
        <v>62.966845710574418</v>
      </c>
      <c r="AL177">
        <f t="shared" si="126"/>
        <v>2.4128532939112599</v>
      </c>
      <c r="AM177">
        <v>31.46706450800578</v>
      </c>
      <c r="AN177">
        <v>33.630398181818173</v>
      </c>
      <c r="AO177">
        <v>-2.1009086166015119E-3</v>
      </c>
      <c r="AP177">
        <v>91.007338470613973</v>
      </c>
      <c r="AQ177">
        <v>1</v>
      </c>
      <c r="AR177">
        <v>0</v>
      </c>
      <c r="AS177">
        <f t="shared" si="127"/>
        <v>1</v>
      </c>
      <c r="AT177">
        <f t="shared" si="128"/>
        <v>0</v>
      </c>
      <c r="AU177">
        <f t="shared" si="129"/>
        <v>47222.756192345696</v>
      </c>
      <c r="AV177" t="s">
        <v>413</v>
      </c>
      <c r="AW177" t="s">
        <v>413</v>
      </c>
      <c r="AX177">
        <v>0</v>
      </c>
      <c r="AY177">
        <v>0</v>
      </c>
      <c r="AZ177" t="e">
        <f t="shared" si="130"/>
        <v>#DIV/0!</v>
      </c>
      <c r="BA177">
        <v>0</v>
      </c>
      <c r="BB177" t="s">
        <v>413</v>
      </c>
      <c r="BC177" t="s">
        <v>413</v>
      </c>
      <c r="BD177">
        <v>0</v>
      </c>
      <c r="BE177">
        <v>0</v>
      </c>
      <c r="BF177" t="e">
        <f t="shared" si="131"/>
        <v>#DIV/0!</v>
      </c>
      <c r="BG177">
        <v>0.5</v>
      </c>
      <c r="BH177">
        <f t="shared" si="132"/>
        <v>1009.5065997992804</v>
      </c>
      <c r="BI177">
        <f t="shared" si="133"/>
        <v>14.898061550051812</v>
      </c>
      <c r="BJ177" t="e">
        <f t="shared" si="134"/>
        <v>#DIV/0!</v>
      </c>
      <c r="BK177">
        <f t="shared" si="135"/>
        <v>1.4757765380646333E-2</v>
      </c>
      <c r="BL177" t="e">
        <f t="shared" si="136"/>
        <v>#DIV/0!</v>
      </c>
      <c r="BM177" t="e">
        <f t="shared" si="137"/>
        <v>#DIV/0!</v>
      </c>
      <c r="BN177" t="s">
        <v>413</v>
      </c>
      <c r="BO177">
        <v>0</v>
      </c>
      <c r="BP177" t="e">
        <f t="shared" si="138"/>
        <v>#DIV/0!</v>
      </c>
      <c r="BQ177" t="e">
        <f t="shared" si="139"/>
        <v>#DIV/0!</v>
      </c>
      <c r="BR177" t="e">
        <f t="shared" si="140"/>
        <v>#DIV/0!</v>
      </c>
      <c r="BS177" t="e">
        <f t="shared" si="141"/>
        <v>#DIV/0!</v>
      </c>
      <c r="BT177" t="e">
        <f t="shared" si="142"/>
        <v>#DIV/0!</v>
      </c>
      <c r="BU177" t="e">
        <f t="shared" si="143"/>
        <v>#DIV/0!</v>
      </c>
      <c r="BV177" t="e">
        <f t="shared" si="144"/>
        <v>#DIV/0!</v>
      </c>
      <c r="BW177" t="e">
        <f t="shared" si="145"/>
        <v>#DIV/0!</v>
      </c>
      <c r="BX177" t="s">
        <v>413</v>
      </c>
      <c r="BY177" t="s">
        <v>413</v>
      </c>
      <c r="BZ177" t="s">
        <v>413</v>
      </c>
      <c r="CA177" t="s">
        <v>413</v>
      </c>
      <c r="CB177" t="s">
        <v>413</v>
      </c>
      <c r="CC177" t="s">
        <v>413</v>
      </c>
      <c r="CD177" t="s">
        <v>413</v>
      </c>
      <c r="CE177" t="s">
        <v>413</v>
      </c>
      <c r="CF177">
        <v>253</v>
      </c>
      <c r="CG177">
        <v>1000</v>
      </c>
      <c r="CH177" t="s">
        <v>414</v>
      </c>
      <c r="CI177">
        <v>1110.1500000000001</v>
      </c>
      <c r="CJ177">
        <v>1175.8634999999999</v>
      </c>
      <c r="CK177">
        <v>1152.67</v>
      </c>
      <c r="CL177">
        <v>1.3005735999999999E-4</v>
      </c>
      <c r="CM177">
        <v>6.5004835999999994E-4</v>
      </c>
      <c r="CN177">
        <v>4.7597999359999997E-2</v>
      </c>
      <c r="CO177">
        <v>5.5000000000000003E-4</v>
      </c>
      <c r="CP177">
        <f t="shared" si="146"/>
        <v>1200.001428571429</v>
      </c>
      <c r="CQ177">
        <f t="shared" si="147"/>
        <v>1009.5065997992804</v>
      </c>
      <c r="CR177">
        <f t="shared" si="148"/>
        <v>0.84125449833928301</v>
      </c>
      <c r="CS177">
        <f t="shared" si="149"/>
        <v>0.16202118179481645</v>
      </c>
      <c r="CT177">
        <v>6</v>
      </c>
      <c r="CU177">
        <v>0.5</v>
      </c>
      <c r="CV177" t="s">
        <v>415</v>
      </c>
      <c r="CW177">
        <v>2</v>
      </c>
      <c r="CX177" t="b">
        <v>1</v>
      </c>
      <c r="CY177">
        <v>1658322409</v>
      </c>
      <c r="CZ177">
        <v>1044.2085714285711</v>
      </c>
      <c r="DA177">
        <v>1069.4042857142861</v>
      </c>
      <c r="DB177">
        <v>33.63511428571428</v>
      </c>
      <c r="DC177">
        <v>31.46901428571428</v>
      </c>
      <c r="DD177">
        <v>1046.948571428572</v>
      </c>
      <c r="DE177">
        <v>33.062214285714283</v>
      </c>
      <c r="DF177">
        <v>650.20471428571432</v>
      </c>
      <c r="DG177">
        <v>101.1621428571429</v>
      </c>
      <c r="DH177">
        <v>9.9846814285714278E-2</v>
      </c>
      <c r="DI177">
        <v>33.569442857142853</v>
      </c>
      <c r="DJ177">
        <v>999.89999999999986</v>
      </c>
      <c r="DK177">
        <v>33.231742857142862</v>
      </c>
      <c r="DL177">
        <v>0</v>
      </c>
      <c r="DM177">
        <v>0</v>
      </c>
      <c r="DN177">
        <v>8994.6428571428569</v>
      </c>
      <c r="DO177">
        <v>0</v>
      </c>
      <c r="DP177">
        <v>966.41499999999996</v>
      </c>
      <c r="DQ177">
        <v>-25.1967</v>
      </c>
      <c r="DR177">
        <v>1080.552857142857</v>
      </c>
      <c r="DS177">
        <v>1104.1514285714291</v>
      </c>
      <c r="DT177">
        <v>2.1661100000000002</v>
      </c>
      <c r="DU177">
        <v>1069.4042857142861</v>
      </c>
      <c r="DV177">
        <v>31.46901428571428</v>
      </c>
      <c r="DW177">
        <v>3.4025971428571431</v>
      </c>
      <c r="DX177">
        <v>3.183471428571429</v>
      </c>
      <c r="DY177">
        <v>26.14141428571428</v>
      </c>
      <c r="DZ177">
        <v>25.01998571428571</v>
      </c>
      <c r="EA177">
        <v>1200.001428571429</v>
      </c>
      <c r="EB177">
        <v>0.95800642857142837</v>
      </c>
      <c r="EC177">
        <v>4.1994028571428567E-2</v>
      </c>
      <c r="ED177">
        <v>0</v>
      </c>
      <c r="EE177">
        <v>648.36385714285723</v>
      </c>
      <c r="EF177">
        <v>5.0001600000000002</v>
      </c>
      <c r="EG177">
        <v>9215.2285714285717</v>
      </c>
      <c r="EH177">
        <v>9515.2085714285695</v>
      </c>
      <c r="EI177">
        <v>48.811999999999998</v>
      </c>
      <c r="EJ177">
        <v>51</v>
      </c>
      <c r="EK177">
        <v>50.061999999999998</v>
      </c>
      <c r="EL177">
        <v>49.686999999999998</v>
      </c>
      <c r="EM177">
        <v>50.419285714285706</v>
      </c>
      <c r="EN177">
        <v>1144.821428571428</v>
      </c>
      <c r="EO177">
        <v>50.18</v>
      </c>
      <c r="EP177">
        <v>0</v>
      </c>
      <c r="EQ177">
        <v>764922.60000014305</v>
      </c>
      <c r="ER177">
        <v>0</v>
      </c>
      <c r="ES177">
        <v>648.89199999999994</v>
      </c>
      <c r="ET177">
        <v>-5.2570256227234351</v>
      </c>
      <c r="EU177">
        <v>1002.270426239033</v>
      </c>
      <c r="EV177">
        <v>9145.4126923076947</v>
      </c>
      <c r="EW177">
        <v>15</v>
      </c>
      <c r="EX177">
        <v>1658316094</v>
      </c>
      <c r="EY177" t="s">
        <v>416</v>
      </c>
      <c r="EZ177">
        <v>1658316090.5</v>
      </c>
      <c r="FA177">
        <v>1658316094</v>
      </c>
      <c r="FB177">
        <v>11</v>
      </c>
      <c r="FC177">
        <v>-0.13300000000000001</v>
      </c>
      <c r="FD177">
        <v>0.107</v>
      </c>
      <c r="FE177">
        <v>-1.72</v>
      </c>
      <c r="FF177">
        <v>0.44</v>
      </c>
      <c r="FG177">
        <v>415</v>
      </c>
      <c r="FH177">
        <v>29</v>
      </c>
      <c r="FI177">
        <v>0.15</v>
      </c>
      <c r="FJ177">
        <v>0.28000000000000003</v>
      </c>
      <c r="FK177">
        <v>-25.181464999999999</v>
      </c>
      <c r="FL177">
        <v>-0.29424090056282648</v>
      </c>
      <c r="FM177">
        <v>7.1966313473735777E-2</v>
      </c>
      <c r="FN177">
        <v>1</v>
      </c>
      <c r="FO177">
        <v>649.25108823529422</v>
      </c>
      <c r="FP177">
        <v>-5.277326193368082</v>
      </c>
      <c r="FQ177">
        <v>0.57327477077119282</v>
      </c>
      <c r="FR177">
        <v>0</v>
      </c>
      <c r="FS177">
        <v>2.2069209999999999</v>
      </c>
      <c r="FT177">
        <v>-0.14102679174484831</v>
      </c>
      <c r="FU177">
        <v>2.4146567437215601E-2</v>
      </c>
      <c r="FV177">
        <v>0</v>
      </c>
      <c r="FW177">
        <v>1</v>
      </c>
      <c r="FX177">
        <v>3</v>
      </c>
      <c r="FY177" t="s">
        <v>417</v>
      </c>
      <c r="FZ177">
        <v>3.3712900000000001</v>
      </c>
      <c r="GA177">
        <v>2.8936600000000001</v>
      </c>
      <c r="GB177">
        <v>0.187637</v>
      </c>
      <c r="GC177">
        <v>0.19275400000000001</v>
      </c>
      <c r="GD177">
        <v>0.139741</v>
      </c>
      <c r="GE177">
        <v>0.13664799999999999</v>
      </c>
      <c r="GF177">
        <v>28147.1</v>
      </c>
      <c r="GG177">
        <v>24319.1</v>
      </c>
      <c r="GH177">
        <v>30967</v>
      </c>
      <c r="GI177">
        <v>28074.6</v>
      </c>
      <c r="GJ177">
        <v>35086.699999999997</v>
      </c>
      <c r="GK177">
        <v>34195.199999999997</v>
      </c>
      <c r="GL177">
        <v>40358.5</v>
      </c>
      <c r="GM177">
        <v>39125.300000000003</v>
      </c>
      <c r="GN177">
        <v>2.3565499999999999</v>
      </c>
      <c r="GO177">
        <v>1.66658</v>
      </c>
      <c r="GP177">
        <v>0</v>
      </c>
      <c r="GQ177">
        <v>7.1972599999999998E-2</v>
      </c>
      <c r="GR177">
        <v>999.9</v>
      </c>
      <c r="GS177">
        <v>32.060899999999997</v>
      </c>
      <c r="GT177">
        <v>67.2</v>
      </c>
      <c r="GU177">
        <v>33.1</v>
      </c>
      <c r="GV177">
        <v>33.75</v>
      </c>
      <c r="GW177">
        <v>50.811799999999998</v>
      </c>
      <c r="GX177">
        <v>40.524799999999999</v>
      </c>
      <c r="GY177">
        <v>1</v>
      </c>
      <c r="GZ177">
        <v>0.48481200000000002</v>
      </c>
      <c r="HA177">
        <v>1.1306499999999999</v>
      </c>
      <c r="HB177">
        <v>20.2057</v>
      </c>
      <c r="HC177">
        <v>5.2142900000000001</v>
      </c>
      <c r="HD177">
        <v>11.9733</v>
      </c>
      <c r="HE177">
        <v>4.99085</v>
      </c>
      <c r="HF177">
        <v>3.2924799999999999</v>
      </c>
      <c r="HG177">
        <v>8256.7999999999993</v>
      </c>
      <c r="HH177">
        <v>9999</v>
      </c>
      <c r="HI177">
        <v>9999</v>
      </c>
      <c r="HJ177">
        <v>969.4</v>
      </c>
      <c r="HK177">
        <v>4.97119</v>
      </c>
      <c r="HL177">
        <v>1.87378</v>
      </c>
      <c r="HM177">
        <v>1.87012</v>
      </c>
      <c r="HN177">
        <v>1.8695600000000001</v>
      </c>
      <c r="HO177">
        <v>1.87439</v>
      </c>
      <c r="HP177">
        <v>1.87103</v>
      </c>
      <c r="HQ177">
        <v>1.86649</v>
      </c>
      <c r="HR177">
        <v>1.8775900000000001</v>
      </c>
      <c r="HS177">
        <v>0</v>
      </c>
      <c r="HT177">
        <v>0</v>
      </c>
      <c r="HU177">
        <v>0</v>
      </c>
      <c r="HV177">
        <v>0</v>
      </c>
      <c r="HW177" t="s">
        <v>418</v>
      </c>
      <c r="HX177" t="s">
        <v>419</v>
      </c>
      <c r="HY177" t="s">
        <v>420</v>
      </c>
      <c r="HZ177" t="s">
        <v>420</v>
      </c>
      <c r="IA177" t="s">
        <v>420</v>
      </c>
      <c r="IB177" t="s">
        <v>420</v>
      </c>
      <c r="IC177">
        <v>0</v>
      </c>
      <c r="ID177">
        <v>100</v>
      </c>
      <c r="IE177">
        <v>100</v>
      </c>
      <c r="IF177">
        <v>-2.74</v>
      </c>
      <c r="IG177">
        <v>0.57279999999999998</v>
      </c>
      <c r="IH177">
        <v>-1.4143203888967211</v>
      </c>
      <c r="II177">
        <v>1.7196870422270779E-5</v>
      </c>
      <c r="IJ177">
        <v>-2.1741833173098589E-6</v>
      </c>
      <c r="IK177">
        <v>9.0595066644434051E-10</v>
      </c>
      <c r="IL177">
        <v>-5.0132855213330413E-2</v>
      </c>
      <c r="IM177">
        <v>-1.2435942757381079E-3</v>
      </c>
      <c r="IN177">
        <v>8.3241555849602686E-4</v>
      </c>
      <c r="IO177">
        <v>-6.8006265696850886E-6</v>
      </c>
      <c r="IP177">
        <v>17</v>
      </c>
      <c r="IQ177">
        <v>2050</v>
      </c>
      <c r="IR177">
        <v>3</v>
      </c>
      <c r="IS177">
        <v>34</v>
      </c>
      <c r="IT177">
        <v>105.3</v>
      </c>
      <c r="IU177">
        <v>105.3</v>
      </c>
      <c r="IV177">
        <v>2.2863799999999999</v>
      </c>
      <c r="IW177">
        <v>2.50732</v>
      </c>
      <c r="IX177">
        <v>1.49902</v>
      </c>
      <c r="IY177">
        <v>2.3059099999999999</v>
      </c>
      <c r="IZ177">
        <v>1.69678</v>
      </c>
      <c r="JA177">
        <v>2.34741</v>
      </c>
      <c r="JB177">
        <v>38.183700000000002</v>
      </c>
      <c r="JC177">
        <v>14.7187</v>
      </c>
      <c r="JD177">
        <v>18</v>
      </c>
      <c r="JE177">
        <v>709.39499999999998</v>
      </c>
      <c r="JF177">
        <v>324.90199999999999</v>
      </c>
      <c r="JG177">
        <v>29.996200000000002</v>
      </c>
      <c r="JH177">
        <v>33.792200000000001</v>
      </c>
      <c r="JI177">
        <v>30.000499999999999</v>
      </c>
      <c r="JJ177">
        <v>33.305999999999997</v>
      </c>
      <c r="JK177">
        <v>33.2804</v>
      </c>
      <c r="JL177">
        <v>45.809100000000001</v>
      </c>
      <c r="JM177">
        <v>14.156499999999999</v>
      </c>
      <c r="JN177">
        <v>100</v>
      </c>
      <c r="JO177">
        <v>30</v>
      </c>
      <c r="JP177">
        <v>1083.0899999999999</v>
      </c>
      <c r="JQ177">
        <v>31.429300000000001</v>
      </c>
      <c r="JR177">
        <v>98.6751</v>
      </c>
      <c r="JS177">
        <v>98.542400000000001</v>
      </c>
    </row>
    <row r="178" spans="1:279" x14ac:dyDescent="0.2">
      <c r="A178">
        <v>163</v>
      </c>
      <c r="B178">
        <v>1658322415</v>
      </c>
      <c r="C178">
        <v>646.40000009536743</v>
      </c>
      <c r="D178" t="s">
        <v>746</v>
      </c>
      <c r="E178" t="s">
        <v>747</v>
      </c>
      <c r="F178">
        <v>4</v>
      </c>
      <c r="G178">
        <v>1658322412.6875</v>
      </c>
      <c r="H178">
        <f t="shared" si="100"/>
        <v>2.405552293115868E-3</v>
      </c>
      <c r="I178">
        <f t="shared" si="101"/>
        <v>2.4055522931158682</v>
      </c>
      <c r="J178">
        <f t="shared" si="102"/>
        <v>15.216993136806844</v>
      </c>
      <c r="K178">
        <f t="shared" si="103"/>
        <v>1050.3412499999999</v>
      </c>
      <c r="L178">
        <f t="shared" si="104"/>
        <v>845.73832037650163</v>
      </c>
      <c r="M178">
        <f t="shared" si="105"/>
        <v>85.640342523481493</v>
      </c>
      <c r="N178">
        <f t="shared" si="106"/>
        <v>106.35864811765593</v>
      </c>
      <c r="O178">
        <f t="shared" si="107"/>
        <v>0.14012384946345272</v>
      </c>
      <c r="P178">
        <f t="shared" si="108"/>
        <v>2.7648405740698947</v>
      </c>
      <c r="Q178">
        <f t="shared" si="109"/>
        <v>0.13629479975855927</v>
      </c>
      <c r="R178">
        <f t="shared" si="110"/>
        <v>8.5519559510852466E-2</v>
      </c>
      <c r="S178">
        <f t="shared" si="111"/>
        <v>194.41584561259108</v>
      </c>
      <c r="T178">
        <f t="shared" si="112"/>
        <v>34.114854406593587</v>
      </c>
      <c r="U178">
        <f t="shared" si="113"/>
        <v>33.227449999999997</v>
      </c>
      <c r="V178">
        <f t="shared" si="114"/>
        <v>5.1170329652820801</v>
      </c>
      <c r="W178">
        <f t="shared" si="115"/>
        <v>65.285911847543005</v>
      </c>
      <c r="X178">
        <f t="shared" si="116"/>
        <v>3.405018945415613</v>
      </c>
      <c r="Y178">
        <f t="shared" si="117"/>
        <v>5.2155493414369136</v>
      </c>
      <c r="Z178">
        <f t="shared" si="118"/>
        <v>1.7120140198664671</v>
      </c>
      <c r="AA178">
        <f t="shared" si="119"/>
        <v>-106.08485612640978</v>
      </c>
      <c r="AB178">
        <f t="shared" si="120"/>
        <v>50.735645691833319</v>
      </c>
      <c r="AC178">
        <f t="shared" si="121"/>
        <v>4.2190111822744853</v>
      </c>
      <c r="AD178">
        <f t="shared" si="122"/>
        <v>143.28564636028912</v>
      </c>
      <c r="AE178">
        <f t="shared" si="123"/>
        <v>24.864314104877892</v>
      </c>
      <c r="AF178">
        <f t="shared" si="124"/>
        <v>2.4120772146048903</v>
      </c>
      <c r="AG178">
        <f t="shared" si="125"/>
        <v>15.216993136806844</v>
      </c>
      <c r="AH178">
        <v>1111.060686025565</v>
      </c>
      <c r="AI178">
        <v>1089.9886060606059</v>
      </c>
      <c r="AJ178">
        <v>1.711099525498587</v>
      </c>
      <c r="AK178">
        <v>62.966845710574418</v>
      </c>
      <c r="AL178">
        <f t="shared" si="126"/>
        <v>2.4055522931158682</v>
      </c>
      <c r="AM178">
        <v>31.47445791845362</v>
      </c>
      <c r="AN178">
        <v>33.623040000000003</v>
      </c>
      <c r="AO178">
        <v>-6.1122402068606511E-4</v>
      </c>
      <c r="AP178">
        <v>91.007338470613973</v>
      </c>
      <c r="AQ178">
        <v>1</v>
      </c>
      <c r="AR178">
        <v>0</v>
      </c>
      <c r="AS178">
        <f t="shared" si="127"/>
        <v>1</v>
      </c>
      <c r="AT178">
        <f t="shared" si="128"/>
        <v>0</v>
      </c>
      <c r="AU178">
        <f t="shared" si="129"/>
        <v>47172.593079347484</v>
      </c>
      <c r="AV178" t="s">
        <v>413</v>
      </c>
      <c r="AW178" t="s">
        <v>413</v>
      </c>
      <c r="AX178">
        <v>0</v>
      </c>
      <c r="AY178">
        <v>0</v>
      </c>
      <c r="AZ178" t="e">
        <f t="shared" si="130"/>
        <v>#DIV/0!</v>
      </c>
      <c r="BA178">
        <v>0</v>
      </c>
      <c r="BB178" t="s">
        <v>413</v>
      </c>
      <c r="BC178" t="s">
        <v>413</v>
      </c>
      <c r="BD178">
        <v>0</v>
      </c>
      <c r="BE178">
        <v>0</v>
      </c>
      <c r="BF178" t="e">
        <f t="shared" si="131"/>
        <v>#DIV/0!</v>
      </c>
      <c r="BG178">
        <v>0.5</v>
      </c>
      <c r="BH178">
        <f t="shared" si="132"/>
        <v>1009.4549997992699</v>
      </c>
      <c r="BI178">
        <f t="shared" si="133"/>
        <v>15.216993136806844</v>
      </c>
      <c r="BJ178" t="e">
        <f t="shared" si="134"/>
        <v>#DIV/0!</v>
      </c>
      <c r="BK178">
        <f t="shared" si="135"/>
        <v>1.5074464081938018E-2</v>
      </c>
      <c r="BL178" t="e">
        <f t="shared" si="136"/>
        <v>#DIV/0!</v>
      </c>
      <c r="BM178" t="e">
        <f t="shared" si="137"/>
        <v>#DIV/0!</v>
      </c>
      <c r="BN178" t="s">
        <v>413</v>
      </c>
      <c r="BO178">
        <v>0</v>
      </c>
      <c r="BP178" t="e">
        <f t="shared" si="138"/>
        <v>#DIV/0!</v>
      </c>
      <c r="BQ178" t="e">
        <f t="shared" si="139"/>
        <v>#DIV/0!</v>
      </c>
      <c r="BR178" t="e">
        <f t="shared" si="140"/>
        <v>#DIV/0!</v>
      </c>
      <c r="BS178" t="e">
        <f t="shared" si="141"/>
        <v>#DIV/0!</v>
      </c>
      <c r="BT178" t="e">
        <f t="shared" si="142"/>
        <v>#DIV/0!</v>
      </c>
      <c r="BU178" t="e">
        <f t="shared" si="143"/>
        <v>#DIV/0!</v>
      </c>
      <c r="BV178" t="e">
        <f t="shared" si="144"/>
        <v>#DIV/0!</v>
      </c>
      <c r="BW178" t="e">
        <f t="shared" si="145"/>
        <v>#DIV/0!</v>
      </c>
      <c r="BX178" t="s">
        <v>413</v>
      </c>
      <c r="BY178" t="s">
        <v>413</v>
      </c>
      <c r="BZ178" t="s">
        <v>413</v>
      </c>
      <c r="CA178" t="s">
        <v>413</v>
      </c>
      <c r="CB178" t="s">
        <v>413</v>
      </c>
      <c r="CC178" t="s">
        <v>413</v>
      </c>
      <c r="CD178" t="s">
        <v>413</v>
      </c>
      <c r="CE178" t="s">
        <v>413</v>
      </c>
      <c r="CF178">
        <v>253</v>
      </c>
      <c r="CG178">
        <v>1000</v>
      </c>
      <c r="CH178" t="s">
        <v>414</v>
      </c>
      <c r="CI178">
        <v>1110.1500000000001</v>
      </c>
      <c r="CJ178">
        <v>1175.8634999999999</v>
      </c>
      <c r="CK178">
        <v>1152.67</v>
      </c>
      <c r="CL178">
        <v>1.3005735999999999E-4</v>
      </c>
      <c r="CM178">
        <v>6.5004835999999994E-4</v>
      </c>
      <c r="CN178">
        <v>4.7597999359999997E-2</v>
      </c>
      <c r="CO178">
        <v>5.5000000000000003E-4</v>
      </c>
      <c r="CP178">
        <f t="shared" si="146"/>
        <v>1199.94</v>
      </c>
      <c r="CQ178">
        <f t="shared" si="147"/>
        <v>1009.4549997992699</v>
      </c>
      <c r="CR178">
        <f t="shared" si="148"/>
        <v>0.84125456256085296</v>
      </c>
      <c r="CS178">
        <f t="shared" si="149"/>
        <v>0.16202130574244636</v>
      </c>
      <c r="CT178">
        <v>6</v>
      </c>
      <c r="CU178">
        <v>0.5</v>
      </c>
      <c r="CV178" t="s">
        <v>415</v>
      </c>
      <c r="CW178">
        <v>2</v>
      </c>
      <c r="CX178" t="b">
        <v>1</v>
      </c>
      <c r="CY178">
        <v>1658322412.6875</v>
      </c>
      <c r="CZ178">
        <v>1050.3412499999999</v>
      </c>
      <c r="DA178">
        <v>1075.62375</v>
      </c>
      <c r="DB178">
        <v>33.626150000000003</v>
      </c>
      <c r="DC178">
        <v>31.475149999999999</v>
      </c>
      <c r="DD178">
        <v>1053.0912499999999</v>
      </c>
      <c r="DE178">
        <v>33.053537499999997</v>
      </c>
      <c r="DF178">
        <v>650.20037500000001</v>
      </c>
      <c r="DG178">
        <v>101.161</v>
      </c>
      <c r="DH178">
        <v>0.10004075</v>
      </c>
      <c r="DI178">
        <v>33.567824999999999</v>
      </c>
      <c r="DJ178">
        <v>999.9</v>
      </c>
      <c r="DK178">
        <v>33.227449999999997</v>
      </c>
      <c r="DL178">
        <v>0</v>
      </c>
      <c r="DM178">
        <v>0</v>
      </c>
      <c r="DN178">
        <v>8984.9987499999988</v>
      </c>
      <c r="DO178">
        <v>0</v>
      </c>
      <c r="DP178">
        <v>901.11637500000006</v>
      </c>
      <c r="DQ178">
        <v>-25.280674999999999</v>
      </c>
      <c r="DR178">
        <v>1086.8887500000001</v>
      </c>
      <c r="DS178">
        <v>1110.5787499999999</v>
      </c>
      <c r="DT178">
        <v>2.15100625</v>
      </c>
      <c r="DU178">
        <v>1075.62375</v>
      </c>
      <c r="DV178">
        <v>31.475149999999999</v>
      </c>
      <c r="DW178">
        <v>3.4016562499999998</v>
      </c>
      <c r="DX178">
        <v>3.1840587500000002</v>
      </c>
      <c r="DY178">
        <v>26.136737499999999</v>
      </c>
      <c r="DZ178">
        <v>25.023087499999999</v>
      </c>
      <c r="EA178">
        <v>1199.94</v>
      </c>
      <c r="EB178">
        <v>0.95800525000000003</v>
      </c>
      <c r="EC178">
        <v>4.1995175000000003E-2</v>
      </c>
      <c r="ED178">
        <v>0</v>
      </c>
      <c r="EE178">
        <v>648.11512500000003</v>
      </c>
      <c r="EF178">
        <v>5.0001600000000002</v>
      </c>
      <c r="EG178">
        <v>9082.16</v>
      </c>
      <c r="EH178">
        <v>9514.7150000000001</v>
      </c>
      <c r="EI178">
        <v>48.796499999999988</v>
      </c>
      <c r="EJ178">
        <v>51</v>
      </c>
      <c r="EK178">
        <v>50.038749999999993</v>
      </c>
      <c r="EL178">
        <v>49.655999999999999</v>
      </c>
      <c r="EM178">
        <v>50.405999999999999</v>
      </c>
      <c r="EN178">
        <v>1144.76</v>
      </c>
      <c r="EO178">
        <v>50.18</v>
      </c>
      <c r="EP178">
        <v>0</v>
      </c>
      <c r="EQ178">
        <v>764926.20000004768</v>
      </c>
      <c r="ER178">
        <v>0</v>
      </c>
      <c r="ES178">
        <v>648.60407692307683</v>
      </c>
      <c r="ET178">
        <v>-5.6973675016037708</v>
      </c>
      <c r="EU178">
        <v>-255.16341823464211</v>
      </c>
      <c r="EV178">
        <v>9157.334230769231</v>
      </c>
      <c r="EW178">
        <v>15</v>
      </c>
      <c r="EX178">
        <v>1658316094</v>
      </c>
      <c r="EY178" t="s">
        <v>416</v>
      </c>
      <c r="EZ178">
        <v>1658316090.5</v>
      </c>
      <c r="FA178">
        <v>1658316094</v>
      </c>
      <c r="FB178">
        <v>11</v>
      </c>
      <c r="FC178">
        <v>-0.13300000000000001</v>
      </c>
      <c r="FD178">
        <v>0.107</v>
      </c>
      <c r="FE178">
        <v>-1.72</v>
      </c>
      <c r="FF178">
        <v>0.44</v>
      </c>
      <c r="FG178">
        <v>415</v>
      </c>
      <c r="FH178">
        <v>29</v>
      </c>
      <c r="FI178">
        <v>0.15</v>
      </c>
      <c r="FJ178">
        <v>0.28000000000000003</v>
      </c>
      <c r="FK178">
        <v>-25.204397499999999</v>
      </c>
      <c r="FL178">
        <v>-0.35111257035640647</v>
      </c>
      <c r="FM178">
        <v>6.9176930719351937E-2</v>
      </c>
      <c r="FN178">
        <v>1</v>
      </c>
      <c r="FO178">
        <v>648.87305882352939</v>
      </c>
      <c r="FP178">
        <v>-4.7561497212818216</v>
      </c>
      <c r="FQ178">
        <v>0.51721277571548163</v>
      </c>
      <c r="FR178">
        <v>0</v>
      </c>
      <c r="FS178">
        <v>2.1975345000000002</v>
      </c>
      <c r="FT178">
        <v>-0.32429943714821607</v>
      </c>
      <c r="FU178">
        <v>3.2228095580564511E-2</v>
      </c>
      <c r="FV178">
        <v>0</v>
      </c>
      <c r="FW178">
        <v>1</v>
      </c>
      <c r="FX178">
        <v>3</v>
      </c>
      <c r="FY178" t="s">
        <v>417</v>
      </c>
      <c r="FZ178">
        <v>3.3711899999999999</v>
      </c>
      <c r="GA178">
        <v>2.8936700000000002</v>
      </c>
      <c r="GB178">
        <v>0.18839700000000001</v>
      </c>
      <c r="GC178">
        <v>0.19351599999999999</v>
      </c>
      <c r="GD178">
        <v>0.13971700000000001</v>
      </c>
      <c r="GE178">
        <v>0.136659</v>
      </c>
      <c r="GF178">
        <v>28119.7</v>
      </c>
      <c r="GG178">
        <v>24296.400000000001</v>
      </c>
      <c r="GH178">
        <v>30966</v>
      </c>
      <c r="GI178">
        <v>28075</v>
      </c>
      <c r="GJ178">
        <v>35086.800000000003</v>
      </c>
      <c r="GK178">
        <v>34195.199999999997</v>
      </c>
      <c r="GL178">
        <v>40357.5</v>
      </c>
      <c r="GM178">
        <v>39125.800000000003</v>
      </c>
      <c r="GN178">
        <v>2.3563999999999998</v>
      </c>
      <c r="GO178">
        <v>1.66628</v>
      </c>
      <c r="GP178">
        <v>0</v>
      </c>
      <c r="GQ178">
        <v>7.2706499999999993E-2</v>
      </c>
      <c r="GR178">
        <v>999.9</v>
      </c>
      <c r="GS178">
        <v>32.047499999999999</v>
      </c>
      <c r="GT178">
        <v>67.2</v>
      </c>
      <c r="GU178">
        <v>33.200000000000003</v>
      </c>
      <c r="GV178">
        <v>33.941899999999997</v>
      </c>
      <c r="GW178">
        <v>50.661799999999999</v>
      </c>
      <c r="GX178">
        <v>40.500799999999998</v>
      </c>
      <c r="GY178">
        <v>1</v>
      </c>
      <c r="GZ178">
        <v>0.48514200000000002</v>
      </c>
      <c r="HA178">
        <v>1.11974</v>
      </c>
      <c r="HB178">
        <v>20.2059</v>
      </c>
      <c r="HC178">
        <v>5.2142900000000001</v>
      </c>
      <c r="HD178">
        <v>11.9733</v>
      </c>
      <c r="HE178">
        <v>4.9909999999999997</v>
      </c>
      <c r="HF178">
        <v>3.2925</v>
      </c>
      <c r="HG178">
        <v>8257</v>
      </c>
      <c r="HH178">
        <v>9999</v>
      </c>
      <c r="HI178">
        <v>9999</v>
      </c>
      <c r="HJ178">
        <v>969.4</v>
      </c>
      <c r="HK178">
        <v>4.9711999999999996</v>
      </c>
      <c r="HL178">
        <v>1.87378</v>
      </c>
      <c r="HM178">
        <v>1.87012</v>
      </c>
      <c r="HN178">
        <v>1.86954</v>
      </c>
      <c r="HO178">
        <v>1.87439</v>
      </c>
      <c r="HP178">
        <v>1.87103</v>
      </c>
      <c r="HQ178">
        <v>1.8664700000000001</v>
      </c>
      <c r="HR178">
        <v>1.8775900000000001</v>
      </c>
      <c r="HS178">
        <v>0</v>
      </c>
      <c r="HT178">
        <v>0</v>
      </c>
      <c r="HU178">
        <v>0</v>
      </c>
      <c r="HV178">
        <v>0</v>
      </c>
      <c r="HW178" t="s">
        <v>418</v>
      </c>
      <c r="HX178" t="s">
        <v>419</v>
      </c>
      <c r="HY178" t="s">
        <v>420</v>
      </c>
      <c r="HZ178" t="s">
        <v>420</v>
      </c>
      <c r="IA178" t="s">
        <v>420</v>
      </c>
      <c r="IB178" t="s">
        <v>420</v>
      </c>
      <c r="IC178">
        <v>0</v>
      </c>
      <c r="ID178">
        <v>100</v>
      </c>
      <c r="IE178">
        <v>100</v>
      </c>
      <c r="IF178">
        <v>-2.76</v>
      </c>
      <c r="IG178">
        <v>0.57250000000000001</v>
      </c>
      <c r="IH178">
        <v>-1.4143203888967211</v>
      </c>
      <c r="II178">
        <v>1.7196870422270779E-5</v>
      </c>
      <c r="IJ178">
        <v>-2.1741833173098589E-6</v>
      </c>
      <c r="IK178">
        <v>9.0595066644434051E-10</v>
      </c>
      <c r="IL178">
        <v>-5.0132855213330413E-2</v>
      </c>
      <c r="IM178">
        <v>-1.2435942757381079E-3</v>
      </c>
      <c r="IN178">
        <v>8.3241555849602686E-4</v>
      </c>
      <c r="IO178">
        <v>-6.8006265696850886E-6</v>
      </c>
      <c r="IP178">
        <v>17</v>
      </c>
      <c r="IQ178">
        <v>2050</v>
      </c>
      <c r="IR178">
        <v>3</v>
      </c>
      <c r="IS178">
        <v>34</v>
      </c>
      <c r="IT178">
        <v>105.4</v>
      </c>
      <c r="IU178">
        <v>105.3</v>
      </c>
      <c r="IV178">
        <v>2.2985799999999998</v>
      </c>
      <c r="IW178">
        <v>2.5122100000000001</v>
      </c>
      <c r="IX178">
        <v>1.49902</v>
      </c>
      <c r="IY178">
        <v>2.3059099999999999</v>
      </c>
      <c r="IZ178">
        <v>1.69678</v>
      </c>
      <c r="JA178">
        <v>2.2888199999999999</v>
      </c>
      <c r="JB178">
        <v>38.183700000000002</v>
      </c>
      <c r="JC178">
        <v>14.7012</v>
      </c>
      <c r="JD178">
        <v>18</v>
      </c>
      <c r="JE178">
        <v>709.36</v>
      </c>
      <c r="JF178">
        <v>324.78800000000001</v>
      </c>
      <c r="JG178">
        <v>29.996700000000001</v>
      </c>
      <c r="JH178">
        <v>33.798299999999998</v>
      </c>
      <c r="JI178">
        <v>30.000499999999999</v>
      </c>
      <c r="JJ178">
        <v>33.313600000000001</v>
      </c>
      <c r="JK178">
        <v>33.288499999999999</v>
      </c>
      <c r="JL178">
        <v>46.0456</v>
      </c>
      <c r="JM178">
        <v>14.156499999999999</v>
      </c>
      <c r="JN178">
        <v>100</v>
      </c>
      <c r="JO178">
        <v>30</v>
      </c>
      <c r="JP178">
        <v>1089.77</v>
      </c>
      <c r="JQ178">
        <v>31.429300000000001</v>
      </c>
      <c r="JR178">
        <v>98.672399999999996</v>
      </c>
      <c r="JS178">
        <v>98.543800000000005</v>
      </c>
    </row>
    <row r="179" spans="1:279" x14ac:dyDescent="0.2">
      <c r="A179">
        <v>164</v>
      </c>
      <c r="B179">
        <v>1658322419</v>
      </c>
      <c r="C179">
        <v>650.40000009536743</v>
      </c>
      <c r="D179" t="s">
        <v>748</v>
      </c>
      <c r="E179" t="s">
        <v>749</v>
      </c>
      <c r="F179">
        <v>4</v>
      </c>
      <c r="G179">
        <v>1658322417</v>
      </c>
      <c r="H179">
        <f t="shared" si="100"/>
        <v>2.3972198438382982E-3</v>
      </c>
      <c r="I179">
        <f t="shared" si="101"/>
        <v>2.3972198438382981</v>
      </c>
      <c r="J179">
        <f t="shared" si="102"/>
        <v>15.103998959736561</v>
      </c>
      <c r="K179">
        <f t="shared" si="103"/>
        <v>1057.475714285714</v>
      </c>
      <c r="L179">
        <f t="shared" si="104"/>
        <v>853.41091067031766</v>
      </c>
      <c r="M179">
        <f t="shared" si="105"/>
        <v>86.41763046639349</v>
      </c>
      <c r="N179">
        <f t="shared" si="106"/>
        <v>107.08152938020174</v>
      </c>
      <c r="O179">
        <f t="shared" si="107"/>
        <v>0.13965369452980259</v>
      </c>
      <c r="P179">
        <f t="shared" si="108"/>
        <v>2.7652518108628081</v>
      </c>
      <c r="Q179">
        <f t="shared" si="109"/>
        <v>0.13585047032635195</v>
      </c>
      <c r="R179">
        <f t="shared" si="110"/>
        <v>8.5239621531476475E-2</v>
      </c>
      <c r="S179">
        <f t="shared" si="111"/>
        <v>194.4277016126151</v>
      </c>
      <c r="T179">
        <f t="shared" si="112"/>
        <v>34.116403377439234</v>
      </c>
      <c r="U179">
        <f t="shared" si="113"/>
        <v>33.224271428571427</v>
      </c>
      <c r="V179">
        <f t="shared" si="114"/>
        <v>5.1161206596815179</v>
      </c>
      <c r="W179">
        <f t="shared" si="115"/>
        <v>65.277385851968162</v>
      </c>
      <c r="X179">
        <f t="shared" si="116"/>
        <v>3.4044361533584109</v>
      </c>
      <c r="Y179">
        <f t="shared" si="117"/>
        <v>5.2153377604286595</v>
      </c>
      <c r="Z179">
        <f t="shared" si="118"/>
        <v>1.711684506323107</v>
      </c>
      <c r="AA179">
        <f t="shared" si="119"/>
        <v>-105.71739511326895</v>
      </c>
      <c r="AB179">
        <f t="shared" si="120"/>
        <v>51.108971064892202</v>
      </c>
      <c r="AC179">
        <f t="shared" si="121"/>
        <v>4.2493424663297201</v>
      </c>
      <c r="AD179">
        <f t="shared" si="122"/>
        <v>144.06862003056807</v>
      </c>
      <c r="AE179">
        <f t="shared" si="123"/>
        <v>24.871721089779005</v>
      </c>
      <c r="AF179">
        <f t="shared" si="124"/>
        <v>2.3982751270946889</v>
      </c>
      <c r="AG179">
        <f t="shared" si="125"/>
        <v>15.103998959736561</v>
      </c>
      <c r="AH179">
        <v>1117.851503411204</v>
      </c>
      <c r="AI179">
        <v>1096.853090909091</v>
      </c>
      <c r="AJ179">
        <v>1.72028824708531</v>
      </c>
      <c r="AK179">
        <v>62.966845710574418</v>
      </c>
      <c r="AL179">
        <f t="shared" si="126"/>
        <v>2.3972198438382981</v>
      </c>
      <c r="AM179">
        <v>31.480350383766929</v>
      </c>
      <c r="AN179">
        <v>33.618952727272713</v>
      </c>
      <c r="AO179">
        <v>-1.7710379901977749E-4</v>
      </c>
      <c r="AP179">
        <v>91.007338470613973</v>
      </c>
      <c r="AQ179">
        <v>1</v>
      </c>
      <c r="AR179">
        <v>0</v>
      </c>
      <c r="AS179">
        <f t="shared" si="127"/>
        <v>1</v>
      </c>
      <c r="AT179">
        <f t="shared" si="128"/>
        <v>0</v>
      </c>
      <c r="AU179">
        <f t="shared" si="129"/>
        <v>47183.995004535434</v>
      </c>
      <c r="AV179" t="s">
        <v>413</v>
      </c>
      <c r="AW179" t="s">
        <v>413</v>
      </c>
      <c r="AX179">
        <v>0</v>
      </c>
      <c r="AY179">
        <v>0</v>
      </c>
      <c r="AZ179" t="e">
        <f t="shared" si="130"/>
        <v>#DIV/0!</v>
      </c>
      <c r="BA179">
        <v>0</v>
      </c>
      <c r="BB179" t="s">
        <v>413</v>
      </c>
      <c r="BC179" t="s">
        <v>413</v>
      </c>
      <c r="BD179">
        <v>0</v>
      </c>
      <c r="BE179">
        <v>0</v>
      </c>
      <c r="BF179" t="e">
        <f t="shared" si="131"/>
        <v>#DIV/0!</v>
      </c>
      <c r="BG179">
        <v>0.5</v>
      </c>
      <c r="BH179">
        <f t="shared" si="132"/>
        <v>1009.5173997992825</v>
      </c>
      <c r="BI179">
        <f t="shared" si="133"/>
        <v>15.103998959736561</v>
      </c>
      <c r="BJ179" t="e">
        <f t="shared" si="134"/>
        <v>#DIV/0!</v>
      </c>
      <c r="BK179">
        <f t="shared" si="135"/>
        <v>1.4961603398554216E-2</v>
      </c>
      <c r="BL179" t="e">
        <f t="shared" si="136"/>
        <v>#DIV/0!</v>
      </c>
      <c r="BM179" t="e">
        <f t="shared" si="137"/>
        <v>#DIV/0!</v>
      </c>
      <c r="BN179" t="s">
        <v>413</v>
      </c>
      <c r="BO179">
        <v>0</v>
      </c>
      <c r="BP179" t="e">
        <f t="shared" si="138"/>
        <v>#DIV/0!</v>
      </c>
      <c r="BQ179" t="e">
        <f t="shared" si="139"/>
        <v>#DIV/0!</v>
      </c>
      <c r="BR179" t="e">
        <f t="shared" si="140"/>
        <v>#DIV/0!</v>
      </c>
      <c r="BS179" t="e">
        <f t="shared" si="141"/>
        <v>#DIV/0!</v>
      </c>
      <c r="BT179" t="e">
        <f t="shared" si="142"/>
        <v>#DIV/0!</v>
      </c>
      <c r="BU179" t="e">
        <f t="shared" si="143"/>
        <v>#DIV/0!</v>
      </c>
      <c r="BV179" t="e">
        <f t="shared" si="144"/>
        <v>#DIV/0!</v>
      </c>
      <c r="BW179" t="e">
        <f t="shared" si="145"/>
        <v>#DIV/0!</v>
      </c>
      <c r="BX179" t="s">
        <v>413</v>
      </c>
      <c r="BY179" t="s">
        <v>413</v>
      </c>
      <c r="BZ179" t="s">
        <v>413</v>
      </c>
      <c r="CA179" t="s">
        <v>413</v>
      </c>
      <c r="CB179" t="s">
        <v>413</v>
      </c>
      <c r="CC179" t="s">
        <v>413</v>
      </c>
      <c r="CD179" t="s">
        <v>413</v>
      </c>
      <c r="CE179" t="s">
        <v>413</v>
      </c>
      <c r="CF179">
        <v>253</v>
      </c>
      <c r="CG179">
        <v>1000</v>
      </c>
      <c r="CH179" t="s">
        <v>414</v>
      </c>
      <c r="CI179">
        <v>1110.1500000000001</v>
      </c>
      <c r="CJ179">
        <v>1175.8634999999999</v>
      </c>
      <c r="CK179">
        <v>1152.67</v>
      </c>
      <c r="CL179">
        <v>1.3005735999999999E-4</v>
      </c>
      <c r="CM179">
        <v>6.5004835999999994E-4</v>
      </c>
      <c r="CN179">
        <v>4.7597999359999997E-2</v>
      </c>
      <c r="CO179">
        <v>5.5000000000000003E-4</v>
      </c>
      <c r="CP179">
        <f t="shared" si="146"/>
        <v>1200.014285714286</v>
      </c>
      <c r="CQ179">
        <f t="shared" si="147"/>
        <v>1009.5173997992825</v>
      </c>
      <c r="CR179">
        <f t="shared" si="148"/>
        <v>0.84125448489839127</v>
      </c>
      <c r="CS179">
        <f t="shared" si="149"/>
        <v>0.16202115585389523</v>
      </c>
      <c r="CT179">
        <v>6</v>
      </c>
      <c r="CU179">
        <v>0.5</v>
      </c>
      <c r="CV179" t="s">
        <v>415</v>
      </c>
      <c r="CW179">
        <v>2</v>
      </c>
      <c r="CX179" t="b">
        <v>1</v>
      </c>
      <c r="CY179">
        <v>1658322417</v>
      </c>
      <c r="CZ179">
        <v>1057.475714285714</v>
      </c>
      <c r="DA179">
        <v>1082.765714285714</v>
      </c>
      <c r="DB179">
        <v>33.620257142857142</v>
      </c>
      <c r="DC179">
        <v>31.4817</v>
      </c>
      <c r="DD179">
        <v>1060.237142857143</v>
      </c>
      <c r="DE179">
        <v>33.047828571428568</v>
      </c>
      <c r="DF179">
        <v>650.24528571428561</v>
      </c>
      <c r="DG179">
        <v>101.1614285714286</v>
      </c>
      <c r="DH179">
        <v>0.1000263571428571</v>
      </c>
      <c r="DI179">
        <v>33.567100000000003</v>
      </c>
      <c r="DJ179">
        <v>999.89999999999986</v>
      </c>
      <c r="DK179">
        <v>33.224271428571427</v>
      </c>
      <c r="DL179">
        <v>0</v>
      </c>
      <c r="DM179">
        <v>0</v>
      </c>
      <c r="DN179">
        <v>8987.1428571428569</v>
      </c>
      <c r="DO179">
        <v>0</v>
      </c>
      <c r="DP179">
        <v>804.23214285714289</v>
      </c>
      <c r="DQ179">
        <v>-25.286471428571431</v>
      </c>
      <c r="DR179">
        <v>1094.268571428571</v>
      </c>
      <c r="DS179">
        <v>1117.96</v>
      </c>
      <c r="DT179">
        <v>2.1385714285714288</v>
      </c>
      <c r="DU179">
        <v>1082.765714285714</v>
      </c>
      <c r="DV179">
        <v>31.4817</v>
      </c>
      <c r="DW179">
        <v>3.4010728571428568</v>
      </c>
      <c r="DX179">
        <v>3.1847285714285709</v>
      </c>
      <c r="DY179">
        <v>26.13382857142857</v>
      </c>
      <c r="DZ179">
        <v>25.026628571428571</v>
      </c>
      <c r="EA179">
        <v>1200.014285714286</v>
      </c>
      <c r="EB179">
        <v>0.95800799999999975</v>
      </c>
      <c r="EC179">
        <v>4.1992500000000002E-2</v>
      </c>
      <c r="ED179">
        <v>0</v>
      </c>
      <c r="EE179">
        <v>647.83614285714282</v>
      </c>
      <c r="EF179">
        <v>5.0001600000000002</v>
      </c>
      <c r="EG179">
        <v>9023.4928571428591</v>
      </c>
      <c r="EH179">
        <v>9515.2914285714269</v>
      </c>
      <c r="EI179">
        <v>48.794285714285706</v>
      </c>
      <c r="EJ179">
        <v>51</v>
      </c>
      <c r="EK179">
        <v>50.026428571428568</v>
      </c>
      <c r="EL179">
        <v>49.642714285714291</v>
      </c>
      <c r="EM179">
        <v>50.40128571428572</v>
      </c>
      <c r="EN179">
        <v>1144.8342857142859</v>
      </c>
      <c r="EO179">
        <v>50.18</v>
      </c>
      <c r="EP179">
        <v>0</v>
      </c>
      <c r="EQ179">
        <v>764930.40000009537</v>
      </c>
      <c r="ER179">
        <v>0</v>
      </c>
      <c r="ES179">
        <v>648.20080000000007</v>
      </c>
      <c r="ET179">
        <v>-4.850923068921162</v>
      </c>
      <c r="EU179">
        <v>-1325.95538461971</v>
      </c>
      <c r="EV179">
        <v>9128.9016000000011</v>
      </c>
      <c r="EW179">
        <v>15</v>
      </c>
      <c r="EX179">
        <v>1658316094</v>
      </c>
      <c r="EY179" t="s">
        <v>416</v>
      </c>
      <c r="EZ179">
        <v>1658316090.5</v>
      </c>
      <c r="FA179">
        <v>1658316094</v>
      </c>
      <c r="FB179">
        <v>11</v>
      </c>
      <c r="FC179">
        <v>-0.13300000000000001</v>
      </c>
      <c r="FD179">
        <v>0.107</v>
      </c>
      <c r="FE179">
        <v>-1.72</v>
      </c>
      <c r="FF179">
        <v>0.44</v>
      </c>
      <c r="FG179">
        <v>415</v>
      </c>
      <c r="FH179">
        <v>29</v>
      </c>
      <c r="FI179">
        <v>0.15</v>
      </c>
      <c r="FJ179">
        <v>0.28000000000000003</v>
      </c>
      <c r="FK179">
        <v>-25.224399999999999</v>
      </c>
      <c r="FL179">
        <v>-0.46190592334500091</v>
      </c>
      <c r="FM179">
        <v>7.1824722287714707E-2</v>
      </c>
      <c r="FN179">
        <v>1</v>
      </c>
      <c r="FO179">
        <v>648.51258823529417</v>
      </c>
      <c r="FP179">
        <v>-5.448067224378633</v>
      </c>
      <c r="FQ179">
        <v>0.56492504019388079</v>
      </c>
      <c r="FR179">
        <v>0</v>
      </c>
      <c r="FS179">
        <v>2.177512682926829</v>
      </c>
      <c r="FT179">
        <v>-0.31353658536585421</v>
      </c>
      <c r="FU179">
        <v>3.1425990100194368E-2</v>
      </c>
      <c r="FV179">
        <v>0</v>
      </c>
      <c r="FW179">
        <v>1</v>
      </c>
      <c r="FX179">
        <v>3</v>
      </c>
      <c r="FY179" t="s">
        <v>417</v>
      </c>
      <c r="FZ179">
        <v>3.37094</v>
      </c>
      <c r="GA179">
        <v>2.8935300000000002</v>
      </c>
      <c r="GB179">
        <v>0.18915999999999999</v>
      </c>
      <c r="GC179">
        <v>0.19428699999999999</v>
      </c>
      <c r="GD179">
        <v>0.13970199999999999</v>
      </c>
      <c r="GE179">
        <v>0.13667799999999999</v>
      </c>
      <c r="GF179">
        <v>28093.200000000001</v>
      </c>
      <c r="GG179">
        <v>24272.5</v>
      </c>
      <c r="GH179">
        <v>30966.1</v>
      </c>
      <c r="GI179">
        <v>28074.3</v>
      </c>
      <c r="GJ179">
        <v>35087.300000000003</v>
      </c>
      <c r="GK179">
        <v>34193.699999999997</v>
      </c>
      <c r="GL179">
        <v>40357.300000000003</v>
      </c>
      <c r="GM179">
        <v>39124.800000000003</v>
      </c>
      <c r="GN179">
        <v>2.3563800000000001</v>
      </c>
      <c r="GO179">
        <v>1.66628</v>
      </c>
      <c r="GP179">
        <v>0</v>
      </c>
      <c r="GQ179">
        <v>7.3481400000000002E-2</v>
      </c>
      <c r="GR179">
        <v>999.9</v>
      </c>
      <c r="GS179">
        <v>32.034100000000002</v>
      </c>
      <c r="GT179">
        <v>67.2</v>
      </c>
      <c r="GU179">
        <v>33.200000000000003</v>
      </c>
      <c r="GV179">
        <v>33.941400000000002</v>
      </c>
      <c r="GW179">
        <v>51.021799999999999</v>
      </c>
      <c r="GX179">
        <v>41.161900000000003</v>
      </c>
      <c r="GY179">
        <v>1</v>
      </c>
      <c r="GZ179">
        <v>0.48538100000000001</v>
      </c>
      <c r="HA179">
        <v>1.1089599999999999</v>
      </c>
      <c r="HB179">
        <v>20.2059</v>
      </c>
      <c r="HC179">
        <v>5.2141500000000001</v>
      </c>
      <c r="HD179">
        <v>11.9725</v>
      </c>
      <c r="HE179">
        <v>4.9906499999999996</v>
      </c>
      <c r="HF179">
        <v>3.2925</v>
      </c>
      <c r="HG179">
        <v>8257</v>
      </c>
      <c r="HH179">
        <v>9999</v>
      </c>
      <c r="HI179">
        <v>9999</v>
      </c>
      <c r="HJ179">
        <v>969.4</v>
      </c>
      <c r="HK179">
        <v>4.9712199999999998</v>
      </c>
      <c r="HL179">
        <v>1.87378</v>
      </c>
      <c r="HM179">
        <v>1.87012</v>
      </c>
      <c r="HN179">
        <v>1.8695600000000001</v>
      </c>
      <c r="HO179">
        <v>1.87439</v>
      </c>
      <c r="HP179">
        <v>1.87103</v>
      </c>
      <c r="HQ179">
        <v>1.8664799999999999</v>
      </c>
      <c r="HR179">
        <v>1.8775900000000001</v>
      </c>
      <c r="HS179">
        <v>0</v>
      </c>
      <c r="HT179">
        <v>0</v>
      </c>
      <c r="HU179">
        <v>0</v>
      </c>
      <c r="HV179">
        <v>0</v>
      </c>
      <c r="HW179" t="s">
        <v>418</v>
      </c>
      <c r="HX179" t="s">
        <v>419</v>
      </c>
      <c r="HY179" t="s">
        <v>420</v>
      </c>
      <c r="HZ179" t="s">
        <v>420</v>
      </c>
      <c r="IA179" t="s">
        <v>420</v>
      </c>
      <c r="IB179" t="s">
        <v>420</v>
      </c>
      <c r="IC179">
        <v>0</v>
      </c>
      <c r="ID179">
        <v>100</v>
      </c>
      <c r="IE179">
        <v>100</v>
      </c>
      <c r="IF179">
        <v>-2.77</v>
      </c>
      <c r="IG179">
        <v>0.57240000000000002</v>
      </c>
      <c r="IH179">
        <v>-1.4143203888967211</v>
      </c>
      <c r="II179">
        <v>1.7196870422270779E-5</v>
      </c>
      <c r="IJ179">
        <v>-2.1741833173098589E-6</v>
      </c>
      <c r="IK179">
        <v>9.0595066644434051E-10</v>
      </c>
      <c r="IL179">
        <v>-5.0132855213330413E-2</v>
      </c>
      <c r="IM179">
        <v>-1.2435942757381079E-3</v>
      </c>
      <c r="IN179">
        <v>8.3241555849602686E-4</v>
      </c>
      <c r="IO179">
        <v>-6.8006265696850886E-6</v>
      </c>
      <c r="IP179">
        <v>17</v>
      </c>
      <c r="IQ179">
        <v>2050</v>
      </c>
      <c r="IR179">
        <v>3</v>
      </c>
      <c r="IS179">
        <v>34</v>
      </c>
      <c r="IT179">
        <v>105.5</v>
      </c>
      <c r="IU179">
        <v>105.4</v>
      </c>
      <c r="IV179">
        <v>2.3083499999999999</v>
      </c>
      <c r="IW179">
        <v>2.5146500000000001</v>
      </c>
      <c r="IX179">
        <v>1.49902</v>
      </c>
      <c r="IY179">
        <v>2.3059099999999999</v>
      </c>
      <c r="IZ179">
        <v>1.69678</v>
      </c>
      <c r="JA179">
        <v>2.2790499999999998</v>
      </c>
      <c r="JB179">
        <v>38.183700000000002</v>
      </c>
      <c r="JC179">
        <v>14.709899999999999</v>
      </c>
      <c r="JD179">
        <v>18</v>
      </c>
      <c r="JE179">
        <v>709.42399999999998</v>
      </c>
      <c r="JF179">
        <v>324.82400000000001</v>
      </c>
      <c r="JG179">
        <v>29.9969</v>
      </c>
      <c r="JH179">
        <v>33.804000000000002</v>
      </c>
      <c r="JI179">
        <v>30.000399999999999</v>
      </c>
      <c r="JJ179">
        <v>33.320799999999998</v>
      </c>
      <c r="JK179">
        <v>33.295200000000001</v>
      </c>
      <c r="JL179">
        <v>46.276299999999999</v>
      </c>
      <c r="JM179">
        <v>14.156499999999999</v>
      </c>
      <c r="JN179">
        <v>100</v>
      </c>
      <c r="JO179">
        <v>30</v>
      </c>
      <c r="JP179">
        <v>1096.45</v>
      </c>
      <c r="JQ179">
        <v>31.3475</v>
      </c>
      <c r="JR179">
        <v>98.672200000000004</v>
      </c>
      <c r="JS179">
        <v>98.541399999999996</v>
      </c>
    </row>
    <row r="180" spans="1:279" x14ac:dyDescent="0.2">
      <c r="A180">
        <v>165</v>
      </c>
      <c r="B180">
        <v>1658322423</v>
      </c>
      <c r="C180">
        <v>654.40000009536743</v>
      </c>
      <c r="D180" t="s">
        <v>750</v>
      </c>
      <c r="E180" t="s">
        <v>751</v>
      </c>
      <c r="F180">
        <v>4</v>
      </c>
      <c r="G180">
        <v>1658322420.6875</v>
      </c>
      <c r="H180">
        <f t="shared" si="100"/>
        <v>2.3823230237266461E-3</v>
      </c>
      <c r="I180">
        <f t="shared" si="101"/>
        <v>2.3823230237266459</v>
      </c>
      <c r="J180">
        <f t="shared" si="102"/>
        <v>15.367213406004003</v>
      </c>
      <c r="K180">
        <f t="shared" si="103"/>
        <v>1063.65625</v>
      </c>
      <c r="L180">
        <f t="shared" si="104"/>
        <v>855.26095402601197</v>
      </c>
      <c r="M180">
        <f t="shared" si="105"/>
        <v>86.603958086472616</v>
      </c>
      <c r="N180">
        <f t="shared" si="106"/>
        <v>107.70612274509726</v>
      </c>
      <c r="O180">
        <f t="shared" si="107"/>
        <v>0.13876065185759806</v>
      </c>
      <c r="P180">
        <f t="shared" si="108"/>
        <v>2.7677587941509172</v>
      </c>
      <c r="Q180">
        <f t="shared" si="109"/>
        <v>0.13500851132088929</v>
      </c>
      <c r="R180">
        <f t="shared" si="110"/>
        <v>8.4708983671568164E-2</v>
      </c>
      <c r="S180">
        <f t="shared" si="111"/>
        <v>194.42721711261404</v>
      </c>
      <c r="T180">
        <f t="shared" si="112"/>
        <v>34.115232534451145</v>
      </c>
      <c r="U180">
        <f t="shared" si="113"/>
        <v>33.222549999999998</v>
      </c>
      <c r="V180">
        <f t="shared" si="114"/>
        <v>5.1156266386411779</v>
      </c>
      <c r="W180">
        <f t="shared" si="115"/>
        <v>65.286140244653922</v>
      </c>
      <c r="X180">
        <f t="shared" si="116"/>
        <v>3.4039830732632552</v>
      </c>
      <c r="Y180">
        <f t="shared" si="117"/>
        <v>5.213944430635868</v>
      </c>
      <c r="Z180">
        <f t="shared" si="118"/>
        <v>1.7116435653779227</v>
      </c>
      <c r="AA180">
        <f t="shared" si="119"/>
        <v>-105.06044534634509</v>
      </c>
      <c r="AB180">
        <f t="shared" si="120"/>
        <v>50.69966664976549</v>
      </c>
      <c r="AC180">
        <f t="shared" si="121"/>
        <v>4.2113596411722929</v>
      </c>
      <c r="AD180">
        <f t="shared" si="122"/>
        <v>144.27779805720672</v>
      </c>
      <c r="AE180">
        <f t="shared" si="123"/>
        <v>25.014875976768195</v>
      </c>
      <c r="AF180">
        <f t="shared" si="124"/>
        <v>2.3858022427088987</v>
      </c>
      <c r="AG180">
        <f t="shared" si="125"/>
        <v>15.367213406004003</v>
      </c>
      <c r="AH180">
        <v>1124.979107097156</v>
      </c>
      <c r="AI180">
        <v>1103.7604242424241</v>
      </c>
      <c r="AJ180">
        <v>1.712264190802492</v>
      </c>
      <c r="AK180">
        <v>62.966845710574418</v>
      </c>
      <c r="AL180">
        <f t="shared" si="126"/>
        <v>2.3823230237266459</v>
      </c>
      <c r="AM180">
        <v>31.489117309274491</v>
      </c>
      <c r="AN180">
        <v>33.61425454545455</v>
      </c>
      <c r="AO180">
        <v>-1.3922115658702389E-4</v>
      </c>
      <c r="AP180">
        <v>91.007338470613973</v>
      </c>
      <c r="AQ180">
        <v>1</v>
      </c>
      <c r="AR180">
        <v>0</v>
      </c>
      <c r="AS180">
        <f t="shared" si="127"/>
        <v>1</v>
      </c>
      <c r="AT180">
        <f t="shared" si="128"/>
        <v>0</v>
      </c>
      <c r="AU180">
        <f t="shared" si="129"/>
        <v>47253.552740370978</v>
      </c>
      <c r="AV180" t="s">
        <v>413</v>
      </c>
      <c r="AW180" t="s">
        <v>413</v>
      </c>
      <c r="AX180">
        <v>0</v>
      </c>
      <c r="AY180">
        <v>0</v>
      </c>
      <c r="AZ180" t="e">
        <f t="shared" si="130"/>
        <v>#DIV/0!</v>
      </c>
      <c r="BA180">
        <v>0</v>
      </c>
      <c r="BB180" t="s">
        <v>413</v>
      </c>
      <c r="BC180" t="s">
        <v>413</v>
      </c>
      <c r="BD180">
        <v>0</v>
      </c>
      <c r="BE180">
        <v>0</v>
      </c>
      <c r="BF180" t="e">
        <f t="shared" si="131"/>
        <v>#DIV/0!</v>
      </c>
      <c r="BG180">
        <v>0.5</v>
      </c>
      <c r="BH180">
        <f t="shared" si="132"/>
        <v>1009.5148497992818</v>
      </c>
      <c r="BI180">
        <f t="shared" si="133"/>
        <v>15.367213406004003</v>
      </c>
      <c r="BJ180" t="e">
        <f t="shared" si="134"/>
        <v>#DIV/0!</v>
      </c>
      <c r="BK180">
        <f t="shared" si="135"/>
        <v>1.5222374796229506E-2</v>
      </c>
      <c r="BL180" t="e">
        <f t="shared" si="136"/>
        <v>#DIV/0!</v>
      </c>
      <c r="BM180" t="e">
        <f t="shared" si="137"/>
        <v>#DIV/0!</v>
      </c>
      <c r="BN180" t="s">
        <v>413</v>
      </c>
      <c r="BO180">
        <v>0</v>
      </c>
      <c r="BP180" t="e">
        <f t="shared" si="138"/>
        <v>#DIV/0!</v>
      </c>
      <c r="BQ180" t="e">
        <f t="shared" si="139"/>
        <v>#DIV/0!</v>
      </c>
      <c r="BR180" t="e">
        <f t="shared" si="140"/>
        <v>#DIV/0!</v>
      </c>
      <c r="BS180" t="e">
        <f t="shared" si="141"/>
        <v>#DIV/0!</v>
      </c>
      <c r="BT180" t="e">
        <f t="shared" si="142"/>
        <v>#DIV/0!</v>
      </c>
      <c r="BU180" t="e">
        <f t="shared" si="143"/>
        <v>#DIV/0!</v>
      </c>
      <c r="BV180" t="e">
        <f t="shared" si="144"/>
        <v>#DIV/0!</v>
      </c>
      <c r="BW180" t="e">
        <f t="shared" si="145"/>
        <v>#DIV/0!</v>
      </c>
      <c r="BX180" t="s">
        <v>413</v>
      </c>
      <c r="BY180" t="s">
        <v>413</v>
      </c>
      <c r="BZ180" t="s">
        <v>413</v>
      </c>
      <c r="CA180" t="s">
        <v>413</v>
      </c>
      <c r="CB180" t="s">
        <v>413</v>
      </c>
      <c r="CC180" t="s">
        <v>413</v>
      </c>
      <c r="CD180" t="s">
        <v>413</v>
      </c>
      <c r="CE180" t="s">
        <v>413</v>
      </c>
      <c r="CF180">
        <v>253</v>
      </c>
      <c r="CG180">
        <v>1000</v>
      </c>
      <c r="CH180" t="s">
        <v>414</v>
      </c>
      <c r="CI180">
        <v>1110.1500000000001</v>
      </c>
      <c r="CJ180">
        <v>1175.8634999999999</v>
      </c>
      <c r="CK180">
        <v>1152.67</v>
      </c>
      <c r="CL180">
        <v>1.3005735999999999E-4</v>
      </c>
      <c r="CM180">
        <v>6.5004835999999994E-4</v>
      </c>
      <c r="CN180">
        <v>4.7597999359999997E-2</v>
      </c>
      <c r="CO180">
        <v>5.5000000000000003E-4</v>
      </c>
      <c r="CP180">
        <f t="shared" si="146"/>
        <v>1200.01125</v>
      </c>
      <c r="CQ180">
        <f t="shared" si="147"/>
        <v>1009.5148497992818</v>
      </c>
      <c r="CR180">
        <f t="shared" si="148"/>
        <v>0.84125448807190917</v>
      </c>
      <c r="CS180">
        <f t="shared" si="149"/>
        <v>0.16202116197878483</v>
      </c>
      <c r="CT180">
        <v>6</v>
      </c>
      <c r="CU180">
        <v>0.5</v>
      </c>
      <c r="CV180" t="s">
        <v>415</v>
      </c>
      <c r="CW180">
        <v>2</v>
      </c>
      <c r="CX180" t="b">
        <v>1</v>
      </c>
      <c r="CY180">
        <v>1658322420.6875</v>
      </c>
      <c r="CZ180">
        <v>1063.65625</v>
      </c>
      <c r="DA180">
        <v>1089.08</v>
      </c>
      <c r="DB180">
        <v>33.616174999999998</v>
      </c>
      <c r="DC180">
        <v>31.488712499999998</v>
      </c>
      <c r="DD180">
        <v>1066.4275</v>
      </c>
      <c r="DE180">
        <v>33.043849999999999</v>
      </c>
      <c r="DF180">
        <v>650.23962500000005</v>
      </c>
      <c r="DG180">
        <v>101.160375</v>
      </c>
      <c r="DH180">
        <v>9.9898462500000007E-2</v>
      </c>
      <c r="DI180">
        <v>33.562325000000001</v>
      </c>
      <c r="DJ180">
        <v>999.9</v>
      </c>
      <c r="DK180">
        <v>33.222549999999998</v>
      </c>
      <c r="DL180">
        <v>0</v>
      </c>
      <c r="DM180">
        <v>0</v>
      </c>
      <c r="DN180">
        <v>9000.5462499999994</v>
      </c>
      <c r="DO180">
        <v>0</v>
      </c>
      <c r="DP180">
        <v>781.82900000000006</v>
      </c>
      <c r="DQ180">
        <v>-25.423124999999999</v>
      </c>
      <c r="DR180">
        <v>1100.6575</v>
      </c>
      <c r="DS180">
        <v>1124.48875</v>
      </c>
      <c r="DT180">
        <v>2.1274537499999999</v>
      </c>
      <c r="DU180">
        <v>1089.08</v>
      </c>
      <c r="DV180">
        <v>31.488712499999998</v>
      </c>
      <c r="DW180">
        <v>3.4006287500000001</v>
      </c>
      <c r="DX180">
        <v>3.1854125</v>
      </c>
      <c r="DY180">
        <v>26.131612499999999</v>
      </c>
      <c r="DZ180">
        <v>25.030237499999998</v>
      </c>
      <c r="EA180">
        <v>1200.01125</v>
      </c>
      <c r="EB180">
        <v>0.95800799999999997</v>
      </c>
      <c r="EC180">
        <v>4.1992500000000002E-2</v>
      </c>
      <c r="ED180">
        <v>0</v>
      </c>
      <c r="EE180">
        <v>647.48925000000008</v>
      </c>
      <c r="EF180">
        <v>5.0001600000000002</v>
      </c>
      <c r="EG180">
        <v>8989.5475000000006</v>
      </c>
      <c r="EH180">
        <v>9515.28125</v>
      </c>
      <c r="EI180">
        <v>48.765500000000003</v>
      </c>
      <c r="EJ180">
        <v>50.960624999999993</v>
      </c>
      <c r="EK180">
        <v>50.023249999999997</v>
      </c>
      <c r="EL180">
        <v>49.617125000000001</v>
      </c>
      <c r="EM180">
        <v>50.367125000000001</v>
      </c>
      <c r="EN180">
        <v>1144.83125</v>
      </c>
      <c r="EO180">
        <v>50.18</v>
      </c>
      <c r="EP180">
        <v>0</v>
      </c>
      <c r="EQ180">
        <v>764934</v>
      </c>
      <c r="ER180">
        <v>0</v>
      </c>
      <c r="ES180">
        <v>647.89780000000007</v>
      </c>
      <c r="ET180">
        <v>-4.4132307756637807</v>
      </c>
      <c r="EU180">
        <v>-1020.824616706518</v>
      </c>
      <c r="EV180">
        <v>9062.3491999999987</v>
      </c>
      <c r="EW180">
        <v>15</v>
      </c>
      <c r="EX180">
        <v>1658316094</v>
      </c>
      <c r="EY180" t="s">
        <v>416</v>
      </c>
      <c r="EZ180">
        <v>1658316090.5</v>
      </c>
      <c r="FA180">
        <v>1658316094</v>
      </c>
      <c r="FB180">
        <v>11</v>
      </c>
      <c r="FC180">
        <v>-0.13300000000000001</v>
      </c>
      <c r="FD180">
        <v>0.107</v>
      </c>
      <c r="FE180">
        <v>-1.72</v>
      </c>
      <c r="FF180">
        <v>0.44</v>
      </c>
      <c r="FG180">
        <v>415</v>
      </c>
      <c r="FH180">
        <v>29</v>
      </c>
      <c r="FI180">
        <v>0.15</v>
      </c>
      <c r="FJ180">
        <v>0.28000000000000003</v>
      </c>
      <c r="FK180">
        <v>-25.272658536585372</v>
      </c>
      <c r="FL180">
        <v>-0.759232055749123</v>
      </c>
      <c r="FM180">
        <v>9.5674863471538224E-2</v>
      </c>
      <c r="FN180">
        <v>0</v>
      </c>
      <c r="FO180">
        <v>648.17735294117642</v>
      </c>
      <c r="FP180">
        <v>-4.9311841075590586</v>
      </c>
      <c r="FQ180">
        <v>0.51466218974213573</v>
      </c>
      <c r="FR180">
        <v>0</v>
      </c>
      <c r="FS180">
        <v>2.1583407317073169</v>
      </c>
      <c r="FT180">
        <v>-0.24626236933797649</v>
      </c>
      <c r="FU180">
        <v>2.4675852953379349E-2</v>
      </c>
      <c r="FV180">
        <v>0</v>
      </c>
      <c r="FW180">
        <v>0</v>
      </c>
      <c r="FX180">
        <v>3</v>
      </c>
      <c r="FY180" t="s">
        <v>429</v>
      </c>
      <c r="FZ180">
        <v>3.37113</v>
      </c>
      <c r="GA180">
        <v>2.8939400000000002</v>
      </c>
      <c r="GB180">
        <v>0.189916</v>
      </c>
      <c r="GC180">
        <v>0.195048</v>
      </c>
      <c r="GD180">
        <v>0.13968800000000001</v>
      </c>
      <c r="GE180">
        <v>0.13667799999999999</v>
      </c>
      <c r="GF180">
        <v>28066</v>
      </c>
      <c r="GG180">
        <v>24249</v>
      </c>
      <c r="GH180">
        <v>30965.1</v>
      </c>
      <c r="GI180">
        <v>28073.8</v>
      </c>
      <c r="GJ180">
        <v>35086.699999999997</v>
      </c>
      <c r="GK180">
        <v>34193.4</v>
      </c>
      <c r="GL180">
        <v>40356</v>
      </c>
      <c r="GM180">
        <v>39124.5</v>
      </c>
      <c r="GN180">
        <v>2.3561700000000001</v>
      </c>
      <c r="GO180">
        <v>1.6659299999999999</v>
      </c>
      <c r="GP180">
        <v>0</v>
      </c>
      <c r="GQ180">
        <v>7.3712299999999994E-2</v>
      </c>
      <c r="GR180">
        <v>999.9</v>
      </c>
      <c r="GS180">
        <v>32.022799999999997</v>
      </c>
      <c r="GT180">
        <v>67.2</v>
      </c>
      <c r="GU180">
        <v>33.200000000000003</v>
      </c>
      <c r="GV180">
        <v>33.941899999999997</v>
      </c>
      <c r="GW180">
        <v>50.691800000000001</v>
      </c>
      <c r="GX180">
        <v>41.2179</v>
      </c>
      <c r="GY180">
        <v>1</v>
      </c>
      <c r="GZ180">
        <v>0.485709</v>
      </c>
      <c r="HA180">
        <v>1.10059</v>
      </c>
      <c r="HB180">
        <v>20.2057</v>
      </c>
      <c r="HC180">
        <v>5.2123499999999998</v>
      </c>
      <c r="HD180">
        <v>11.971500000000001</v>
      </c>
      <c r="HE180">
        <v>4.9901</v>
      </c>
      <c r="HF180">
        <v>3.2919999999999998</v>
      </c>
      <c r="HG180">
        <v>8257</v>
      </c>
      <c r="HH180">
        <v>9999</v>
      </c>
      <c r="HI180">
        <v>9999</v>
      </c>
      <c r="HJ180">
        <v>969.4</v>
      </c>
      <c r="HK180">
        <v>4.97119</v>
      </c>
      <c r="HL180">
        <v>1.87378</v>
      </c>
      <c r="HM180">
        <v>1.87012</v>
      </c>
      <c r="HN180">
        <v>1.86957</v>
      </c>
      <c r="HO180">
        <v>1.87439</v>
      </c>
      <c r="HP180">
        <v>1.87103</v>
      </c>
      <c r="HQ180">
        <v>1.8664799999999999</v>
      </c>
      <c r="HR180">
        <v>1.8775900000000001</v>
      </c>
      <c r="HS180">
        <v>0</v>
      </c>
      <c r="HT180">
        <v>0</v>
      </c>
      <c r="HU180">
        <v>0</v>
      </c>
      <c r="HV180">
        <v>0</v>
      </c>
      <c r="HW180" t="s">
        <v>418</v>
      </c>
      <c r="HX180" t="s">
        <v>419</v>
      </c>
      <c r="HY180" t="s">
        <v>420</v>
      </c>
      <c r="HZ180" t="s">
        <v>420</v>
      </c>
      <c r="IA180" t="s">
        <v>420</v>
      </c>
      <c r="IB180" t="s">
        <v>420</v>
      </c>
      <c r="IC180">
        <v>0</v>
      </c>
      <c r="ID180">
        <v>100</v>
      </c>
      <c r="IE180">
        <v>100</v>
      </c>
      <c r="IF180">
        <v>-2.78</v>
      </c>
      <c r="IG180">
        <v>0.57230000000000003</v>
      </c>
      <c r="IH180">
        <v>-1.4143203888967211</v>
      </c>
      <c r="II180">
        <v>1.7196870422270779E-5</v>
      </c>
      <c r="IJ180">
        <v>-2.1741833173098589E-6</v>
      </c>
      <c r="IK180">
        <v>9.0595066644434051E-10</v>
      </c>
      <c r="IL180">
        <v>-5.0132855213330413E-2</v>
      </c>
      <c r="IM180">
        <v>-1.2435942757381079E-3</v>
      </c>
      <c r="IN180">
        <v>8.3241555849602686E-4</v>
      </c>
      <c r="IO180">
        <v>-6.8006265696850886E-6</v>
      </c>
      <c r="IP180">
        <v>17</v>
      </c>
      <c r="IQ180">
        <v>2050</v>
      </c>
      <c r="IR180">
        <v>3</v>
      </c>
      <c r="IS180">
        <v>34</v>
      </c>
      <c r="IT180">
        <v>105.5</v>
      </c>
      <c r="IU180">
        <v>105.5</v>
      </c>
      <c r="IV180">
        <v>2.32178</v>
      </c>
      <c r="IW180">
        <v>2.50122</v>
      </c>
      <c r="IX180">
        <v>1.49902</v>
      </c>
      <c r="IY180">
        <v>2.3059099999999999</v>
      </c>
      <c r="IZ180">
        <v>1.69678</v>
      </c>
      <c r="JA180">
        <v>2.3828100000000001</v>
      </c>
      <c r="JB180">
        <v>38.183700000000002</v>
      </c>
      <c r="JC180">
        <v>14.7187</v>
      </c>
      <c r="JD180">
        <v>18</v>
      </c>
      <c r="JE180">
        <v>709.34699999999998</v>
      </c>
      <c r="JF180">
        <v>324.67899999999997</v>
      </c>
      <c r="JG180">
        <v>29.997399999999999</v>
      </c>
      <c r="JH180">
        <v>33.808199999999999</v>
      </c>
      <c r="JI180">
        <v>30.000499999999999</v>
      </c>
      <c r="JJ180">
        <v>33.328299999999999</v>
      </c>
      <c r="JK180">
        <v>33.302599999999998</v>
      </c>
      <c r="JL180">
        <v>46.507599999999996</v>
      </c>
      <c r="JM180">
        <v>14.440099999999999</v>
      </c>
      <c r="JN180">
        <v>100</v>
      </c>
      <c r="JO180">
        <v>30</v>
      </c>
      <c r="JP180">
        <v>1103.1300000000001</v>
      </c>
      <c r="JQ180">
        <v>31.3123</v>
      </c>
      <c r="JR180">
        <v>98.668899999999994</v>
      </c>
      <c r="JS180">
        <v>98.540099999999995</v>
      </c>
    </row>
    <row r="181" spans="1:279" x14ac:dyDescent="0.2">
      <c r="A181">
        <v>166</v>
      </c>
      <c r="B181">
        <v>1658322427</v>
      </c>
      <c r="C181">
        <v>658.40000009536743</v>
      </c>
      <c r="D181" t="s">
        <v>752</v>
      </c>
      <c r="E181" t="s">
        <v>753</v>
      </c>
      <c r="F181">
        <v>4</v>
      </c>
      <c r="G181">
        <v>1658322425</v>
      </c>
      <c r="H181">
        <f t="shared" si="100"/>
        <v>2.3891495450745859E-3</v>
      </c>
      <c r="I181">
        <f t="shared" si="101"/>
        <v>2.3891495450745857</v>
      </c>
      <c r="J181">
        <f t="shared" si="102"/>
        <v>15.400057550500632</v>
      </c>
      <c r="K181">
        <f t="shared" si="103"/>
        <v>1070.755714285714</v>
      </c>
      <c r="L181">
        <f t="shared" si="104"/>
        <v>862.40632195053036</v>
      </c>
      <c r="M181">
        <f t="shared" si="105"/>
        <v>87.329324683495557</v>
      </c>
      <c r="N181">
        <f t="shared" si="106"/>
        <v>108.42728195460651</v>
      </c>
      <c r="O181">
        <f t="shared" si="107"/>
        <v>0.13924189570329878</v>
      </c>
      <c r="P181">
        <f t="shared" si="108"/>
        <v>2.7712161122320236</v>
      </c>
      <c r="Q181">
        <f t="shared" si="109"/>
        <v>0.13546864114054172</v>
      </c>
      <c r="R181">
        <f t="shared" si="110"/>
        <v>8.4998395971921964E-2</v>
      </c>
      <c r="S181">
        <f t="shared" si="111"/>
        <v>194.42701761261364</v>
      </c>
      <c r="T181">
        <f t="shared" si="112"/>
        <v>34.112537648047308</v>
      </c>
      <c r="U181">
        <f t="shared" si="113"/>
        <v>33.217642857142863</v>
      </c>
      <c r="V181">
        <f t="shared" si="114"/>
        <v>5.1142185989570796</v>
      </c>
      <c r="W181">
        <f t="shared" si="115"/>
        <v>65.2765620759819</v>
      </c>
      <c r="X181">
        <f t="shared" si="116"/>
        <v>3.4034462626794459</v>
      </c>
      <c r="Y181">
        <f t="shared" si="117"/>
        <v>5.2138871203385913</v>
      </c>
      <c r="Z181">
        <f t="shared" si="118"/>
        <v>1.7107723362776337</v>
      </c>
      <c r="AA181">
        <f t="shared" si="119"/>
        <v>-105.36149493778923</v>
      </c>
      <c r="AB181">
        <f t="shared" si="120"/>
        <v>51.466786836721276</v>
      </c>
      <c r="AC181">
        <f t="shared" si="121"/>
        <v>4.2696402004953988</v>
      </c>
      <c r="AD181">
        <f t="shared" si="122"/>
        <v>144.80194971204108</v>
      </c>
      <c r="AE181">
        <f t="shared" si="123"/>
        <v>25.035383907695845</v>
      </c>
      <c r="AF181">
        <f t="shared" si="124"/>
        <v>2.4038079712079474</v>
      </c>
      <c r="AG181">
        <f t="shared" si="125"/>
        <v>15.400057550500632</v>
      </c>
      <c r="AH181">
        <v>1131.754895630284</v>
      </c>
      <c r="AI181">
        <v>1110.5475757575759</v>
      </c>
      <c r="AJ181">
        <v>1.7012963895610369</v>
      </c>
      <c r="AK181">
        <v>62.966845710574418</v>
      </c>
      <c r="AL181">
        <f t="shared" si="126"/>
        <v>2.3891495450745857</v>
      </c>
      <c r="AM181">
        <v>31.47550210575135</v>
      </c>
      <c r="AN181">
        <v>33.606727272727262</v>
      </c>
      <c r="AO181">
        <v>-1.4203834789586141E-4</v>
      </c>
      <c r="AP181">
        <v>91.007338470613973</v>
      </c>
      <c r="AQ181">
        <v>1</v>
      </c>
      <c r="AR181">
        <v>0</v>
      </c>
      <c r="AS181">
        <f t="shared" si="127"/>
        <v>1</v>
      </c>
      <c r="AT181">
        <f t="shared" si="128"/>
        <v>0</v>
      </c>
      <c r="AU181">
        <f t="shared" si="129"/>
        <v>47348.572073063413</v>
      </c>
      <c r="AV181" t="s">
        <v>413</v>
      </c>
      <c r="AW181" t="s">
        <v>413</v>
      </c>
      <c r="AX181">
        <v>0</v>
      </c>
      <c r="AY181">
        <v>0</v>
      </c>
      <c r="AZ181" t="e">
        <f t="shared" si="130"/>
        <v>#DIV/0!</v>
      </c>
      <c r="BA181">
        <v>0</v>
      </c>
      <c r="BB181" t="s">
        <v>413</v>
      </c>
      <c r="BC181" t="s">
        <v>413</v>
      </c>
      <c r="BD181">
        <v>0</v>
      </c>
      <c r="BE181">
        <v>0</v>
      </c>
      <c r="BF181" t="e">
        <f t="shared" si="131"/>
        <v>#DIV/0!</v>
      </c>
      <c r="BG181">
        <v>0.5</v>
      </c>
      <c r="BH181">
        <f t="shared" si="132"/>
        <v>1009.5137997992816</v>
      </c>
      <c r="BI181">
        <f t="shared" si="133"/>
        <v>15.400057550500632</v>
      </c>
      <c r="BJ181" t="e">
        <f t="shared" si="134"/>
        <v>#DIV/0!</v>
      </c>
      <c r="BK181">
        <f t="shared" si="135"/>
        <v>1.5254925245759469E-2</v>
      </c>
      <c r="BL181" t="e">
        <f t="shared" si="136"/>
        <v>#DIV/0!</v>
      </c>
      <c r="BM181" t="e">
        <f t="shared" si="137"/>
        <v>#DIV/0!</v>
      </c>
      <c r="BN181" t="s">
        <v>413</v>
      </c>
      <c r="BO181">
        <v>0</v>
      </c>
      <c r="BP181" t="e">
        <f t="shared" si="138"/>
        <v>#DIV/0!</v>
      </c>
      <c r="BQ181" t="e">
        <f t="shared" si="139"/>
        <v>#DIV/0!</v>
      </c>
      <c r="BR181" t="e">
        <f t="shared" si="140"/>
        <v>#DIV/0!</v>
      </c>
      <c r="BS181" t="e">
        <f t="shared" si="141"/>
        <v>#DIV/0!</v>
      </c>
      <c r="BT181" t="e">
        <f t="shared" si="142"/>
        <v>#DIV/0!</v>
      </c>
      <c r="BU181" t="e">
        <f t="shared" si="143"/>
        <v>#DIV/0!</v>
      </c>
      <c r="BV181" t="e">
        <f t="shared" si="144"/>
        <v>#DIV/0!</v>
      </c>
      <c r="BW181" t="e">
        <f t="shared" si="145"/>
        <v>#DIV/0!</v>
      </c>
      <c r="BX181" t="s">
        <v>413</v>
      </c>
      <c r="BY181" t="s">
        <v>413</v>
      </c>
      <c r="BZ181" t="s">
        <v>413</v>
      </c>
      <c r="CA181" t="s">
        <v>413</v>
      </c>
      <c r="CB181" t="s">
        <v>413</v>
      </c>
      <c r="CC181" t="s">
        <v>413</v>
      </c>
      <c r="CD181" t="s">
        <v>413</v>
      </c>
      <c r="CE181" t="s">
        <v>413</v>
      </c>
      <c r="CF181">
        <v>253</v>
      </c>
      <c r="CG181">
        <v>1000</v>
      </c>
      <c r="CH181" t="s">
        <v>414</v>
      </c>
      <c r="CI181">
        <v>1110.1500000000001</v>
      </c>
      <c r="CJ181">
        <v>1175.8634999999999</v>
      </c>
      <c r="CK181">
        <v>1152.67</v>
      </c>
      <c r="CL181">
        <v>1.3005735999999999E-4</v>
      </c>
      <c r="CM181">
        <v>6.5004835999999994E-4</v>
      </c>
      <c r="CN181">
        <v>4.7597999359999997E-2</v>
      </c>
      <c r="CO181">
        <v>5.5000000000000003E-4</v>
      </c>
      <c r="CP181">
        <f t="shared" si="146"/>
        <v>1200.01</v>
      </c>
      <c r="CQ181">
        <f t="shared" si="147"/>
        <v>1009.5137997992816</v>
      </c>
      <c r="CR181">
        <f t="shared" si="148"/>
        <v>0.84125448937865654</v>
      </c>
      <c r="CS181">
        <f t="shared" si="149"/>
        <v>0.1620211645008072</v>
      </c>
      <c r="CT181">
        <v>6</v>
      </c>
      <c r="CU181">
        <v>0.5</v>
      </c>
      <c r="CV181" t="s">
        <v>415</v>
      </c>
      <c r="CW181">
        <v>2</v>
      </c>
      <c r="CX181" t="b">
        <v>1</v>
      </c>
      <c r="CY181">
        <v>1658322425</v>
      </c>
      <c r="CZ181">
        <v>1070.755714285714</v>
      </c>
      <c r="DA181">
        <v>1096.231428571429</v>
      </c>
      <c r="DB181">
        <v>33.610171428571427</v>
      </c>
      <c r="DC181">
        <v>31.466671428571431</v>
      </c>
      <c r="DD181">
        <v>1073.5342857142859</v>
      </c>
      <c r="DE181">
        <v>33.03801428571429</v>
      </c>
      <c r="DF181">
        <v>650.24928571428575</v>
      </c>
      <c r="DG181">
        <v>101.1622857142857</v>
      </c>
      <c r="DH181">
        <v>0.1001035571428571</v>
      </c>
      <c r="DI181">
        <v>33.562128571428573</v>
      </c>
      <c r="DJ181">
        <v>999.89999999999986</v>
      </c>
      <c r="DK181">
        <v>33.217642857142863</v>
      </c>
      <c r="DL181">
        <v>0</v>
      </c>
      <c r="DM181">
        <v>0</v>
      </c>
      <c r="DN181">
        <v>9018.75</v>
      </c>
      <c r="DO181">
        <v>0</v>
      </c>
      <c r="DP181">
        <v>755.47728571428559</v>
      </c>
      <c r="DQ181">
        <v>-25.475714285714279</v>
      </c>
      <c r="DR181">
        <v>1107.992857142857</v>
      </c>
      <c r="DS181">
        <v>1131.8457142857139</v>
      </c>
      <c r="DT181">
        <v>2.1435071428571431</v>
      </c>
      <c r="DU181">
        <v>1096.231428571429</v>
      </c>
      <c r="DV181">
        <v>31.466671428571431</v>
      </c>
      <c r="DW181">
        <v>3.400082857142857</v>
      </c>
      <c r="DX181">
        <v>3.1832414285714279</v>
      </c>
      <c r="DY181">
        <v>26.128885714285719</v>
      </c>
      <c r="DZ181">
        <v>25.018799999999999</v>
      </c>
      <c r="EA181">
        <v>1200.01</v>
      </c>
      <c r="EB181">
        <v>0.95800799999999975</v>
      </c>
      <c r="EC181">
        <v>4.1992500000000002E-2</v>
      </c>
      <c r="ED181">
        <v>0</v>
      </c>
      <c r="EE181">
        <v>647.41028571428581</v>
      </c>
      <c r="EF181">
        <v>5.0001600000000002</v>
      </c>
      <c r="EG181">
        <v>8987.7071428571435</v>
      </c>
      <c r="EH181">
        <v>9515.2542857142853</v>
      </c>
      <c r="EI181">
        <v>48.732000000000014</v>
      </c>
      <c r="EJ181">
        <v>50.936999999999998</v>
      </c>
      <c r="EK181">
        <v>49.990714285714283</v>
      </c>
      <c r="EL181">
        <v>49.625</v>
      </c>
      <c r="EM181">
        <v>50.339000000000013</v>
      </c>
      <c r="EN181">
        <v>1144.83</v>
      </c>
      <c r="EO181">
        <v>50.18</v>
      </c>
      <c r="EP181">
        <v>0</v>
      </c>
      <c r="EQ181">
        <v>764938.20000004768</v>
      </c>
      <c r="ER181">
        <v>0</v>
      </c>
      <c r="ES181">
        <v>647.6514615384616</v>
      </c>
      <c r="ET181">
        <v>-3.9169230816840819</v>
      </c>
      <c r="EU181">
        <v>-382.67692253166882</v>
      </c>
      <c r="EV181">
        <v>9013.4923076923078</v>
      </c>
      <c r="EW181">
        <v>15</v>
      </c>
      <c r="EX181">
        <v>1658316094</v>
      </c>
      <c r="EY181" t="s">
        <v>416</v>
      </c>
      <c r="EZ181">
        <v>1658316090.5</v>
      </c>
      <c r="FA181">
        <v>1658316094</v>
      </c>
      <c r="FB181">
        <v>11</v>
      </c>
      <c r="FC181">
        <v>-0.13300000000000001</v>
      </c>
      <c r="FD181">
        <v>0.107</v>
      </c>
      <c r="FE181">
        <v>-1.72</v>
      </c>
      <c r="FF181">
        <v>0.44</v>
      </c>
      <c r="FG181">
        <v>415</v>
      </c>
      <c r="FH181">
        <v>29</v>
      </c>
      <c r="FI181">
        <v>0.15</v>
      </c>
      <c r="FJ181">
        <v>0.28000000000000003</v>
      </c>
      <c r="FK181">
        <v>-25.330519512195121</v>
      </c>
      <c r="FL181">
        <v>-0.82843693379797423</v>
      </c>
      <c r="FM181">
        <v>9.8803123332462939E-2</v>
      </c>
      <c r="FN181">
        <v>0</v>
      </c>
      <c r="FO181">
        <v>647.86864705882363</v>
      </c>
      <c r="FP181">
        <v>-4.1369900661633121</v>
      </c>
      <c r="FQ181">
        <v>0.44847157968533952</v>
      </c>
      <c r="FR181">
        <v>0</v>
      </c>
      <c r="FS181">
        <v>2.1467000000000001</v>
      </c>
      <c r="FT181">
        <v>-0.13712195121951201</v>
      </c>
      <c r="FU181">
        <v>1.62357928889139E-2</v>
      </c>
      <c r="FV181">
        <v>0</v>
      </c>
      <c r="FW181">
        <v>0</v>
      </c>
      <c r="FX181">
        <v>3</v>
      </c>
      <c r="FY181" t="s">
        <v>429</v>
      </c>
      <c r="FZ181">
        <v>3.3713600000000001</v>
      </c>
      <c r="GA181">
        <v>2.8938000000000001</v>
      </c>
      <c r="GB181">
        <v>0.190668</v>
      </c>
      <c r="GC181">
        <v>0.19580900000000001</v>
      </c>
      <c r="GD181">
        <v>0.13966200000000001</v>
      </c>
      <c r="GE181">
        <v>0.13655300000000001</v>
      </c>
      <c r="GF181">
        <v>28040.2</v>
      </c>
      <c r="GG181">
        <v>24225.9</v>
      </c>
      <c r="GH181">
        <v>30965.4</v>
      </c>
      <c r="GI181">
        <v>28073.7</v>
      </c>
      <c r="GJ181">
        <v>35088.400000000001</v>
      </c>
      <c r="GK181">
        <v>34198.1</v>
      </c>
      <c r="GL181">
        <v>40356.699999999997</v>
      </c>
      <c r="GM181">
        <v>39124.199999999997</v>
      </c>
      <c r="GN181">
        <v>2.3563999999999998</v>
      </c>
      <c r="GO181">
        <v>1.6657</v>
      </c>
      <c r="GP181">
        <v>0</v>
      </c>
      <c r="GQ181">
        <v>7.4509500000000006E-2</v>
      </c>
      <c r="GR181">
        <v>999.9</v>
      </c>
      <c r="GS181">
        <v>32.011600000000001</v>
      </c>
      <c r="GT181">
        <v>67.2</v>
      </c>
      <c r="GU181">
        <v>33.200000000000003</v>
      </c>
      <c r="GV181">
        <v>33.9375</v>
      </c>
      <c r="GW181">
        <v>50.721800000000002</v>
      </c>
      <c r="GX181">
        <v>40.500799999999998</v>
      </c>
      <c r="GY181">
        <v>1</v>
      </c>
      <c r="GZ181">
        <v>0.48593500000000001</v>
      </c>
      <c r="HA181">
        <v>1.09355</v>
      </c>
      <c r="HB181">
        <v>20.206199999999999</v>
      </c>
      <c r="HC181">
        <v>5.2145900000000003</v>
      </c>
      <c r="HD181">
        <v>11.9704</v>
      </c>
      <c r="HE181">
        <v>4.9908000000000001</v>
      </c>
      <c r="HF181">
        <v>3.2924500000000001</v>
      </c>
      <c r="HG181">
        <v>8257.2000000000007</v>
      </c>
      <c r="HH181">
        <v>9999</v>
      </c>
      <c r="HI181">
        <v>9999</v>
      </c>
      <c r="HJ181">
        <v>969.4</v>
      </c>
      <c r="HK181">
        <v>4.9712100000000001</v>
      </c>
      <c r="HL181">
        <v>1.87378</v>
      </c>
      <c r="HM181">
        <v>1.87012</v>
      </c>
      <c r="HN181">
        <v>1.86955</v>
      </c>
      <c r="HO181">
        <v>1.87439</v>
      </c>
      <c r="HP181">
        <v>1.87103</v>
      </c>
      <c r="HQ181">
        <v>1.8664700000000001</v>
      </c>
      <c r="HR181">
        <v>1.8775900000000001</v>
      </c>
      <c r="HS181">
        <v>0</v>
      </c>
      <c r="HT181">
        <v>0</v>
      </c>
      <c r="HU181">
        <v>0</v>
      </c>
      <c r="HV181">
        <v>0</v>
      </c>
      <c r="HW181" t="s">
        <v>418</v>
      </c>
      <c r="HX181" t="s">
        <v>419</v>
      </c>
      <c r="HY181" t="s">
        <v>420</v>
      </c>
      <c r="HZ181" t="s">
        <v>420</v>
      </c>
      <c r="IA181" t="s">
        <v>420</v>
      </c>
      <c r="IB181" t="s">
        <v>420</v>
      </c>
      <c r="IC181">
        <v>0</v>
      </c>
      <c r="ID181">
        <v>100</v>
      </c>
      <c r="IE181">
        <v>100</v>
      </c>
      <c r="IF181">
        <v>-2.78</v>
      </c>
      <c r="IG181">
        <v>0.57199999999999995</v>
      </c>
      <c r="IH181">
        <v>-1.4143203888967211</v>
      </c>
      <c r="II181">
        <v>1.7196870422270779E-5</v>
      </c>
      <c r="IJ181">
        <v>-2.1741833173098589E-6</v>
      </c>
      <c r="IK181">
        <v>9.0595066644434051E-10</v>
      </c>
      <c r="IL181">
        <v>-5.0132855213330413E-2</v>
      </c>
      <c r="IM181">
        <v>-1.2435942757381079E-3</v>
      </c>
      <c r="IN181">
        <v>8.3241555849602686E-4</v>
      </c>
      <c r="IO181">
        <v>-6.8006265696850886E-6</v>
      </c>
      <c r="IP181">
        <v>17</v>
      </c>
      <c r="IQ181">
        <v>2050</v>
      </c>
      <c r="IR181">
        <v>3</v>
      </c>
      <c r="IS181">
        <v>34</v>
      </c>
      <c r="IT181">
        <v>105.6</v>
      </c>
      <c r="IU181">
        <v>105.5</v>
      </c>
      <c r="IV181">
        <v>2.3327599999999999</v>
      </c>
      <c r="IW181">
        <v>2.50854</v>
      </c>
      <c r="IX181">
        <v>1.49902</v>
      </c>
      <c r="IY181">
        <v>2.3046899999999999</v>
      </c>
      <c r="IZ181">
        <v>1.69678</v>
      </c>
      <c r="JA181">
        <v>2.3754900000000001</v>
      </c>
      <c r="JB181">
        <v>38.207999999999998</v>
      </c>
      <c r="JC181">
        <v>14.709899999999999</v>
      </c>
      <c r="JD181">
        <v>18</v>
      </c>
      <c r="JE181">
        <v>709.61199999999997</v>
      </c>
      <c r="JF181">
        <v>324.596</v>
      </c>
      <c r="JG181">
        <v>29.997800000000002</v>
      </c>
      <c r="JH181">
        <v>33.812399999999997</v>
      </c>
      <c r="JI181">
        <v>30.000399999999999</v>
      </c>
      <c r="JJ181">
        <v>33.3352</v>
      </c>
      <c r="JK181">
        <v>33.3093</v>
      </c>
      <c r="JL181">
        <v>46.736400000000003</v>
      </c>
      <c r="JM181">
        <v>14.711600000000001</v>
      </c>
      <c r="JN181">
        <v>100</v>
      </c>
      <c r="JO181">
        <v>30</v>
      </c>
      <c r="JP181">
        <v>1109.81</v>
      </c>
      <c r="JQ181">
        <v>31.286000000000001</v>
      </c>
      <c r="JR181">
        <v>98.670400000000001</v>
      </c>
      <c r="JS181">
        <v>98.539699999999996</v>
      </c>
    </row>
    <row r="182" spans="1:279" x14ac:dyDescent="0.2">
      <c r="A182">
        <v>167</v>
      </c>
      <c r="B182">
        <v>1658322431</v>
      </c>
      <c r="C182">
        <v>662.40000009536743</v>
      </c>
      <c r="D182" t="s">
        <v>754</v>
      </c>
      <c r="E182" t="s">
        <v>755</v>
      </c>
      <c r="F182">
        <v>4</v>
      </c>
      <c r="G182">
        <v>1658322428.6875</v>
      </c>
      <c r="H182">
        <f t="shared" si="100"/>
        <v>2.4122248096131961E-3</v>
      </c>
      <c r="I182">
        <f t="shared" si="101"/>
        <v>2.4122248096131962</v>
      </c>
      <c r="J182">
        <f t="shared" si="102"/>
        <v>15.468917499180389</v>
      </c>
      <c r="K182">
        <f t="shared" si="103"/>
        <v>1076.8612499999999</v>
      </c>
      <c r="L182">
        <f t="shared" si="104"/>
        <v>869.22422275086717</v>
      </c>
      <c r="M182">
        <f t="shared" si="105"/>
        <v>88.019311761371299</v>
      </c>
      <c r="N182">
        <f t="shared" si="106"/>
        <v>109.04503533912296</v>
      </c>
      <c r="O182">
        <f t="shared" si="107"/>
        <v>0.14059498920702962</v>
      </c>
      <c r="P182">
        <f t="shared" si="108"/>
        <v>2.7700505633193093</v>
      </c>
      <c r="Q182">
        <f t="shared" si="109"/>
        <v>0.13674756461968901</v>
      </c>
      <c r="R182">
        <f t="shared" si="110"/>
        <v>8.5804134092627493E-2</v>
      </c>
      <c r="S182">
        <f t="shared" si="111"/>
        <v>194.42781561261526</v>
      </c>
      <c r="T182">
        <f t="shared" si="112"/>
        <v>34.104474994724065</v>
      </c>
      <c r="U182">
        <f t="shared" si="113"/>
        <v>33.213312500000001</v>
      </c>
      <c r="V182">
        <f t="shared" si="114"/>
        <v>5.1129763403560657</v>
      </c>
      <c r="W182">
        <f t="shared" si="115"/>
        <v>65.252606092774784</v>
      </c>
      <c r="X182">
        <f t="shared" si="116"/>
        <v>3.401818180792866</v>
      </c>
      <c r="Y182">
        <f t="shared" si="117"/>
        <v>5.2133062332502593</v>
      </c>
      <c r="Z182">
        <f t="shared" si="118"/>
        <v>1.7111581595631997</v>
      </c>
      <c r="AA182">
        <f t="shared" si="119"/>
        <v>-106.37911410394194</v>
      </c>
      <c r="AB182">
        <f t="shared" si="120"/>
        <v>51.794486872431406</v>
      </c>
      <c r="AC182">
        <f t="shared" si="121"/>
        <v>4.2985008657541819</v>
      </c>
      <c r="AD182">
        <f t="shared" si="122"/>
        <v>144.1416892468589</v>
      </c>
      <c r="AE182">
        <f t="shared" si="123"/>
        <v>25.114822728995595</v>
      </c>
      <c r="AF182">
        <f t="shared" si="124"/>
        <v>2.4342439593582355</v>
      </c>
      <c r="AG182">
        <f t="shared" si="125"/>
        <v>15.468917499180389</v>
      </c>
      <c r="AH182">
        <v>1138.6903236147759</v>
      </c>
      <c r="AI182">
        <v>1117.3903636363641</v>
      </c>
      <c r="AJ182">
        <v>1.7080228457557729</v>
      </c>
      <c r="AK182">
        <v>62.966845710574418</v>
      </c>
      <c r="AL182">
        <f t="shared" si="126"/>
        <v>2.4122248096131962</v>
      </c>
      <c r="AM182">
        <v>31.42804322075402</v>
      </c>
      <c r="AN182">
        <v>33.581541818181812</v>
      </c>
      <c r="AO182">
        <v>-4.0421315364407549E-4</v>
      </c>
      <c r="AP182">
        <v>91.007338470613973</v>
      </c>
      <c r="AQ182">
        <v>1</v>
      </c>
      <c r="AR182">
        <v>0</v>
      </c>
      <c r="AS182">
        <f t="shared" si="127"/>
        <v>1</v>
      </c>
      <c r="AT182">
        <f t="shared" si="128"/>
        <v>0</v>
      </c>
      <c r="AU182">
        <f t="shared" si="129"/>
        <v>47316.851787369764</v>
      </c>
      <c r="AV182" t="s">
        <v>413</v>
      </c>
      <c r="AW182" t="s">
        <v>413</v>
      </c>
      <c r="AX182">
        <v>0</v>
      </c>
      <c r="AY182">
        <v>0</v>
      </c>
      <c r="AZ182" t="e">
        <f t="shared" si="130"/>
        <v>#DIV/0!</v>
      </c>
      <c r="BA182">
        <v>0</v>
      </c>
      <c r="BB182" t="s">
        <v>413</v>
      </c>
      <c r="BC182" t="s">
        <v>413</v>
      </c>
      <c r="BD182">
        <v>0</v>
      </c>
      <c r="BE182">
        <v>0</v>
      </c>
      <c r="BF182" t="e">
        <f t="shared" si="131"/>
        <v>#DIV/0!</v>
      </c>
      <c r="BG182">
        <v>0.5</v>
      </c>
      <c r="BH182">
        <f t="shared" si="132"/>
        <v>1009.5179997992825</v>
      </c>
      <c r="BI182">
        <f t="shared" si="133"/>
        <v>15.468917499180389</v>
      </c>
      <c r="BJ182" t="e">
        <f t="shared" si="134"/>
        <v>#DIV/0!</v>
      </c>
      <c r="BK182">
        <f t="shared" si="135"/>
        <v>1.5323072498217958E-2</v>
      </c>
      <c r="BL182" t="e">
        <f t="shared" si="136"/>
        <v>#DIV/0!</v>
      </c>
      <c r="BM182" t="e">
        <f t="shared" si="137"/>
        <v>#DIV/0!</v>
      </c>
      <c r="BN182" t="s">
        <v>413</v>
      </c>
      <c r="BO182">
        <v>0</v>
      </c>
      <c r="BP182" t="e">
        <f t="shared" si="138"/>
        <v>#DIV/0!</v>
      </c>
      <c r="BQ182" t="e">
        <f t="shared" si="139"/>
        <v>#DIV/0!</v>
      </c>
      <c r="BR182" t="e">
        <f t="shared" si="140"/>
        <v>#DIV/0!</v>
      </c>
      <c r="BS182" t="e">
        <f t="shared" si="141"/>
        <v>#DIV/0!</v>
      </c>
      <c r="BT182" t="e">
        <f t="shared" si="142"/>
        <v>#DIV/0!</v>
      </c>
      <c r="BU182" t="e">
        <f t="shared" si="143"/>
        <v>#DIV/0!</v>
      </c>
      <c r="BV182" t="e">
        <f t="shared" si="144"/>
        <v>#DIV/0!</v>
      </c>
      <c r="BW182" t="e">
        <f t="shared" si="145"/>
        <v>#DIV/0!</v>
      </c>
      <c r="BX182" t="s">
        <v>413</v>
      </c>
      <c r="BY182" t="s">
        <v>413</v>
      </c>
      <c r="BZ182" t="s">
        <v>413</v>
      </c>
      <c r="CA182" t="s">
        <v>413</v>
      </c>
      <c r="CB182" t="s">
        <v>413</v>
      </c>
      <c r="CC182" t="s">
        <v>413</v>
      </c>
      <c r="CD182" t="s">
        <v>413</v>
      </c>
      <c r="CE182" t="s">
        <v>413</v>
      </c>
      <c r="CF182">
        <v>253</v>
      </c>
      <c r="CG182">
        <v>1000</v>
      </c>
      <c r="CH182" t="s">
        <v>414</v>
      </c>
      <c r="CI182">
        <v>1110.1500000000001</v>
      </c>
      <c r="CJ182">
        <v>1175.8634999999999</v>
      </c>
      <c r="CK182">
        <v>1152.67</v>
      </c>
      <c r="CL182">
        <v>1.3005735999999999E-4</v>
      </c>
      <c r="CM182">
        <v>6.5004835999999994E-4</v>
      </c>
      <c r="CN182">
        <v>4.7597999359999997E-2</v>
      </c>
      <c r="CO182">
        <v>5.5000000000000003E-4</v>
      </c>
      <c r="CP182">
        <f t="shared" si="146"/>
        <v>1200.0150000000001</v>
      </c>
      <c r="CQ182">
        <f t="shared" si="147"/>
        <v>1009.5179997992825</v>
      </c>
      <c r="CR182">
        <f t="shared" si="148"/>
        <v>0.84125448415168347</v>
      </c>
      <c r="CS182">
        <f t="shared" si="149"/>
        <v>0.16202115441274922</v>
      </c>
      <c r="CT182">
        <v>6</v>
      </c>
      <c r="CU182">
        <v>0.5</v>
      </c>
      <c r="CV182" t="s">
        <v>415</v>
      </c>
      <c r="CW182">
        <v>2</v>
      </c>
      <c r="CX182" t="b">
        <v>1</v>
      </c>
      <c r="CY182">
        <v>1658322428.6875</v>
      </c>
      <c r="CZ182">
        <v>1076.8612499999999</v>
      </c>
      <c r="DA182">
        <v>1102.45625</v>
      </c>
      <c r="DB182">
        <v>33.594250000000002</v>
      </c>
      <c r="DC182">
        <v>31.4233875</v>
      </c>
      <c r="DD182">
        <v>1079.6500000000001</v>
      </c>
      <c r="DE182">
        <v>33.022575000000003</v>
      </c>
      <c r="DF182">
        <v>650.19337500000006</v>
      </c>
      <c r="DG182">
        <v>101.16200000000001</v>
      </c>
      <c r="DH182">
        <v>9.9917762500000007E-2</v>
      </c>
      <c r="DI182">
        <v>33.560137500000003</v>
      </c>
      <c r="DJ182">
        <v>999.9</v>
      </c>
      <c r="DK182">
        <v>33.213312500000001</v>
      </c>
      <c r="DL182">
        <v>0</v>
      </c>
      <c r="DM182">
        <v>0</v>
      </c>
      <c r="DN182">
        <v>9012.5787500000006</v>
      </c>
      <c r="DO182">
        <v>0</v>
      </c>
      <c r="DP182">
        <v>772.907375</v>
      </c>
      <c r="DQ182">
        <v>-25.593599999999999</v>
      </c>
      <c r="DR182">
        <v>1114.2950000000001</v>
      </c>
      <c r="DS182">
        <v>1138.2212500000001</v>
      </c>
      <c r="DT182">
        <v>2.170865</v>
      </c>
      <c r="DU182">
        <v>1102.45625</v>
      </c>
      <c r="DV182">
        <v>31.4233875</v>
      </c>
      <c r="DW182">
        <v>3.3984575000000001</v>
      </c>
      <c r="DX182">
        <v>3.1788500000000002</v>
      </c>
      <c r="DY182">
        <v>26.1208125</v>
      </c>
      <c r="DZ182">
        <v>24.9956125</v>
      </c>
      <c r="EA182">
        <v>1200.0150000000001</v>
      </c>
      <c r="EB182">
        <v>0.95800799999999997</v>
      </c>
      <c r="EC182">
        <v>4.1992500000000002E-2</v>
      </c>
      <c r="ED182">
        <v>0</v>
      </c>
      <c r="EE182">
        <v>647.12862500000006</v>
      </c>
      <c r="EF182">
        <v>5.0001600000000002</v>
      </c>
      <c r="EG182">
        <v>9022.9174999999996</v>
      </c>
      <c r="EH182">
        <v>9515.2912500000002</v>
      </c>
      <c r="EI182">
        <v>48.702749999999988</v>
      </c>
      <c r="EJ182">
        <v>50.936999999999998</v>
      </c>
      <c r="EK182">
        <v>49.991874999999993</v>
      </c>
      <c r="EL182">
        <v>49.585625</v>
      </c>
      <c r="EM182">
        <v>50.319875000000003</v>
      </c>
      <c r="EN182">
        <v>1144.835</v>
      </c>
      <c r="EO182">
        <v>50.18</v>
      </c>
      <c r="EP182">
        <v>0</v>
      </c>
      <c r="EQ182">
        <v>764942.40000009537</v>
      </c>
      <c r="ER182">
        <v>0</v>
      </c>
      <c r="ES182">
        <v>647.36847999999998</v>
      </c>
      <c r="ET182">
        <v>-2.8141538595241209</v>
      </c>
      <c r="EU182">
        <v>77.770000011792732</v>
      </c>
      <c r="EV182">
        <v>9004.220800000001</v>
      </c>
      <c r="EW182">
        <v>15</v>
      </c>
      <c r="EX182">
        <v>1658316094</v>
      </c>
      <c r="EY182" t="s">
        <v>416</v>
      </c>
      <c r="EZ182">
        <v>1658316090.5</v>
      </c>
      <c r="FA182">
        <v>1658316094</v>
      </c>
      <c r="FB182">
        <v>11</v>
      </c>
      <c r="FC182">
        <v>-0.13300000000000001</v>
      </c>
      <c r="FD182">
        <v>0.107</v>
      </c>
      <c r="FE182">
        <v>-1.72</v>
      </c>
      <c r="FF182">
        <v>0.44</v>
      </c>
      <c r="FG182">
        <v>415</v>
      </c>
      <c r="FH182">
        <v>29</v>
      </c>
      <c r="FI182">
        <v>0.15</v>
      </c>
      <c r="FJ182">
        <v>0.28000000000000003</v>
      </c>
      <c r="FK182">
        <v>-25.39592195121951</v>
      </c>
      <c r="FL182">
        <v>-1.2353519163762909</v>
      </c>
      <c r="FM182">
        <v>0.12712346890882209</v>
      </c>
      <c r="FN182">
        <v>0</v>
      </c>
      <c r="FO182">
        <v>647.5870000000001</v>
      </c>
      <c r="FP182">
        <v>-3.8137204025360378</v>
      </c>
      <c r="FQ182">
        <v>0.41486879570179591</v>
      </c>
      <c r="FR182">
        <v>0</v>
      </c>
      <c r="FS182">
        <v>2.1459180487804881</v>
      </c>
      <c r="FT182">
        <v>3.6279512195123813E-2</v>
      </c>
      <c r="FU182">
        <v>1.5095021666747329E-2</v>
      </c>
      <c r="FV182">
        <v>1</v>
      </c>
      <c r="FW182">
        <v>1</v>
      </c>
      <c r="FX182">
        <v>3</v>
      </c>
      <c r="FY182" t="s">
        <v>417</v>
      </c>
      <c r="FZ182">
        <v>3.3711700000000002</v>
      </c>
      <c r="GA182">
        <v>2.8937300000000001</v>
      </c>
      <c r="GB182">
        <v>0.19141900000000001</v>
      </c>
      <c r="GC182">
        <v>0.19656499999999999</v>
      </c>
      <c r="GD182">
        <v>0.13958400000000001</v>
      </c>
      <c r="GE182">
        <v>0.13642699999999999</v>
      </c>
      <c r="GF182">
        <v>28014</v>
      </c>
      <c r="GG182">
        <v>24203.599999999999</v>
      </c>
      <c r="GH182">
        <v>30965.4</v>
      </c>
      <c r="GI182">
        <v>28074.400000000001</v>
      </c>
      <c r="GJ182">
        <v>35091.800000000003</v>
      </c>
      <c r="GK182">
        <v>34203.699999999997</v>
      </c>
      <c r="GL182">
        <v>40356.800000000003</v>
      </c>
      <c r="GM182">
        <v>39124.9</v>
      </c>
      <c r="GN182">
        <v>2.3561000000000001</v>
      </c>
      <c r="GO182">
        <v>1.6654</v>
      </c>
      <c r="GP182">
        <v>0</v>
      </c>
      <c r="GQ182">
        <v>7.3801699999999998E-2</v>
      </c>
      <c r="GR182">
        <v>999.9</v>
      </c>
      <c r="GS182">
        <v>32.004600000000003</v>
      </c>
      <c r="GT182">
        <v>67.2</v>
      </c>
      <c r="GU182">
        <v>33.200000000000003</v>
      </c>
      <c r="GV182">
        <v>33.937199999999997</v>
      </c>
      <c r="GW182">
        <v>50.811799999999998</v>
      </c>
      <c r="GX182">
        <v>40.476799999999997</v>
      </c>
      <c r="GY182">
        <v>1</v>
      </c>
      <c r="GZ182">
        <v>0.48632399999999998</v>
      </c>
      <c r="HA182">
        <v>1.0873699999999999</v>
      </c>
      <c r="HB182">
        <v>20.206499999999998</v>
      </c>
      <c r="HC182">
        <v>5.2145900000000003</v>
      </c>
      <c r="HD182">
        <v>11.971</v>
      </c>
      <c r="HE182">
        <v>4.9908999999999999</v>
      </c>
      <c r="HF182">
        <v>3.2925</v>
      </c>
      <c r="HG182">
        <v>8257.2000000000007</v>
      </c>
      <c r="HH182">
        <v>9999</v>
      </c>
      <c r="HI182">
        <v>9999</v>
      </c>
      <c r="HJ182">
        <v>969.4</v>
      </c>
      <c r="HK182">
        <v>4.9712100000000001</v>
      </c>
      <c r="HL182">
        <v>1.87378</v>
      </c>
      <c r="HM182">
        <v>1.87012</v>
      </c>
      <c r="HN182">
        <v>1.8695299999999999</v>
      </c>
      <c r="HO182">
        <v>1.87439</v>
      </c>
      <c r="HP182">
        <v>1.87103</v>
      </c>
      <c r="HQ182">
        <v>1.86646</v>
      </c>
      <c r="HR182">
        <v>1.8775900000000001</v>
      </c>
      <c r="HS182">
        <v>0</v>
      </c>
      <c r="HT182">
        <v>0</v>
      </c>
      <c r="HU182">
        <v>0</v>
      </c>
      <c r="HV182">
        <v>0</v>
      </c>
      <c r="HW182" t="s">
        <v>418</v>
      </c>
      <c r="HX182" t="s">
        <v>419</v>
      </c>
      <c r="HY182" t="s">
        <v>420</v>
      </c>
      <c r="HZ182" t="s">
        <v>420</v>
      </c>
      <c r="IA182" t="s">
        <v>420</v>
      </c>
      <c r="IB182" t="s">
        <v>420</v>
      </c>
      <c r="IC182">
        <v>0</v>
      </c>
      <c r="ID182">
        <v>100</v>
      </c>
      <c r="IE182">
        <v>100</v>
      </c>
      <c r="IF182">
        <v>-2.79</v>
      </c>
      <c r="IG182">
        <v>0.57110000000000005</v>
      </c>
      <c r="IH182">
        <v>-1.4143203888967211</v>
      </c>
      <c r="II182">
        <v>1.7196870422270779E-5</v>
      </c>
      <c r="IJ182">
        <v>-2.1741833173098589E-6</v>
      </c>
      <c r="IK182">
        <v>9.0595066644434051E-10</v>
      </c>
      <c r="IL182">
        <v>-5.0132855213330413E-2</v>
      </c>
      <c r="IM182">
        <v>-1.2435942757381079E-3</v>
      </c>
      <c r="IN182">
        <v>8.3241555849602686E-4</v>
      </c>
      <c r="IO182">
        <v>-6.8006265696850886E-6</v>
      </c>
      <c r="IP182">
        <v>17</v>
      </c>
      <c r="IQ182">
        <v>2050</v>
      </c>
      <c r="IR182">
        <v>3</v>
      </c>
      <c r="IS182">
        <v>34</v>
      </c>
      <c r="IT182">
        <v>105.7</v>
      </c>
      <c r="IU182">
        <v>105.6</v>
      </c>
      <c r="IV182">
        <v>2.34497</v>
      </c>
      <c r="IW182">
        <v>2.5158700000000001</v>
      </c>
      <c r="IX182">
        <v>1.49902</v>
      </c>
      <c r="IY182">
        <v>2.3046899999999999</v>
      </c>
      <c r="IZ182">
        <v>1.69678</v>
      </c>
      <c r="JA182">
        <v>2.2802699999999998</v>
      </c>
      <c r="JB182">
        <v>38.207999999999998</v>
      </c>
      <c r="JC182">
        <v>14.7012</v>
      </c>
      <c r="JD182">
        <v>18</v>
      </c>
      <c r="JE182">
        <v>709.44100000000003</v>
      </c>
      <c r="JF182">
        <v>324.47000000000003</v>
      </c>
      <c r="JG182">
        <v>29.998100000000001</v>
      </c>
      <c r="JH182">
        <v>33.817399999999999</v>
      </c>
      <c r="JI182">
        <v>30.000399999999999</v>
      </c>
      <c r="JJ182">
        <v>33.341700000000003</v>
      </c>
      <c r="JK182">
        <v>33.315199999999997</v>
      </c>
      <c r="JL182">
        <v>46.968000000000004</v>
      </c>
      <c r="JM182">
        <v>14.9948</v>
      </c>
      <c r="JN182">
        <v>100</v>
      </c>
      <c r="JO182">
        <v>30</v>
      </c>
      <c r="JP182">
        <v>1116.49</v>
      </c>
      <c r="JQ182">
        <v>31.285</v>
      </c>
      <c r="JR182">
        <v>98.670500000000004</v>
      </c>
      <c r="JS182">
        <v>98.541600000000003</v>
      </c>
    </row>
    <row r="183" spans="1:279" x14ac:dyDescent="0.2">
      <c r="A183">
        <v>168</v>
      </c>
      <c r="B183">
        <v>1658322435</v>
      </c>
      <c r="C183">
        <v>666.40000009536743</v>
      </c>
      <c r="D183" t="s">
        <v>756</v>
      </c>
      <c r="E183" t="s">
        <v>757</v>
      </c>
      <c r="F183">
        <v>4</v>
      </c>
      <c r="G183">
        <v>1658322433</v>
      </c>
      <c r="H183">
        <f t="shared" si="100"/>
        <v>2.3620563622529884E-3</v>
      </c>
      <c r="I183">
        <f t="shared" si="101"/>
        <v>2.3620563622529884</v>
      </c>
      <c r="J183">
        <f t="shared" si="102"/>
        <v>15.355666007334015</v>
      </c>
      <c r="K183">
        <f t="shared" si="103"/>
        <v>1084.055714285714</v>
      </c>
      <c r="L183">
        <f t="shared" si="104"/>
        <v>873.98041505950255</v>
      </c>
      <c r="M183">
        <f t="shared" si="105"/>
        <v>88.501386219779334</v>
      </c>
      <c r="N183">
        <f t="shared" si="106"/>
        <v>109.77412285288669</v>
      </c>
      <c r="O183">
        <f t="shared" si="107"/>
        <v>0.13774983405765598</v>
      </c>
      <c r="P183">
        <f t="shared" si="108"/>
        <v>2.764643971421799</v>
      </c>
      <c r="Q183">
        <f t="shared" si="109"/>
        <v>0.13404732936173605</v>
      </c>
      <c r="R183">
        <f t="shared" si="110"/>
        <v>8.4103947112455418E-2</v>
      </c>
      <c r="S183">
        <f t="shared" si="111"/>
        <v>194.42884161261742</v>
      </c>
      <c r="T183">
        <f t="shared" si="112"/>
        <v>34.106220115283456</v>
      </c>
      <c r="U183">
        <f t="shared" si="113"/>
        <v>33.195614285714292</v>
      </c>
      <c r="V183">
        <f t="shared" si="114"/>
        <v>5.1079019451552305</v>
      </c>
      <c r="W183">
        <f t="shared" si="115"/>
        <v>65.236149570424701</v>
      </c>
      <c r="X183">
        <f t="shared" si="116"/>
        <v>3.3984961144977448</v>
      </c>
      <c r="Y183">
        <f t="shared" si="117"/>
        <v>5.2095289756930701</v>
      </c>
      <c r="Z183">
        <f t="shared" si="118"/>
        <v>1.7094058306574857</v>
      </c>
      <c r="AA183">
        <f t="shared" si="119"/>
        <v>-104.16668557535679</v>
      </c>
      <c r="AB183">
        <f t="shared" si="120"/>
        <v>52.400837503216408</v>
      </c>
      <c r="AC183">
        <f t="shared" si="121"/>
        <v>4.3566736725983315</v>
      </c>
      <c r="AD183">
        <f t="shared" si="122"/>
        <v>147.01966721307537</v>
      </c>
      <c r="AE183">
        <f t="shared" si="123"/>
        <v>25.089240112215972</v>
      </c>
      <c r="AF183">
        <f t="shared" si="124"/>
        <v>2.4378096182167246</v>
      </c>
      <c r="AG183">
        <f t="shared" si="125"/>
        <v>15.355666007334015</v>
      </c>
      <c r="AH183">
        <v>1145.516127469896</v>
      </c>
      <c r="AI183">
        <v>1124.2790303030299</v>
      </c>
      <c r="AJ183">
        <v>1.7203599476950351</v>
      </c>
      <c r="AK183">
        <v>62.966845710574418</v>
      </c>
      <c r="AL183">
        <f t="shared" si="126"/>
        <v>2.3620563622529884</v>
      </c>
      <c r="AM183">
        <v>31.3981021819319</v>
      </c>
      <c r="AN183">
        <v>33.548835151515142</v>
      </c>
      <c r="AO183">
        <v>-7.9888738799752963E-3</v>
      </c>
      <c r="AP183">
        <v>91.007338470613973</v>
      </c>
      <c r="AQ183">
        <v>1</v>
      </c>
      <c r="AR183">
        <v>0</v>
      </c>
      <c r="AS183">
        <f t="shared" si="127"/>
        <v>1</v>
      </c>
      <c r="AT183">
        <f t="shared" si="128"/>
        <v>0</v>
      </c>
      <c r="AU183">
        <f t="shared" si="129"/>
        <v>47170.381667418587</v>
      </c>
      <c r="AV183" t="s">
        <v>413</v>
      </c>
      <c r="AW183" t="s">
        <v>413</v>
      </c>
      <c r="AX183">
        <v>0</v>
      </c>
      <c r="AY183">
        <v>0</v>
      </c>
      <c r="AZ183" t="e">
        <f t="shared" si="130"/>
        <v>#DIV/0!</v>
      </c>
      <c r="BA183">
        <v>0</v>
      </c>
      <c r="BB183" t="s">
        <v>413</v>
      </c>
      <c r="BC183" t="s">
        <v>413</v>
      </c>
      <c r="BD183">
        <v>0</v>
      </c>
      <c r="BE183">
        <v>0</v>
      </c>
      <c r="BF183" t="e">
        <f t="shared" si="131"/>
        <v>#DIV/0!</v>
      </c>
      <c r="BG183">
        <v>0.5</v>
      </c>
      <c r="BH183">
        <f t="shared" si="132"/>
        <v>1009.5233997992839</v>
      </c>
      <c r="BI183">
        <f t="shared" si="133"/>
        <v>15.355666007334015</v>
      </c>
      <c r="BJ183" t="e">
        <f t="shared" si="134"/>
        <v>#DIV/0!</v>
      </c>
      <c r="BK183">
        <f t="shared" si="135"/>
        <v>1.5210807407126046E-2</v>
      </c>
      <c r="BL183" t="e">
        <f t="shared" si="136"/>
        <v>#DIV/0!</v>
      </c>
      <c r="BM183" t="e">
        <f t="shared" si="137"/>
        <v>#DIV/0!</v>
      </c>
      <c r="BN183" t="s">
        <v>413</v>
      </c>
      <c r="BO183">
        <v>0</v>
      </c>
      <c r="BP183" t="e">
        <f t="shared" si="138"/>
        <v>#DIV/0!</v>
      </c>
      <c r="BQ183" t="e">
        <f t="shared" si="139"/>
        <v>#DIV/0!</v>
      </c>
      <c r="BR183" t="e">
        <f t="shared" si="140"/>
        <v>#DIV/0!</v>
      </c>
      <c r="BS183" t="e">
        <f t="shared" si="141"/>
        <v>#DIV/0!</v>
      </c>
      <c r="BT183" t="e">
        <f t="shared" si="142"/>
        <v>#DIV/0!</v>
      </c>
      <c r="BU183" t="e">
        <f t="shared" si="143"/>
        <v>#DIV/0!</v>
      </c>
      <c r="BV183" t="e">
        <f t="shared" si="144"/>
        <v>#DIV/0!</v>
      </c>
      <c r="BW183" t="e">
        <f t="shared" si="145"/>
        <v>#DIV/0!</v>
      </c>
      <c r="BX183" t="s">
        <v>413</v>
      </c>
      <c r="BY183" t="s">
        <v>413</v>
      </c>
      <c r="BZ183" t="s">
        <v>413</v>
      </c>
      <c r="CA183" t="s">
        <v>413</v>
      </c>
      <c r="CB183" t="s">
        <v>413</v>
      </c>
      <c r="CC183" t="s">
        <v>413</v>
      </c>
      <c r="CD183" t="s">
        <v>413</v>
      </c>
      <c r="CE183" t="s">
        <v>413</v>
      </c>
      <c r="CF183">
        <v>253</v>
      </c>
      <c r="CG183">
        <v>1000</v>
      </c>
      <c r="CH183" t="s">
        <v>414</v>
      </c>
      <c r="CI183">
        <v>1110.1500000000001</v>
      </c>
      <c r="CJ183">
        <v>1175.8634999999999</v>
      </c>
      <c r="CK183">
        <v>1152.67</v>
      </c>
      <c r="CL183">
        <v>1.3005735999999999E-4</v>
      </c>
      <c r="CM183">
        <v>6.5004835999999994E-4</v>
      </c>
      <c r="CN183">
        <v>4.7597999359999997E-2</v>
      </c>
      <c r="CO183">
        <v>5.5000000000000003E-4</v>
      </c>
      <c r="CP183">
        <f t="shared" si="146"/>
        <v>1200.0214285714289</v>
      </c>
      <c r="CQ183">
        <f t="shared" si="147"/>
        <v>1009.5233997992839</v>
      </c>
      <c r="CR183">
        <f t="shared" si="148"/>
        <v>0.84125447743135362</v>
      </c>
      <c r="CS183">
        <f t="shared" si="149"/>
        <v>0.16202114144251251</v>
      </c>
      <c r="CT183">
        <v>6</v>
      </c>
      <c r="CU183">
        <v>0.5</v>
      </c>
      <c r="CV183" t="s">
        <v>415</v>
      </c>
      <c r="CW183">
        <v>2</v>
      </c>
      <c r="CX183" t="b">
        <v>1</v>
      </c>
      <c r="CY183">
        <v>1658322433</v>
      </c>
      <c r="CZ183">
        <v>1084.055714285714</v>
      </c>
      <c r="DA183">
        <v>1109.6442857142861</v>
      </c>
      <c r="DB183">
        <v>33.56127142857143</v>
      </c>
      <c r="DC183">
        <v>31.387371428571431</v>
      </c>
      <c r="DD183">
        <v>1086.8557142857139</v>
      </c>
      <c r="DE183">
        <v>32.990628571428573</v>
      </c>
      <c r="DF183">
        <v>650.25814285714284</v>
      </c>
      <c r="DG183">
        <v>101.1622857142857</v>
      </c>
      <c r="DH183">
        <v>0.1001507142857143</v>
      </c>
      <c r="DI183">
        <v>33.54718571428571</v>
      </c>
      <c r="DJ183">
        <v>999.89999999999986</v>
      </c>
      <c r="DK183">
        <v>33.195614285714292</v>
      </c>
      <c r="DL183">
        <v>0</v>
      </c>
      <c r="DM183">
        <v>0</v>
      </c>
      <c r="DN183">
        <v>8983.841428571428</v>
      </c>
      <c r="DO183">
        <v>0</v>
      </c>
      <c r="DP183">
        <v>795.39542857142862</v>
      </c>
      <c r="DQ183">
        <v>-25.591228571428569</v>
      </c>
      <c r="DR183">
        <v>1121.7</v>
      </c>
      <c r="DS183">
        <v>1145.6042857142861</v>
      </c>
      <c r="DT183">
        <v>2.1739057142857141</v>
      </c>
      <c r="DU183">
        <v>1109.6442857142861</v>
      </c>
      <c r="DV183">
        <v>31.387371428571431</v>
      </c>
      <c r="DW183">
        <v>3.3951371428571422</v>
      </c>
      <c r="DX183">
        <v>3.1752199999999999</v>
      </c>
      <c r="DY183">
        <v>26.10427142857143</v>
      </c>
      <c r="DZ183">
        <v>24.976471428571429</v>
      </c>
      <c r="EA183">
        <v>1200.0214285714289</v>
      </c>
      <c r="EB183">
        <v>0.95800799999999975</v>
      </c>
      <c r="EC183">
        <v>4.1992500000000002E-2</v>
      </c>
      <c r="ED183">
        <v>0</v>
      </c>
      <c r="EE183">
        <v>646.8308571428571</v>
      </c>
      <c r="EF183">
        <v>5.0001600000000002</v>
      </c>
      <c r="EG183">
        <v>9025.4114285714295</v>
      </c>
      <c r="EH183">
        <v>9515.3542857142857</v>
      </c>
      <c r="EI183">
        <v>48.704999999999998</v>
      </c>
      <c r="EJ183">
        <v>50.892714285714291</v>
      </c>
      <c r="EK183">
        <v>49.936999999999998</v>
      </c>
      <c r="EL183">
        <v>49.561999999999998</v>
      </c>
      <c r="EM183">
        <v>50.294285714285706</v>
      </c>
      <c r="EN183">
        <v>1144.8414285714291</v>
      </c>
      <c r="EO183">
        <v>50.18</v>
      </c>
      <c r="EP183">
        <v>0</v>
      </c>
      <c r="EQ183">
        <v>764946</v>
      </c>
      <c r="ER183">
        <v>0</v>
      </c>
      <c r="ES183">
        <v>647.16840000000002</v>
      </c>
      <c r="ET183">
        <v>-3.0009230897380359</v>
      </c>
      <c r="EU183">
        <v>256.87153916621389</v>
      </c>
      <c r="EV183">
        <v>9006.1751999999997</v>
      </c>
      <c r="EW183">
        <v>15</v>
      </c>
      <c r="EX183">
        <v>1658316094</v>
      </c>
      <c r="EY183" t="s">
        <v>416</v>
      </c>
      <c r="EZ183">
        <v>1658316090.5</v>
      </c>
      <c r="FA183">
        <v>1658316094</v>
      </c>
      <c r="FB183">
        <v>11</v>
      </c>
      <c r="FC183">
        <v>-0.13300000000000001</v>
      </c>
      <c r="FD183">
        <v>0.107</v>
      </c>
      <c r="FE183">
        <v>-1.72</v>
      </c>
      <c r="FF183">
        <v>0.44</v>
      </c>
      <c r="FG183">
        <v>415</v>
      </c>
      <c r="FH183">
        <v>29</v>
      </c>
      <c r="FI183">
        <v>0.15</v>
      </c>
      <c r="FJ183">
        <v>0.28000000000000003</v>
      </c>
      <c r="FK183">
        <v>-25.460865853658529</v>
      </c>
      <c r="FL183">
        <v>-1.1950139372822211</v>
      </c>
      <c r="FM183">
        <v>0.12386418134147251</v>
      </c>
      <c r="FN183">
        <v>0</v>
      </c>
      <c r="FO183">
        <v>647.35602941176467</v>
      </c>
      <c r="FP183">
        <v>-3.3836974842057201</v>
      </c>
      <c r="FQ183">
        <v>0.37479802288496822</v>
      </c>
      <c r="FR183">
        <v>0</v>
      </c>
      <c r="FS183">
        <v>2.1496709756097561</v>
      </c>
      <c r="FT183">
        <v>0.14606153310104519</v>
      </c>
      <c r="FU183">
        <v>1.8586013598596369E-2</v>
      </c>
      <c r="FV183">
        <v>0</v>
      </c>
      <c r="FW183">
        <v>0</v>
      </c>
      <c r="FX183">
        <v>3</v>
      </c>
      <c r="FY183" t="s">
        <v>429</v>
      </c>
      <c r="FZ183">
        <v>3.3709199999999999</v>
      </c>
      <c r="GA183">
        <v>2.8937900000000001</v>
      </c>
      <c r="GB183">
        <v>0.19217000000000001</v>
      </c>
      <c r="GC183">
        <v>0.19731799999999999</v>
      </c>
      <c r="GD183">
        <v>0.139489</v>
      </c>
      <c r="GE183">
        <v>0.13628399999999999</v>
      </c>
      <c r="GF183">
        <v>27987.7</v>
      </c>
      <c r="GG183">
        <v>24180.3</v>
      </c>
      <c r="GH183">
        <v>30965.200000000001</v>
      </c>
      <c r="GI183">
        <v>28073.8</v>
      </c>
      <c r="GJ183">
        <v>35095.5</v>
      </c>
      <c r="GK183">
        <v>34209</v>
      </c>
      <c r="GL183">
        <v>40356.6</v>
      </c>
      <c r="GM183">
        <v>39124.5</v>
      </c>
      <c r="GN183">
        <v>2.35608</v>
      </c>
      <c r="GO183">
        <v>1.6654500000000001</v>
      </c>
      <c r="GP183">
        <v>0</v>
      </c>
      <c r="GQ183">
        <v>7.4054999999999996E-2</v>
      </c>
      <c r="GR183">
        <v>999.9</v>
      </c>
      <c r="GS183">
        <v>31.998899999999999</v>
      </c>
      <c r="GT183">
        <v>67.2</v>
      </c>
      <c r="GU183">
        <v>33.200000000000003</v>
      </c>
      <c r="GV183">
        <v>33.941499999999998</v>
      </c>
      <c r="GW183">
        <v>50.781799999999997</v>
      </c>
      <c r="GX183">
        <v>41.27</v>
      </c>
      <c r="GY183">
        <v>1</v>
      </c>
      <c r="GZ183">
        <v>0.48642999999999997</v>
      </c>
      <c r="HA183">
        <v>1.0782099999999999</v>
      </c>
      <c r="HB183">
        <v>20.206299999999999</v>
      </c>
      <c r="HC183">
        <v>5.2150400000000001</v>
      </c>
      <c r="HD183">
        <v>11.9727</v>
      </c>
      <c r="HE183">
        <v>4.9909999999999997</v>
      </c>
      <c r="HF183">
        <v>3.2925499999999999</v>
      </c>
      <c r="HG183">
        <v>8257.2000000000007</v>
      </c>
      <c r="HH183">
        <v>9999</v>
      </c>
      <c r="HI183">
        <v>9999</v>
      </c>
      <c r="HJ183">
        <v>969.4</v>
      </c>
      <c r="HK183">
        <v>4.9711999999999996</v>
      </c>
      <c r="HL183">
        <v>1.87378</v>
      </c>
      <c r="HM183">
        <v>1.8701099999999999</v>
      </c>
      <c r="HN183">
        <v>1.86955</v>
      </c>
      <c r="HO183">
        <v>1.87439</v>
      </c>
      <c r="HP183">
        <v>1.87103</v>
      </c>
      <c r="HQ183">
        <v>1.86646</v>
      </c>
      <c r="HR183">
        <v>1.8775900000000001</v>
      </c>
      <c r="HS183">
        <v>0</v>
      </c>
      <c r="HT183">
        <v>0</v>
      </c>
      <c r="HU183">
        <v>0</v>
      </c>
      <c r="HV183">
        <v>0</v>
      </c>
      <c r="HW183" t="s">
        <v>418</v>
      </c>
      <c r="HX183" t="s">
        <v>419</v>
      </c>
      <c r="HY183" t="s">
        <v>420</v>
      </c>
      <c r="HZ183" t="s">
        <v>420</v>
      </c>
      <c r="IA183" t="s">
        <v>420</v>
      </c>
      <c r="IB183" t="s">
        <v>420</v>
      </c>
      <c r="IC183">
        <v>0</v>
      </c>
      <c r="ID183">
        <v>100</v>
      </c>
      <c r="IE183">
        <v>100</v>
      </c>
      <c r="IF183">
        <v>-2.81</v>
      </c>
      <c r="IG183">
        <v>0.57020000000000004</v>
      </c>
      <c r="IH183">
        <v>-1.4143203888967211</v>
      </c>
      <c r="II183">
        <v>1.7196870422270779E-5</v>
      </c>
      <c r="IJ183">
        <v>-2.1741833173098589E-6</v>
      </c>
      <c r="IK183">
        <v>9.0595066644434051E-10</v>
      </c>
      <c r="IL183">
        <v>-5.0132855213330413E-2</v>
      </c>
      <c r="IM183">
        <v>-1.2435942757381079E-3</v>
      </c>
      <c r="IN183">
        <v>8.3241555849602686E-4</v>
      </c>
      <c r="IO183">
        <v>-6.8006265696850886E-6</v>
      </c>
      <c r="IP183">
        <v>17</v>
      </c>
      <c r="IQ183">
        <v>2050</v>
      </c>
      <c r="IR183">
        <v>3</v>
      </c>
      <c r="IS183">
        <v>34</v>
      </c>
      <c r="IT183">
        <v>105.7</v>
      </c>
      <c r="IU183">
        <v>105.7</v>
      </c>
      <c r="IV183">
        <v>2.3559600000000001</v>
      </c>
      <c r="IW183">
        <v>2.50488</v>
      </c>
      <c r="IX183">
        <v>1.49902</v>
      </c>
      <c r="IY183">
        <v>2.3059099999999999</v>
      </c>
      <c r="IZ183">
        <v>1.69678</v>
      </c>
      <c r="JA183">
        <v>2.3107899999999999</v>
      </c>
      <c r="JB183">
        <v>38.207999999999998</v>
      </c>
      <c r="JC183">
        <v>14.7187</v>
      </c>
      <c r="JD183">
        <v>18</v>
      </c>
      <c r="JE183">
        <v>709.50800000000004</v>
      </c>
      <c r="JF183">
        <v>324.53199999999998</v>
      </c>
      <c r="JG183">
        <v>29.997699999999998</v>
      </c>
      <c r="JH183">
        <v>33.820799999999998</v>
      </c>
      <c r="JI183">
        <v>30.000299999999999</v>
      </c>
      <c r="JJ183">
        <v>33.3491</v>
      </c>
      <c r="JK183">
        <v>33.322000000000003</v>
      </c>
      <c r="JL183">
        <v>47.192700000000002</v>
      </c>
      <c r="JM183">
        <v>14.9948</v>
      </c>
      <c r="JN183">
        <v>100</v>
      </c>
      <c r="JO183">
        <v>30</v>
      </c>
      <c r="JP183">
        <v>1123.17</v>
      </c>
      <c r="JQ183">
        <v>31.290700000000001</v>
      </c>
      <c r="JR183">
        <v>98.670100000000005</v>
      </c>
      <c r="JS183">
        <v>98.540099999999995</v>
      </c>
    </row>
    <row r="184" spans="1:279" x14ac:dyDescent="0.2">
      <c r="A184">
        <v>169</v>
      </c>
      <c r="B184">
        <v>1658322439</v>
      </c>
      <c r="C184">
        <v>670.40000009536743</v>
      </c>
      <c r="D184" t="s">
        <v>758</v>
      </c>
      <c r="E184" t="s">
        <v>759</v>
      </c>
      <c r="F184">
        <v>4</v>
      </c>
      <c r="G184">
        <v>1658322436.6875</v>
      </c>
      <c r="H184">
        <f t="shared" si="100"/>
        <v>2.3844648974628989E-3</v>
      </c>
      <c r="I184">
        <f t="shared" si="101"/>
        <v>2.384464897462899</v>
      </c>
      <c r="J184">
        <f t="shared" si="102"/>
        <v>15.47708961988306</v>
      </c>
      <c r="K184">
        <f t="shared" si="103"/>
        <v>1090.1537499999999</v>
      </c>
      <c r="L184">
        <f t="shared" si="104"/>
        <v>879.75238259959576</v>
      </c>
      <c r="M184">
        <f t="shared" si="105"/>
        <v>89.085227559475967</v>
      </c>
      <c r="N184">
        <f t="shared" si="106"/>
        <v>110.39082907237437</v>
      </c>
      <c r="O184">
        <f t="shared" si="107"/>
        <v>0.13878221090486903</v>
      </c>
      <c r="P184">
        <f t="shared" si="108"/>
        <v>2.768326129112991</v>
      </c>
      <c r="Q184">
        <f t="shared" si="109"/>
        <v>0.13502966812277623</v>
      </c>
      <c r="R184">
        <f t="shared" si="110"/>
        <v>8.4722242314139731E-2</v>
      </c>
      <c r="S184">
        <f t="shared" si="111"/>
        <v>194.42761611261488</v>
      </c>
      <c r="T184">
        <f t="shared" si="112"/>
        <v>34.09241779212077</v>
      </c>
      <c r="U184">
        <f t="shared" si="113"/>
        <v>33.196475</v>
      </c>
      <c r="V184">
        <f t="shared" si="114"/>
        <v>5.1081486259696405</v>
      </c>
      <c r="W184">
        <f t="shared" si="115"/>
        <v>65.195807753301338</v>
      </c>
      <c r="X184">
        <f t="shared" si="116"/>
        <v>3.395064522392063</v>
      </c>
      <c r="Y184">
        <f t="shared" si="117"/>
        <v>5.2074890079418434</v>
      </c>
      <c r="Z184">
        <f t="shared" si="118"/>
        <v>1.7130841035775775</v>
      </c>
      <c r="AA184">
        <f t="shared" si="119"/>
        <v>-105.15490197811384</v>
      </c>
      <c r="AB184">
        <f t="shared" si="120"/>
        <v>51.297715181319354</v>
      </c>
      <c r="AC184">
        <f t="shared" si="121"/>
        <v>4.2591577686103896</v>
      </c>
      <c r="AD184">
        <f t="shared" si="122"/>
        <v>144.82958708443078</v>
      </c>
      <c r="AE184">
        <f t="shared" si="123"/>
        <v>25.133052769472641</v>
      </c>
      <c r="AF184">
        <f t="shared" si="124"/>
        <v>2.4668932096890863</v>
      </c>
      <c r="AG184">
        <f t="shared" si="125"/>
        <v>15.47708961988306</v>
      </c>
      <c r="AH184">
        <v>1152.357679090461</v>
      </c>
      <c r="AI184">
        <v>1131.0647272727269</v>
      </c>
      <c r="AJ184">
        <v>1.7051517778142551</v>
      </c>
      <c r="AK184">
        <v>62.966845710574418</v>
      </c>
      <c r="AL184">
        <f t="shared" si="126"/>
        <v>2.384464897462899</v>
      </c>
      <c r="AM184">
        <v>31.329728636759238</v>
      </c>
      <c r="AN184">
        <v>33.50877636363635</v>
      </c>
      <c r="AO184">
        <v>-9.4843919132304548E-3</v>
      </c>
      <c r="AP184">
        <v>91.007338470613973</v>
      </c>
      <c r="AQ184">
        <v>0</v>
      </c>
      <c r="AR184">
        <v>0</v>
      </c>
      <c r="AS184">
        <f t="shared" si="127"/>
        <v>1</v>
      </c>
      <c r="AT184">
        <f t="shared" si="128"/>
        <v>0</v>
      </c>
      <c r="AU184">
        <f t="shared" si="129"/>
        <v>47272.557058931794</v>
      </c>
      <c r="AV184" t="s">
        <v>413</v>
      </c>
      <c r="AW184" t="s">
        <v>413</v>
      </c>
      <c r="AX184">
        <v>0</v>
      </c>
      <c r="AY184">
        <v>0</v>
      </c>
      <c r="AZ184" t="e">
        <f t="shared" si="130"/>
        <v>#DIV/0!</v>
      </c>
      <c r="BA184">
        <v>0</v>
      </c>
      <c r="BB184" t="s">
        <v>413</v>
      </c>
      <c r="BC184" t="s">
        <v>413</v>
      </c>
      <c r="BD184">
        <v>0</v>
      </c>
      <c r="BE184">
        <v>0</v>
      </c>
      <c r="BF184" t="e">
        <f t="shared" si="131"/>
        <v>#DIV/0!</v>
      </c>
      <c r="BG184">
        <v>0.5</v>
      </c>
      <c r="BH184">
        <f t="shared" si="132"/>
        <v>1009.5169497992824</v>
      </c>
      <c r="BI184">
        <f t="shared" si="133"/>
        <v>15.47708961988306</v>
      </c>
      <c r="BJ184" t="e">
        <f t="shared" si="134"/>
        <v>#DIV/0!</v>
      </c>
      <c r="BK184">
        <f t="shared" si="135"/>
        <v>1.5331183515997724E-2</v>
      </c>
      <c r="BL184" t="e">
        <f t="shared" si="136"/>
        <v>#DIV/0!</v>
      </c>
      <c r="BM184" t="e">
        <f t="shared" si="137"/>
        <v>#DIV/0!</v>
      </c>
      <c r="BN184" t="s">
        <v>413</v>
      </c>
      <c r="BO184">
        <v>0</v>
      </c>
      <c r="BP184" t="e">
        <f t="shared" si="138"/>
        <v>#DIV/0!</v>
      </c>
      <c r="BQ184" t="e">
        <f t="shared" si="139"/>
        <v>#DIV/0!</v>
      </c>
      <c r="BR184" t="e">
        <f t="shared" si="140"/>
        <v>#DIV/0!</v>
      </c>
      <c r="BS184" t="e">
        <f t="shared" si="141"/>
        <v>#DIV/0!</v>
      </c>
      <c r="BT184" t="e">
        <f t="shared" si="142"/>
        <v>#DIV/0!</v>
      </c>
      <c r="BU184" t="e">
        <f t="shared" si="143"/>
        <v>#DIV/0!</v>
      </c>
      <c r="BV184" t="e">
        <f t="shared" si="144"/>
        <v>#DIV/0!</v>
      </c>
      <c r="BW184" t="e">
        <f t="shared" si="145"/>
        <v>#DIV/0!</v>
      </c>
      <c r="BX184" t="s">
        <v>413</v>
      </c>
      <c r="BY184" t="s">
        <v>413</v>
      </c>
      <c r="BZ184" t="s">
        <v>413</v>
      </c>
      <c r="CA184" t="s">
        <v>413</v>
      </c>
      <c r="CB184" t="s">
        <v>413</v>
      </c>
      <c r="CC184" t="s">
        <v>413</v>
      </c>
      <c r="CD184" t="s">
        <v>413</v>
      </c>
      <c r="CE184" t="s">
        <v>413</v>
      </c>
      <c r="CF184">
        <v>253</v>
      </c>
      <c r="CG184">
        <v>1000</v>
      </c>
      <c r="CH184" t="s">
        <v>414</v>
      </c>
      <c r="CI184">
        <v>1110.1500000000001</v>
      </c>
      <c r="CJ184">
        <v>1175.8634999999999</v>
      </c>
      <c r="CK184">
        <v>1152.67</v>
      </c>
      <c r="CL184">
        <v>1.3005735999999999E-4</v>
      </c>
      <c r="CM184">
        <v>6.5004835999999994E-4</v>
      </c>
      <c r="CN184">
        <v>4.7597999359999997E-2</v>
      </c>
      <c r="CO184">
        <v>5.5000000000000003E-4</v>
      </c>
      <c r="CP184">
        <f t="shared" si="146"/>
        <v>1200.0137500000001</v>
      </c>
      <c r="CQ184">
        <f t="shared" si="147"/>
        <v>1009.5169497992824</v>
      </c>
      <c r="CR184">
        <f t="shared" si="148"/>
        <v>0.84125448545842274</v>
      </c>
      <c r="CS184">
        <f t="shared" si="149"/>
        <v>0.16202115693475586</v>
      </c>
      <c r="CT184">
        <v>6</v>
      </c>
      <c r="CU184">
        <v>0.5</v>
      </c>
      <c r="CV184" t="s">
        <v>415</v>
      </c>
      <c r="CW184">
        <v>2</v>
      </c>
      <c r="CX184" t="b">
        <v>1</v>
      </c>
      <c r="CY184">
        <v>1658322436.6875</v>
      </c>
      <c r="CZ184">
        <v>1090.1537499999999</v>
      </c>
      <c r="DA184">
        <v>1115.825</v>
      </c>
      <c r="DB184">
        <v>33.527625</v>
      </c>
      <c r="DC184">
        <v>31.327774999999999</v>
      </c>
      <c r="DD184">
        <v>1092.9649999999999</v>
      </c>
      <c r="DE184">
        <v>32.957987500000002</v>
      </c>
      <c r="DF184">
        <v>650.27637499999992</v>
      </c>
      <c r="DG184">
        <v>101.16175</v>
      </c>
      <c r="DH184">
        <v>9.9956500000000004E-2</v>
      </c>
      <c r="DI184">
        <v>33.540187500000002</v>
      </c>
      <c r="DJ184">
        <v>999.9</v>
      </c>
      <c r="DK184">
        <v>33.196475</v>
      </c>
      <c r="DL184">
        <v>0</v>
      </c>
      <c r="DM184">
        <v>0</v>
      </c>
      <c r="DN184">
        <v>9003.4375</v>
      </c>
      <c r="DO184">
        <v>0</v>
      </c>
      <c r="DP184">
        <v>784.17574999999988</v>
      </c>
      <c r="DQ184">
        <v>-25.670662499999999</v>
      </c>
      <c r="DR184">
        <v>1127.9725000000001</v>
      </c>
      <c r="DS184">
        <v>1151.9112500000001</v>
      </c>
      <c r="DT184">
        <v>2.19983</v>
      </c>
      <c r="DU184">
        <v>1115.825</v>
      </c>
      <c r="DV184">
        <v>31.327774999999999</v>
      </c>
      <c r="DW184">
        <v>3.391705</v>
      </c>
      <c r="DX184">
        <v>3.1691674999999999</v>
      </c>
      <c r="DY184">
        <v>26.087199999999999</v>
      </c>
      <c r="DZ184">
        <v>24.944475000000001</v>
      </c>
      <c r="EA184">
        <v>1200.0137500000001</v>
      </c>
      <c r="EB184">
        <v>0.95800799999999997</v>
      </c>
      <c r="EC184">
        <v>4.1992500000000002E-2</v>
      </c>
      <c r="ED184">
        <v>0</v>
      </c>
      <c r="EE184">
        <v>646.71512499999994</v>
      </c>
      <c r="EF184">
        <v>5.0001600000000002</v>
      </c>
      <c r="EG184">
        <v>8997.6450000000004</v>
      </c>
      <c r="EH184">
        <v>9515.2949999999983</v>
      </c>
      <c r="EI184">
        <v>48.686999999999998</v>
      </c>
      <c r="EJ184">
        <v>50.890500000000003</v>
      </c>
      <c r="EK184">
        <v>49.937249999999999</v>
      </c>
      <c r="EL184">
        <v>49.530999999999999</v>
      </c>
      <c r="EM184">
        <v>50.304250000000003</v>
      </c>
      <c r="EN184">
        <v>1144.83375</v>
      </c>
      <c r="EO184">
        <v>50.18</v>
      </c>
      <c r="EP184">
        <v>0</v>
      </c>
      <c r="EQ184">
        <v>764950.20000004768</v>
      </c>
      <c r="ER184">
        <v>0</v>
      </c>
      <c r="ES184">
        <v>646.99334615384601</v>
      </c>
      <c r="ET184">
        <v>-3.259521359690718</v>
      </c>
      <c r="EU184">
        <v>15.237606906545629</v>
      </c>
      <c r="EV184">
        <v>9009.5400000000009</v>
      </c>
      <c r="EW184">
        <v>15</v>
      </c>
      <c r="EX184">
        <v>1658316094</v>
      </c>
      <c r="EY184" t="s">
        <v>416</v>
      </c>
      <c r="EZ184">
        <v>1658316090.5</v>
      </c>
      <c r="FA184">
        <v>1658316094</v>
      </c>
      <c r="FB184">
        <v>11</v>
      </c>
      <c r="FC184">
        <v>-0.13300000000000001</v>
      </c>
      <c r="FD184">
        <v>0.107</v>
      </c>
      <c r="FE184">
        <v>-1.72</v>
      </c>
      <c r="FF184">
        <v>0.44</v>
      </c>
      <c r="FG184">
        <v>415</v>
      </c>
      <c r="FH184">
        <v>29</v>
      </c>
      <c r="FI184">
        <v>0.15</v>
      </c>
      <c r="FJ184">
        <v>0.28000000000000003</v>
      </c>
      <c r="FK184">
        <v>-25.536515000000001</v>
      </c>
      <c r="FL184">
        <v>-1.0099542213883199</v>
      </c>
      <c r="FM184">
        <v>0.10233880141471249</v>
      </c>
      <c r="FN184">
        <v>0</v>
      </c>
      <c r="FO184">
        <v>647.16464705882345</v>
      </c>
      <c r="FP184">
        <v>-2.9165469844508549</v>
      </c>
      <c r="FQ184">
        <v>0.33654567755297088</v>
      </c>
      <c r="FR184">
        <v>0</v>
      </c>
      <c r="FS184">
        <v>2.1597297499999999</v>
      </c>
      <c r="FT184">
        <v>0.25431951219511661</v>
      </c>
      <c r="FU184">
        <v>2.579285409638685E-2</v>
      </c>
      <c r="FV184">
        <v>0</v>
      </c>
      <c r="FW184">
        <v>0</v>
      </c>
      <c r="FX184">
        <v>3</v>
      </c>
      <c r="FY184" t="s">
        <v>429</v>
      </c>
      <c r="FZ184">
        <v>3.3711700000000002</v>
      </c>
      <c r="GA184">
        <v>2.8935200000000001</v>
      </c>
      <c r="GB184">
        <v>0.192915</v>
      </c>
      <c r="GC184">
        <v>0.19805500000000001</v>
      </c>
      <c r="GD184">
        <v>0.13936999999999999</v>
      </c>
      <c r="GE184">
        <v>0.136152</v>
      </c>
      <c r="GF184">
        <v>27961.8</v>
      </c>
      <c r="GG184">
        <v>24157.9</v>
      </c>
      <c r="GH184">
        <v>30965.200000000001</v>
      </c>
      <c r="GI184">
        <v>28073.7</v>
      </c>
      <c r="GJ184">
        <v>35100.300000000003</v>
      </c>
      <c r="GK184">
        <v>34214.199999999997</v>
      </c>
      <c r="GL184">
        <v>40356.6</v>
      </c>
      <c r="GM184">
        <v>39124.400000000001</v>
      </c>
      <c r="GN184">
        <v>2.3561999999999999</v>
      </c>
      <c r="GO184">
        <v>1.66537</v>
      </c>
      <c r="GP184">
        <v>0</v>
      </c>
      <c r="GQ184">
        <v>7.3999200000000001E-2</v>
      </c>
      <c r="GR184">
        <v>999.9</v>
      </c>
      <c r="GS184">
        <v>31.9925</v>
      </c>
      <c r="GT184">
        <v>67.2</v>
      </c>
      <c r="GU184">
        <v>33.200000000000003</v>
      </c>
      <c r="GV184">
        <v>33.938499999999998</v>
      </c>
      <c r="GW184">
        <v>51.021799999999999</v>
      </c>
      <c r="GX184">
        <v>40.993600000000001</v>
      </c>
      <c r="GY184">
        <v>1</v>
      </c>
      <c r="GZ184">
        <v>0.486651</v>
      </c>
      <c r="HA184">
        <v>1.0705899999999999</v>
      </c>
      <c r="HB184">
        <v>20.206199999999999</v>
      </c>
      <c r="HC184">
        <v>5.2150400000000001</v>
      </c>
      <c r="HD184">
        <v>11.971500000000001</v>
      </c>
      <c r="HE184">
        <v>4.9908000000000001</v>
      </c>
      <c r="HF184">
        <v>3.2926500000000001</v>
      </c>
      <c r="HG184">
        <v>8257.4</v>
      </c>
      <c r="HH184">
        <v>9999</v>
      </c>
      <c r="HI184">
        <v>9999</v>
      </c>
      <c r="HJ184">
        <v>969.5</v>
      </c>
      <c r="HK184">
        <v>4.9711999999999996</v>
      </c>
      <c r="HL184">
        <v>1.87378</v>
      </c>
      <c r="HM184">
        <v>1.87012</v>
      </c>
      <c r="HN184">
        <v>1.86955</v>
      </c>
      <c r="HO184">
        <v>1.87439</v>
      </c>
      <c r="HP184">
        <v>1.87103</v>
      </c>
      <c r="HQ184">
        <v>1.8664700000000001</v>
      </c>
      <c r="HR184">
        <v>1.8775900000000001</v>
      </c>
      <c r="HS184">
        <v>0</v>
      </c>
      <c r="HT184">
        <v>0</v>
      </c>
      <c r="HU184">
        <v>0</v>
      </c>
      <c r="HV184">
        <v>0</v>
      </c>
      <c r="HW184" t="s">
        <v>418</v>
      </c>
      <c r="HX184" t="s">
        <v>419</v>
      </c>
      <c r="HY184" t="s">
        <v>420</v>
      </c>
      <c r="HZ184" t="s">
        <v>420</v>
      </c>
      <c r="IA184" t="s">
        <v>420</v>
      </c>
      <c r="IB184" t="s">
        <v>420</v>
      </c>
      <c r="IC184">
        <v>0</v>
      </c>
      <c r="ID184">
        <v>100</v>
      </c>
      <c r="IE184">
        <v>100</v>
      </c>
      <c r="IF184">
        <v>-2.81</v>
      </c>
      <c r="IG184">
        <v>0.56889999999999996</v>
      </c>
      <c r="IH184">
        <v>-1.4143203888967211</v>
      </c>
      <c r="II184">
        <v>1.7196870422270779E-5</v>
      </c>
      <c r="IJ184">
        <v>-2.1741833173098589E-6</v>
      </c>
      <c r="IK184">
        <v>9.0595066644434051E-10</v>
      </c>
      <c r="IL184">
        <v>-5.0132855213330413E-2</v>
      </c>
      <c r="IM184">
        <v>-1.2435942757381079E-3</v>
      </c>
      <c r="IN184">
        <v>8.3241555849602686E-4</v>
      </c>
      <c r="IO184">
        <v>-6.8006265696850886E-6</v>
      </c>
      <c r="IP184">
        <v>17</v>
      </c>
      <c r="IQ184">
        <v>2050</v>
      </c>
      <c r="IR184">
        <v>3</v>
      </c>
      <c r="IS184">
        <v>34</v>
      </c>
      <c r="IT184">
        <v>105.8</v>
      </c>
      <c r="IU184">
        <v>105.8</v>
      </c>
      <c r="IV184">
        <v>2.36694</v>
      </c>
      <c r="IW184">
        <v>2.50122</v>
      </c>
      <c r="IX184">
        <v>1.49902</v>
      </c>
      <c r="IY184">
        <v>2.3059099999999999</v>
      </c>
      <c r="IZ184">
        <v>1.69678</v>
      </c>
      <c r="JA184">
        <v>2.3840300000000001</v>
      </c>
      <c r="JB184">
        <v>38.207999999999998</v>
      </c>
      <c r="JC184">
        <v>14.7187</v>
      </c>
      <c r="JD184">
        <v>18</v>
      </c>
      <c r="JE184">
        <v>709.68</v>
      </c>
      <c r="JF184">
        <v>324.529</v>
      </c>
      <c r="JG184">
        <v>29.997900000000001</v>
      </c>
      <c r="JH184">
        <v>33.824599999999997</v>
      </c>
      <c r="JI184">
        <v>30.000399999999999</v>
      </c>
      <c r="JJ184">
        <v>33.3551</v>
      </c>
      <c r="JK184">
        <v>33.328600000000002</v>
      </c>
      <c r="JL184">
        <v>47.426600000000001</v>
      </c>
      <c r="JM184">
        <v>14.9948</v>
      </c>
      <c r="JN184">
        <v>100</v>
      </c>
      <c r="JO184">
        <v>30</v>
      </c>
      <c r="JP184">
        <v>1129.8399999999999</v>
      </c>
      <c r="JQ184">
        <v>31.308399999999999</v>
      </c>
      <c r="JR184">
        <v>98.669899999999998</v>
      </c>
      <c r="JS184">
        <v>98.539900000000003</v>
      </c>
    </row>
    <row r="185" spans="1:279" x14ac:dyDescent="0.2">
      <c r="A185">
        <v>170</v>
      </c>
      <c r="B185">
        <v>1658322443</v>
      </c>
      <c r="C185">
        <v>674.40000009536743</v>
      </c>
      <c r="D185" t="s">
        <v>760</v>
      </c>
      <c r="E185" t="s">
        <v>761</v>
      </c>
      <c r="F185">
        <v>4</v>
      </c>
      <c r="G185">
        <v>1658322441</v>
      </c>
      <c r="H185">
        <f t="shared" si="100"/>
        <v>2.3746871101327301E-3</v>
      </c>
      <c r="I185">
        <f t="shared" si="101"/>
        <v>2.3746871101327303</v>
      </c>
      <c r="J185">
        <f t="shared" si="102"/>
        <v>15.547608254153578</v>
      </c>
      <c r="K185">
        <f t="shared" si="103"/>
        <v>1097.3171428571429</v>
      </c>
      <c r="L185">
        <f t="shared" si="104"/>
        <v>885.07801325643379</v>
      </c>
      <c r="M185">
        <f t="shared" si="105"/>
        <v>89.623004717867005</v>
      </c>
      <c r="N185">
        <f t="shared" si="106"/>
        <v>111.11434020312579</v>
      </c>
      <c r="O185">
        <f t="shared" si="107"/>
        <v>0.13814861400242287</v>
      </c>
      <c r="P185">
        <f t="shared" si="108"/>
        <v>2.7697527868227723</v>
      </c>
      <c r="Q185">
        <f t="shared" si="109"/>
        <v>0.13443162240832901</v>
      </c>
      <c r="R185">
        <f t="shared" si="110"/>
        <v>8.4345390974973108E-2</v>
      </c>
      <c r="S185">
        <f t="shared" si="111"/>
        <v>194.42678961261316</v>
      </c>
      <c r="T185">
        <f t="shared" si="112"/>
        <v>34.087188973372349</v>
      </c>
      <c r="U185">
        <f t="shared" si="113"/>
        <v>33.184485714285707</v>
      </c>
      <c r="V185">
        <f t="shared" si="114"/>
        <v>5.104713428426825</v>
      </c>
      <c r="W185">
        <f t="shared" si="115"/>
        <v>65.146116035874854</v>
      </c>
      <c r="X185">
        <f t="shared" si="116"/>
        <v>3.3910283439399467</v>
      </c>
      <c r="Y185">
        <f t="shared" si="117"/>
        <v>5.2052655634490401</v>
      </c>
      <c r="Z185">
        <f t="shared" si="118"/>
        <v>1.7136850844868783</v>
      </c>
      <c r="AA185">
        <f t="shared" si="119"/>
        <v>-104.7237015568534</v>
      </c>
      <c r="AB185">
        <f t="shared" si="120"/>
        <v>51.975039382933168</v>
      </c>
      <c r="AC185">
        <f t="shared" si="121"/>
        <v>4.3127577227272855</v>
      </c>
      <c r="AD185">
        <f t="shared" si="122"/>
        <v>145.99088516142024</v>
      </c>
      <c r="AE185">
        <f t="shared" si="123"/>
        <v>25.159078043278452</v>
      </c>
      <c r="AF185">
        <f t="shared" si="124"/>
        <v>2.441523211888212</v>
      </c>
      <c r="AG185">
        <f t="shared" si="125"/>
        <v>15.547608254153578</v>
      </c>
      <c r="AH185">
        <v>1159.236210435929</v>
      </c>
      <c r="AI185">
        <v>1137.8879999999999</v>
      </c>
      <c r="AJ185">
        <v>1.701521449656566</v>
      </c>
      <c r="AK185">
        <v>62.966845710574418</v>
      </c>
      <c r="AL185">
        <f t="shared" si="126"/>
        <v>2.3746871101327303</v>
      </c>
      <c r="AM185">
        <v>31.310207336585162</v>
      </c>
      <c r="AN185">
        <v>33.478960606060603</v>
      </c>
      <c r="AO185">
        <v>-9.1479954371635735E-3</v>
      </c>
      <c r="AP185">
        <v>91.007338470613973</v>
      </c>
      <c r="AQ185">
        <v>0</v>
      </c>
      <c r="AR185">
        <v>0</v>
      </c>
      <c r="AS185">
        <f t="shared" si="127"/>
        <v>1</v>
      </c>
      <c r="AT185">
        <f t="shared" si="128"/>
        <v>0</v>
      </c>
      <c r="AU185">
        <f t="shared" si="129"/>
        <v>47312.914100444934</v>
      </c>
      <c r="AV185" t="s">
        <v>413</v>
      </c>
      <c r="AW185" t="s">
        <v>413</v>
      </c>
      <c r="AX185">
        <v>0</v>
      </c>
      <c r="AY185">
        <v>0</v>
      </c>
      <c r="AZ185" t="e">
        <f t="shared" si="130"/>
        <v>#DIV/0!</v>
      </c>
      <c r="BA185">
        <v>0</v>
      </c>
      <c r="BB185" t="s">
        <v>413</v>
      </c>
      <c r="BC185" t="s">
        <v>413</v>
      </c>
      <c r="BD185">
        <v>0</v>
      </c>
      <c r="BE185">
        <v>0</v>
      </c>
      <c r="BF185" t="e">
        <f t="shared" si="131"/>
        <v>#DIV/0!</v>
      </c>
      <c r="BG185">
        <v>0.5</v>
      </c>
      <c r="BH185">
        <f t="shared" si="132"/>
        <v>1009.512599799281</v>
      </c>
      <c r="BI185">
        <f t="shared" si="133"/>
        <v>15.547608254153578</v>
      </c>
      <c r="BJ185" t="e">
        <f t="shared" si="134"/>
        <v>#DIV/0!</v>
      </c>
      <c r="BK185">
        <f t="shared" si="135"/>
        <v>1.5401103718016866E-2</v>
      </c>
      <c r="BL185" t="e">
        <f t="shared" si="136"/>
        <v>#DIV/0!</v>
      </c>
      <c r="BM185" t="e">
        <f t="shared" si="137"/>
        <v>#DIV/0!</v>
      </c>
      <c r="BN185" t="s">
        <v>413</v>
      </c>
      <c r="BO185">
        <v>0</v>
      </c>
      <c r="BP185" t="e">
        <f t="shared" si="138"/>
        <v>#DIV/0!</v>
      </c>
      <c r="BQ185" t="e">
        <f t="shared" si="139"/>
        <v>#DIV/0!</v>
      </c>
      <c r="BR185" t="e">
        <f t="shared" si="140"/>
        <v>#DIV/0!</v>
      </c>
      <c r="BS185" t="e">
        <f t="shared" si="141"/>
        <v>#DIV/0!</v>
      </c>
      <c r="BT185" t="e">
        <f t="shared" si="142"/>
        <v>#DIV/0!</v>
      </c>
      <c r="BU185" t="e">
        <f t="shared" si="143"/>
        <v>#DIV/0!</v>
      </c>
      <c r="BV185" t="e">
        <f t="shared" si="144"/>
        <v>#DIV/0!</v>
      </c>
      <c r="BW185" t="e">
        <f t="shared" si="145"/>
        <v>#DIV/0!</v>
      </c>
      <c r="BX185" t="s">
        <v>413</v>
      </c>
      <c r="BY185" t="s">
        <v>413</v>
      </c>
      <c r="BZ185" t="s">
        <v>413</v>
      </c>
      <c r="CA185" t="s">
        <v>413</v>
      </c>
      <c r="CB185" t="s">
        <v>413</v>
      </c>
      <c r="CC185" t="s">
        <v>413</v>
      </c>
      <c r="CD185" t="s">
        <v>413</v>
      </c>
      <c r="CE185" t="s">
        <v>413</v>
      </c>
      <c r="CF185">
        <v>253</v>
      </c>
      <c r="CG185">
        <v>1000</v>
      </c>
      <c r="CH185" t="s">
        <v>414</v>
      </c>
      <c r="CI185">
        <v>1110.1500000000001</v>
      </c>
      <c r="CJ185">
        <v>1175.8634999999999</v>
      </c>
      <c r="CK185">
        <v>1152.67</v>
      </c>
      <c r="CL185">
        <v>1.3005735999999999E-4</v>
      </c>
      <c r="CM185">
        <v>6.5004835999999994E-4</v>
      </c>
      <c r="CN185">
        <v>4.7597999359999997E-2</v>
      </c>
      <c r="CO185">
        <v>5.5000000000000003E-4</v>
      </c>
      <c r="CP185">
        <f t="shared" si="146"/>
        <v>1200.008571428571</v>
      </c>
      <c r="CQ185">
        <f t="shared" si="147"/>
        <v>1009.512599799281</v>
      </c>
      <c r="CR185">
        <f t="shared" si="148"/>
        <v>0.84125449087208537</v>
      </c>
      <c r="CS185">
        <f t="shared" si="149"/>
        <v>0.16202116738312494</v>
      </c>
      <c r="CT185">
        <v>6</v>
      </c>
      <c r="CU185">
        <v>0.5</v>
      </c>
      <c r="CV185" t="s">
        <v>415</v>
      </c>
      <c r="CW185">
        <v>2</v>
      </c>
      <c r="CX185" t="b">
        <v>1</v>
      </c>
      <c r="CY185">
        <v>1658322441</v>
      </c>
      <c r="CZ185">
        <v>1097.3171428571429</v>
      </c>
      <c r="DA185">
        <v>1123.005714285714</v>
      </c>
      <c r="DB185">
        <v>33.488328571428568</v>
      </c>
      <c r="DC185">
        <v>31.310785714285721</v>
      </c>
      <c r="DD185">
        <v>1100.1385714285709</v>
      </c>
      <c r="DE185">
        <v>32.919885714285712</v>
      </c>
      <c r="DF185">
        <v>650.20828571428569</v>
      </c>
      <c r="DG185">
        <v>101.1601428571428</v>
      </c>
      <c r="DH185">
        <v>9.9862900000000004E-2</v>
      </c>
      <c r="DI185">
        <v>33.532557142857137</v>
      </c>
      <c r="DJ185">
        <v>999.89999999999986</v>
      </c>
      <c r="DK185">
        <v>33.184485714285707</v>
      </c>
      <c r="DL185">
        <v>0</v>
      </c>
      <c r="DM185">
        <v>0</v>
      </c>
      <c r="DN185">
        <v>9011.1614285714277</v>
      </c>
      <c r="DO185">
        <v>0</v>
      </c>
      <c r="DP185">
        <v>774.11771428571433</v>
      </c>
      <c r="DQ185">
        <v>-25.68815714285714</v>
      </c>
      <c r="DR185">
        <v>1135.338571428571</v>
      </c>
      <c r="DS185">
        <v>1159.302857142857</v>
      </c>
      <c r="DT185">
        <v>2.1775414285714279</v>
      </c>
      <c r="DU185">
        <v>1123.005714285714</v>
      </c>
      <c r="DV185">
        <v>31.310785714285721</v>
      </c>
      <c r="DW185">
        <v>3.3876757142857139</v>
      </c>
      <c r="DX185">
        <v>3.1673971428571428</v>
      </c>
      <c r="DY185">
        <v>26.067085714285721</v>
      </c>
      <c r="DZ185">
        <v>24.935114285714281</v>
      </c>
      <c r="EA185">
        <v>1200.008571428571</v>
      </c>
      <c r="EB185">
        <v>0.95800799999999975</v>
      </c>
      <c r="EC185">
        <v>4.1992500000000002E-2</v>
      </c>
      <c r="ED185">
        <v>0</v>
      </c>
      <c r="EE185">
        <v>646.50928571428574</v>
      </c>
      <c r="EF185">
        <v>5.0001600000000002</v>
      </c>
      <c r="EG185">
        <v>9024.1671428571426</v>
      </c>
      <c r="EH185">
        <v>9515.2585714285706</v>
      </c>
      <c r="EI185">
        <v>48.686999999999998</v>
      </c>
      <c r="EJ185">
        <v>50.857000000000014</v>
      </c>
      <c r="EK185">
        <v>49.928142857142859</v>
      </c>
      <c r="EL185">
        <v>49.517714285714291</v>
      </c>
      <c r="EM185">
        <v>50.258857142857153</v>
      </c>
      <c r="EN185">
        <v>1144.828571428571</v>
      </c>
      <c r="EO185">
        <v>50.18</v>
      </c>
      <c r="EP185">
        <v>0</v>
      </c>
      <c r="EQ185">
        <v>764954.40000009537</v>
      </c>
      <c r="ER185">
        <v>0</v>
      </c>
      <c r="ES185">
        <v>646.75932</v>
      </c>
      <c r="ET185">
        <v>-3.1029999932571131</v>
      </c>
      <c r="EU185">
        <v>-7.2892307828682226</v>
      </c>
      <c r="EV185">
        <v>9019.0627999999997</v>
      </c>
      <c r="EW185">
        <v>15</v>
      </c>
      <c r="EX185">
        <v>1658316094</v>
      </c>
      <c r="EY185" t="s">
        <v>416</v>
      </c>
      <c r="EZ185">
        <v>1658316090.5</v>
      </c>
      <c r="FA185">
        <v>1658316094</v>
      </c>
      <c r="FB185">
        <v>11</v>
      </c>
      <c r="FC185">
        <v>-0.13300000000000001</v>
      </c>
      <c r="FD185">
        <v>0.107</v>
      </c>
      <c r="FE185">
        <v>-1.72</v>
      </c>
      <c r="FF185">
        <v>0.44</v>
      </c>
      <c r="FG185">
        <v>415</v>
      </c>
      <c r="FH185">
        <v>29</v>
      </c>
      <c r="FI185">
        <v>0.15</v>
      </c>
      <c r="FJ185">
        <v>0.28000000000000003</v>
      </c>
      <c r="FK185">
        <v>-25.603512500000001</v>
      </c>
      <c r="FL185">
        <v>-0.74204465290805388</v>
      </c>
      <c r="FM185">
        <v>8.0693609373667111E-2</v>
      </c>
      <c r="FN185">
        <v>0</v>
      </c>
      <c r="FO185">
        <v>646.92991176470593</v>
      </c>
      <c r="FP185">
        <v>-2.9391443859137389</v>
      </c>
      <c r="FQ185">
        <v>0.33803570709815889</v>
      </c>
      <c r="FR185">
        <v>0</v>
      </c>
      <c r="FS185">
        <v>2.1734022500000001</v>
      </c>
      <c r="FT185">
        <v>0.15624101313320829</v>
      </c>
      <c r="FU185">
        <v>2.0231110756394471E-2</v>
      </c>
      <c r="FV185">
        <v>0</v>
      </c>
      <c r="FW185">
        <v>0</v>
      </c>
      <c r="FX185">
        <v>3</v>
      </c>
      <c r="FY185" t="s">
        <v>429</v>
      </c>
      <c r="FZ185">
        <v>3.3712200000000001</v>
      </c>
      <c r="GA185">
        <v>2.8938100000000002</v>
      </c>
      <c r="GB185">
        <v>0.19365199999999999</v>
      </c>
      <c r="GC185">
        <v>0.198796</v>
      </c>
      <c r="GD185">
        <v>0.139292</v>
      </c>
      <c r="GE185">
        <v>0.13614899999999999</v>
      </c>
      <c r="GF185">
        <v>27936.1</v>
      </c>
      <c r="GG185">
        <v>24135.4</v>
      </c>
      <c r="GH185">
        <v>30965.200000000001</v>
      </c>
      <c r="GI185">
        <v>28073.599999999999</v>
      </c>
      <c r="GJ185">
        <v>35103.599999999999</v>
      </c>
      <c r="GK185">
        <v>34214.300000000003</v>
      </c>
      <c r="GL185">
        <v>40356.699999999997</v>
      </c>
      <c r="GM185">
        <v>39124.400000000001</v>
      </c>
      <c r="GN185">
        <v>2.3565999999999998</v>
      </c>
      <c r="GO185">
        <v>1.6652</v>
      </c>
      <c r="GP185">
        <v>0</v>
      </c>
      <c r="GQ185">
        <v>7.3507400000000001E-2</v>
      </c>
      <c r="GR185">
        <v>999.9</v>
      </c>
      <c r="GS185">
        <v>31.9862</v>
      </c>
      <c r="GT185">
        <v>67.2</v>
      </c>
      <c r="GU185">
        <v>33.200000000000003</v>
      </c>
      <c r="GV185">
        <v>33.939300000000003</v>
      </c>
      <c r="GW185">
        <v>50.511800000000001</v>
      </c>
      <c r="GX185">
        <v>40.4968</v>
      </c>
      <c r="GY185">
        <v>1</v>
      </c>
      <c r="GZ185">
        <v>0.48690600000000001</v>
      </c>
      <c r="HA185">
        <v>1.0653300000000001</v>
      </c>
      <c r="HB185">
        <v>20.206099999999999</v>
      </c>
      <c r="HC185">
        <v>5.2150400000000001</v>
      </c>
      <c r="HD185">
        <v>11.9725</v>
      </c>
      <c r="HE185">
        <v>4.9909499999999998</v>
      </c>
      <c r="HF185">
        <v>3.2926500000000001</v>
      </c>
      <c r="HG185">
        <v>8257.4</v>
      </c>
      <c r="HH185">
        <v>9999</v>
      </c>
      <c r="HI185">
        <v>9999</v>
      </c>
      <c r="HJ185">
        <v>969.5</v>
      </c>
      <c r="HK185">
        <v>4.9711999999999996</v>
      </c>
      <c r="HL185">
        <v>1.87378</v>
      </c>
      <c r="HM185">
        <v>1.87012</v>
      </c>
      <c r="HN185">
        <v>1.8695600000000001</v>
      </c>
      <c r="HO185">
        <v>1.87439</v>
      </c>
      <c r="HP185">
        <v>1.87103</v>
      </c>
      <c r="HQ185">
        <v>1.8664700000000001</v>
      </c>
      <c r="HR185">
        <v>1.8775900000000001</v>
      </c>
      <c r="HS185">
        <v>0</v>
      </c>
      <c r="HT185">
        <v>0</v>
      </c>
      <c r="HU185">
        <v>0</v>
      </c>
      <c r="HV185">
        <v>0</v>
      </c>
      <c r="HW185" t="s">
        <v>418</v>
      </c>
      <c r="HX185" t="s">
        <v>419</v>
      </c>
      <c r="HY185" t="s">
        <v>420</v>
      </c>
      <c r="HZ185" t="s">
        <v>420</v>
      </c>
      <c r="IA185" t="s">
        <v>420</v>
      </c>
      <c r="IB185" t="s">
        <v>420</v>
      </c>
      <c r="IC185">
        <v>0</v>
      </c>
      <c r="ID185">
        <v>100</v>
      </c>
      <c r="IE185">
        <v>100</v>
      </c>
      <c r="IF185">
        <v>-2.83</v>
      </c>
      <c r="IG185">
        <v>0.56799999999999995</v>
      </c>
      <c r="IH185">
        <v>-1.4143203888967211</v>
      </c>
      <c r="II185">
        <v>1.7196870422270779E-5</v>
      </c>
      <c r="IJ185">
        <v>-2.1741833173098589E-6</v>
      </c>
      <c r="IK185">
        <v>9.0595066644434051E-10</v>
      </c>
      <c r="IL185">
        <v>-5.0132855213330413E-2</v>
      </c>
      <c r="IM185">
        <v>-1.2435942757381079E-3</v>
      </c>
      <c r="IN185">
        <v>8.3241555849602686E-4</v>
      </c>
      <c r="IO185">
        <v>-6.8006265696850886E-6</v>
      </c>
      <c r="IP185">
        <v>17</v>
      </c>
      <c r="IQ185">
        <v>2050</v>
      </c>
      <c r="IR185">
        <v>3</v>
      </c>
      <c r="IS185">
        <v>34</v>
      </c>
      <c r="IT185">
        <v>105.9</v>
      </c>
      <c r="IU185">
        <v>105.8</v>
      </c>
      <c r="IV185">
        <v>2.3791500000000001</v>
      </c>
      <c r="IW185">
        <v>2.50732</v>
      </c>
      <c r="IX185">
        <v>1.49902</v>
      </c>
      <c r="IY185">
        <v>2.3046899999999999</v>
      </c>
      <c r="IZ185">
        <v>1.69678</v>
      </c>
      <c r="JA185">
        <v>2.3767100000000001</v>
      </c>
      <c r="JB185">
        <v>38.207999999999998</v>
      </c>
      <c r="JC185">
        <v>14.709899999999999</v>
      </c>
      <c r="JD185">
        <v>18</v>
      </c>
      <c r="JE185">
        <v>710.07899999999995</v>
      </c>
      <c r="JF185">
        <v>324.46899999999999</v>
      </c>
      <c r="JG185">
        <v>29.9983</v>
      </c>
      <c r="JH185">
        <v>33.827599999999997</v>
      </c>
      <c r="JI185">
        <v>30.000299999999999</v>
      </c>
      <c r="JJ185">
        <v>33.3611</v>
      </c>
      <c r="JK185">
        <v>33.334499999999998</v>
      </c>
      <c r="JL185">
        <v>47.659700000000001</v>
      </c>
      <c r="JM185">
        <v>14.9948</v>
      </c>
      <c r="JN185">
        <v>100</v>
      </c>
      <c r="JO185">
        <v>30</v>
      </c>
      <c r="JP185">
        <v>1136.52</v>
      </c>
      <c r="JQ185">
        <v>31.308399999999999</v>
      </c>
      <c r="JR185">
        <v>98.67</v>
      </c>
      <c r="JS185">
        <v>98.539699999999996</v>
      </c>
    </row>
    <row r="186" spans="1:279" x14ac:dyDescent="0.2">
      <c r="A186">
        <v>171</v>
      </c>
      <c r="B186">
        <v>1658322447</v>
      </c>
      <c r="C186">
        <v>678.40000009536743</v>
      </c>
      <c r="D186" t="s">
        <v>762</v>
      </c>
      <c r="E186" t="s">
        <v>763</v>
      </c>
      <c r="F186">
        <v>4</v>
      </c>
      <c r="G186">
        <v>1658322444.6875</v>
      </c>
      <c r="H186">
        <f t="shared" si="100"/>
        <v>2.3801192712868064E-3</v>
      </c>
      <c r="I186">
        <f t="shared" si="101"/>
        <v>2.3801192712868064</v>
      </c>
      <c r="J186">
        <f t="shared" si="102"/>
        <v>15.516285580366191</v>
      </c>
      <c r="K186">
        <f t="shared" si="103"/>
        <v>1103.3912499999999</v>
      </c>
      <c r="L186">
        <f t="shared" si="104"/>
        <v>891.6187613021774</v>
      </c>
      <c r="M186">
        <f t="shared" si="105"/>
        <v>90.28542544971134</v>
      </c>
      <c r="N186">
        <f t="shared" si="106"/>
        <v>111.72953370591613</v>
      </c>
      <c r="O186">
        <f t="shared" si="107"/>
        <v>0.13837731344761622</v>
      </c>
      <c r="P186">
        <f t="shared" si="108"/>
        <v>2.7667250314128267</v>
      </c>
      <c r="Q186">
        <f t="shared" si="109"/>
        <v>0.13464422148271016</v>
      </c>
      <c r="R186">
        <f t="shared" si="110"/>
        <v>8.4479653507067459E-2</v>
      </c>
      <c r="S186">
        <f t="shared" si="111"/>
        <v>194.42781561261526</v>
      </c>
      <c r="T186">
        <f t="shared" si="112"/>
        <v>34.088589870617106</v>
      </c>
      <c r="U186">
        <f t="shared" si="113"/>
        <v>33.182112500000002</v>
      </c>
      <c r="V186">
        <f t="shared" si="114"/>
        <v>5.1040336879876245</v>
      </c>
      <c r="W186">
        <f t="shared" si="115"/>
        <v>65.100922862646215</v>
      </c>
      <c r="X186">
        <f t="shared" si="116"/>
        <v>3.3891155611545662</v>
      </c>
      <c r="Y186">
        <f t="shared" si="117"/>
        <v>5.2059408870518213</v>
      </c>
      <c r="Z186">
        <f t="shared" si="118"/>
        <v>1.7149181268330582</v>
      </c>
      <c r="AA186">
        <f t="shared" si="119"/>
        <v>-104.96325986374816</v>
      </c>
      <c r="AB186">
        <f t="shared" si="120"/>
        <v>52.617941578440373</v>
      </c>
      <c r="AC186">
        <f t="shared" si="121"/>
        <v>4.370881009609997</v>
      </c>
      <c r="AD186">
        <f t="shared" si="122"/>
        <v>146.45337833691747</v>
      </c>
      <c r="AE186">
        <f t="shared" si="123"/>
        <v>25.191528201531593</v>
      </c>
      <c r="AF186">
        <f t="shared" si="124"/>
        <v>2.4188249396836352</v>
      </c>
      <c r="AG186">
        <f t="shared" si="125"/>
        <v>15.516285580366191</v>
      </c>
      <c r="AH186">
        <v>1166.015381969725</v>
      </c>
      <c r="AI186">
        <v>1144.6878787878791</v>
      </c>
      <c r="AJ186">
        <v>1.703979341178945</v>
      </c>
      <c r="AK186">
        <v>62.966845710574418</v>
      </c>
      <c r="AL186">
        <f t="shared" si="126"/>
        <v>2.3801192712868064</v>
      </c>
      <c r="AM186">
        <v>31.311890992243569</v>
      </c>
      <c r="AN186">
        <v>33.46300121212122</v>
      </c>
      <c r="AO186">
        <v>-5.0972116768630256E-3</v>
      </c>
      <c r="AP186">
        <v>91.007338470613973</v>
      </c>
      <c r="AQ186">
        <v>0</v>
      </c>
      <c r="AR186">
        <v>0</v>
      </c>
      <c r="AS186">
        <f t="shared" si="127"/>
        <v>1</v>
      </c>
      <c r="AT186">
        <f t="shared" si="128"/>
        <v>0</v>
      </c>
      <c r="AU186">
        <f t="shared" si="129"/>
        <v>47229.393744692534</v>
      </c>
      <c r="AV186" t="s">
        <v>413</v>
      </c>
      <c r="AW186" t="s">
        <v>413</v>
      </c>
      <c r="AX186">
        <v>0</v>
      </c>
      <c r="AY186">
        <v>0</v>
      </c>
      <c r="AZ186" t="e">
        <f t="shared" si="130"/>
        <v>#DIV/0!</v>
      </c>
      <c r="BA186">
        <v>0</v>
      </c>
      <c r="BB186" t="s">
        <v>413</v>
      </c>
      <c r="BC186" t="s">
        <v>413</v>
      </c>
      <c r="BD186">
        <v>0</v>
      </c>
      <c r="BE186">
        <v>0</v>
      </c>
      <c r="BF186" t="e">
        <f t="shared" si="131"/>
        <v>#DIV/0!</v>
      </c>
      <c r="BG186">
        <v>0.5</v>
      </c>
      <c r="BH186">
        <f t="shared" si="132"/>
        <v>1009.5179997992825</v>
      </c>
      <c r="BI186">
        <f t="shared" si="133"/>
        <v>15.516285580366191</v>
      </c>
      <c r="BJ186" t="e">
        <f t="shared" si="134"/>
        <v>#DIV/0!</v>
      </c>
      <c r="BK186">
        <f t="shared" si="135"/>
        <v>1.536999398074251E-2</v>
      </c>
      <c r="BL186" t="e">
        <f t="shared" si="136"/>
        <v>#DIV/0!</v>
      </c>
      <c r="BM186" t="e">
        <f t="shared" si="137"/>
        <v>#DIV/0!</v>
      </c>
      <c r="BN186" t="s">
        <v>413</v>
      </c>
      <c r="BO186">
        <v>0</v>
      </c>
      <c r="BP186" t="e">
        <f t="shared" si="138"/>
        <v>#DIV/0!</v>
      </c>
      <c r="BQ186" t="e">
        <f t="shared" si="139"/>
        <v>#DIV/0!</v>
      </c>
      <c r="BR186" t="e">
        <f t="shared" si="140"/>
        <v>#DIV/0!</v>
      </c>
      <c r="BS186" t="e">
        <f t="shared" si="141"/>
        <v>#DIV/0!</v>
      </c>
      <c r="BT186" t="e">
        <f t="shared" si="142"/>
        <v>#DIV/0!</v>
      </c>
      <c r="BU186" t="e">
        <f t="shared" si="143"/>
        <v>#DIV/0!</v>
      </c>
      <c r="BV186" t="e">
        <f t="shared" si="144"/>
        <v>#DIV/0!</v>
      </c>
      <c r="BW186" t="e">
        <f t="shared" si="145"/>
        <v>#DIV/0!</v>
      </c>
      <c r="BX186" t="s">
        <v>413</v>
      </c>
      <c r="BY186" t="s">
        <v>413</v>
      </c>
      <c r="BZ186" t="s">
        <v>413</v>
      </c>
      <c r="CA186" t="s">
        <v>413</v>
      </c>
      <c r="CB186" t="s">
        <v>413</v>
      </c>
      <c r="CC186" t="s">
        <v>413</v>
      </c>
      <c r="CD186" t="s">
        <v>413</v>
      </c>
      <c r="CE186" t="s">
        <v>413</v>
      </c>
      <c r="CF186">
        <v>253</v>
      </c>
      <c r="CG186">
        <v>1000</v>
      </c>
      <c r="CH186" t="s">
        <v>414</v>
      </c>
      <c r="CI186">
        <v>1110.1500000000001</v>
      </c>
      <c r="CJ186">
        <v>1175.8634999999999</v>
      </c>
      <c r="CK186">
        <v>1152.67</v>
      </c>
      <c r="CL186">
        <v>1.3005735999999999E-4</v>
      </c>
      <c r="CM186">
        <v>6.5004835999999994E-4</v>
      </c>
      <c r="CN186">
        <v>4.7597999359999997E-2</v>
      </c>
      <c r="CO186">
        <v>5.5000000000000003E-4</v>
      </c>
      <c r="CP186">
        <f t="shared" si="146"/>
        <v>1200.0150000000001</v>
      </c>
      <c r="CQ186">
        <f t="shared" si="147"/>
        <v>1009.5179997992825</v>
      </c>
      <c r="CR186">
        <f t="shared" si="148"/>
        <v>0.84125448415168347</v>
      </c>
      <c r="CS186">
        <f t="shared" si="149"/>
        <v>0.16202115441274922</v>
      </c>
      <c r="CT186">
        <v>6</v>
      </c>
      <c r="CU186">
        <v>0.5</v>
      </c>
      <c r="CV186" t="s">
        <v>415</v>
      </c>
      <c r="CW186">
        <v>2</v>
      </c>
      <c r="CX186" t="b">
        <v>1</v>
      </c>
      <c r="CY186">
        <v>1658322444.6875</v>
      </c>
      <c r="CZ186">
        <v>1103.3912499999999</v>
      </c>
      <c r="DA186">
        <v>1129.0999999999999</v>
      </c>
      <c r="DB186">
        <v>33.469399999999993</v>
      </c>
      <c r="DC186">
        <v>31.312087500000001</v>
      </c>
      <c r="DD186">
        <v>1106.22</v>
      </c>
      <c r="DE186">
        <v>32.90155</v>
      </c>
      <c r="DF186">
        <v>650.21687499999996</v>
      </c>
      <c r="DG186">
        <v>101.16012499999999</v>
      </c>
      <c r="DH186">
        <v>9.9998012499999997E-2</v>
      </c>
      <c r="DI186">
        <v>33.534875</v>
      </c>
      <c r="DJ186">
        <v>999.9</v>
      </c>
      <c r="DK186">
        <v>33.182112500000002</v>
      </c>
      <c r="DL186">
        <v>0</v>
      </c>
      <c r="DM186">
        <v>0</v>
      </c>
      <c r="DN186">
        <v>8995.0787500000006</v>
      </c>
      <c r="DO186">
        <v>0</v>
      </c>
      <c r="DP186">
        <v>820.44600000000003</v>
      </c>
      <c r="DQ186">
        <v>-25.7105</v>
      </c>
      <c r="DR186">
        <v>1141.5999999999999</v>
      </c>
      <c r="DS186">
        <v>1165.5975000000001</v>
      </c>
      <c r="DT186">
        <v>2.15733</v>
      </c>
      <c r="DU186">
        <v>1129.0999999999999</v>
      </c>
      <c r="DV186">
        <v>31.312087500000001</v>
      </c>
      <c r="DW186">
        <v>3.3857662500000001</v>
      </c>
      <c r="DX186">
        <v>3.1675312500000001</v>
      </c>
      <c r="DY186">
        <v>26.057549999999999</v>
      </c>
      <c r="DZ186">
        <v>24.935812500000001</v>
      </c>
      <c r="EA186">
        <v>1200.0150000000001</v>
      </c>
      <c r="EB186">
        <v>0.95800799999999997</v>
      </c>
      <c r="EC186">
        <v>4.1992500000000002E-2</v>
      </c>
      <c r="ED186">
        <v>0</v>
      </c>
      <c r="EE186">
        <v>646.31537500000002</v>
      </c>
      <c r="EF186">
        <v>5.0001600000000002</v>
      </c>
      <c r="EG186">
        <v>9114.3624999999993</v>
      </c>
      <c r="EH186">
        <v>9515.31</v>
      </c>
      <c r="EI186">
        <v>48.686999999999998</v>
      </c>
      <c r="EJ186">
        <v>50.851374999999997</v>
      </c>
      <c r="EK186">
        <v>49.913749999999993</v>
      </c>
      <c r="EL186">
        <v>49.5</v>
      </c>
      <c r="EM186">
        <v>50.265500000000003</v>
      </c>
      <c r="EN186">
        <v>1144.835</v>
      </c>
      <c r="EO186">
        <v>50.18</v>
      </c>
      <c r="EP186">
        <v>0</v>
      </c>
      <c r="EQ186">
        <v>764958</v>
      </c>
      <c r="ER186">
        <v>0</v>
      </c>
      <c r="ES186">
        <v>646.57848000000001</v>
      </c>
      <c r="ET186">
        <v>-2.8283076937872562</v>
      </c>
      <c r="EU186">
        <v>560.26077014954501</v>
      </c>
      <c r="EV186">
        <v>9042.2811999999994</v>
      </c>
      <c r="EW186">
        <v>15</v>
      </c>
      <c r="EX186">
        <v>1658316094</v>
      </c>
      <c r="EY186" t="s">
        <v>416</v>
      </c>
      <c r="EZ186">
        <v>1658316090.5</v>
      </c>
      <c r="FA186">
        <v>1658316094</v>
      </c>
      <c r="FB186">
        <v>11</v>
      </c>
      <c r="FC186">
        <v>-0.13300000000000001</v>
      </c>
      <c r="FD186">
        <v>0.107</v>
      </c>
      <c r="FE186">
        <v>-1.72</v>
      </c>
      <c r="FF186">
        <v>0.44</v>
      </c>
      <c r="FG186">
        <v>415</v>
      </c>
      <c r="FH186">
        <v>29</v>
      </c>
      <c r="FI186">
        <v>0.15</v>
      </c>
      <c r="FJ186">
        <v>0.28000000000000003</v>
      </c>
      <c r="FK186">
        <v>-25.634802499999999</v>
      </c>
      <c r="FL186">
        <v>-0.42924315196995838</v>
      </c>
      <c r="FM186">
        <v>5.4727276049059637E-2</v>
      </c>
      <c r="FN186">
        <v>1</v>
      </c>
      <c r="FO186">
        <v>646.75605882352943</v>
      </c>
      <c r="FP186">
        <v>-3.1284644772358638</v>
      </c>
      <c r="FQ186">
        <v>0.34507739465878162</v>
      </c>
      <c r="FR186">
        <v>0</v>
      </c>
      <c r="FS186">
        <v>2.176679</v>
      </c>
      <c r="FT186">
        <v>8.0627392120036535E-3</v>
      </c>
      <c r="FU186">
        <v>1.5096071310112461E-2</v>
      </c>
      <c r="FV186">
        <v>1</v>
      </c>
      <c r="FW186">
        <v>2</v>
      </c>
      <c r="FX186">
        <v>3</v>
      </c>
      <c r="FY186" t="s">
        <v>648</v>
      </c>
      <c r="FZ186">
        <v>3.3712</v>
      </c>
      <c r="GA186">
        <v>2.89357</v>
      </c>
      <c r="GB186">
        <v>0.19439400000000001</v>
      </c>
      <c r="GC186">
        <v>0.19955899999999999</v>
      </c>
      <c r="GD186">
        <v>0.13925000000000001</v>
      </c>
      <c r="GE186">
        <v>0.136156</v>
      </c>
      <c r="GF186">
        <v>27910.400000000001</v>
      </c>
      <c r="GG186">
        <v>24112.3</v>
      </c>
      <c r="GH186">
        <v>30965.3</v>
      </c>
      <c r="GI186">
        <v>28073.5</v>
      </c>
      <c r="GJ186">
        <v>35105.5</v>
      </c>
      <c r="GK186">
        <v>34213.599999999999</v>
      </c>
      <c r="GL186">
        <v>40356.800000000003</v>
      </c>
      <c r="GM186">
        <v>39123.9</v>
      </c>
      <c r="GN186">
        <v>2.3563000000000001</v>
      </c>
      <c r="GO186">
        <v>1.66483</v>
      </c>
      <c r="GP186">
        <v>0</v>
      </c>
      <c r="GQ186">
        <v>7.4207800000000004E-2</v>
      </c>
      <c r="GR186">
        <v>999.9</v>
      </c>
      <c r="GS186">
        <v>31.982099999999999</v>
      </c>
      <c r="GT186">
        <v>67.2</v>
      </c>
      <c r="GU186">
        <v>33.200000000000003</v>
      </c>
      <c r="GV186">
        <v>33.937600000000003</v>
      </c>
      <c r="GW186">
        <v>50.571800000000003</v>
      </c>
      <c r="GX186">
        <v>40.396599999999999</v>
      </c>
      <c r="GY186">
        <v>1</v>
      </c>
      <c r="GZ186">
        <v>0.487124</v>
      </c>
      <c r="HA186">
        <v>1.0609299999999999</v>
      </c>
      <c r="HB186">
        <v>20.206199999999999</v>
      </c>
      <c r="HC186">
        <v>5.2150400000000001</v>
      </c>
      <c r="HD186">
        <v>11.971500000000001</v>
      </c>
      <c r="HE186">
        <v>4.9909999999999997</v>
      </c>
      <c r="HF186">
        <v>3.2925800000000001</v>
      </c>
      <c r="HG186">
        <v>8257.7000000000007</v>
      </c>
      <c r="HH186">
        <v>9999</v>
      </c>
      <c r="HI186">
        <v>9999</v>
      </c>
      <c r="HJ186">
        <v>969.5</v>
      </c>
      <c r="HK186">
        <v>4.97119</v>
      </c>
      <c r="HL186">
        <v>1.87378</v>
      </c>
      <c r="HM186">
        <v>1.87012</v>
      </c>
      <c r="HN186">
        <v>1.86954</v>
      </c>
      <c r="HO186">
        <v>1.87439</v>
      </c>
      <c r="HP186">
        <v>1.87103</v>
      </c>
      <c r="HQ186">
        <v>1.8664700000000001</v>
      </c>
      <c r="HR186">
        <v>1.8775900000000001</v>
      </c>
      <c r="HS186">
        <v>0</v>
      </c>
      <c r="HT186">
        <v>0</v>
      </c>
      <c r="HU186">
        <v>0</v>
      </c>
      <c r="HV186">
        <v>0</v>
      </c>
      <c r="HW186" t="s">
        <v>418</v>
      </c>
      <c r="HX186" t="s">
        <v>419</v>
      </c>
      <c r="HY186" t="s">
        <v>420</v>
      </c>
      <c r="HZ186" t="s">
        <v>420</v>
      </c>
      <c r="IA186" t="s">
        <v>420</v>
      </c>
      <c r="IB186" t="s">
        <v>420</v>
      </c>
      <c r="IC186">
        <v>0</v>
      </c>
      <c r="ID186">
        <v>100</v>
      </c>
      <c r="IE186">
        <v>100</v>
      </c>
      <c r="IF186">
        <v>-2.84</v>
      </c>
      <c r="IG186">
        <v>0.56759999999999999</v>
      </c>
      <c r="IH186">
        <v>-1.4143203888967211</v>
      </c>
      <c r="II186">
        <v>1.7196870422270779E-5</v>
      </c>
      <c r="IJ186">
        <v>-2.1741833173098589E-6</v>
      </c>
      <c r="IK186">
        <v>9.0595066644434051E-10</v>
      </c>
      <c r="IL186">
        <v>-5.0132855213330413E-2</v>
      </c>
      <c r="IM186">
        <v>-1.2435942757381079E-3</v>
      </c>
      <c r="IN186">
        <v>8.3241555849602686E-4</v>
      </c>
      <c r="IO186">
        <v>-6.8006265696850886E-6</v>
      </c>
      <c r="IP186">
        <v>17</v>
      </c>
      <c r="IQ186">
        <v>2050</v>
      </c>
      <c r="IR186">
        <v>3</v>
      </c>
      <c r="IS186">
        <v>34</v>
      </c>
      <c r="IT186">
        <v>105.9</v>
      </c>
      <c r="IU186">
        <v>105.9</v>
      </c>
      <c r="IV186">
        <v>2.3901400000000002</v>
      </c>
      <c r="IW186">
        <v>2.5122100000000001</v>
      </c>
      <c r="IX186">
        <v>1.49902</v>
      </c>
      <c r="IY186">
        <v>2.3046899999999999</v>
      </c>
      <c r="IZ186">
        <v>1.69678</v>
      </c>
      <c r="JA186">
        <v>2.2851599999999999</v>
      </c>
      <c r="JB186">
        <v>38.232399999999998</v>
      </c>
      <c r="JC186">
        <v>14.692399999999999</v>
      </c>
      <c r="JD186">
        <v>18</v>
      </c>
      <c r="JE186">
        <v>709.90200000000004</v>
      </c>
      <c r="JF186">
        <v>324.30200000000002</v>
      </c>
      <c r="JG186">
        <v>29.9986</v>
      </c>
      <c r="JH186">
        <v>33.830599999999997</v>
      </c>
      <c r="JI186">
        <v>30.000399999999999</v>
      </c>
      <c r="JJ186">
        <v>33.367100000000001</v>
      </c>
      <c r="JK186">
        <v>33.340499999999999</v>
      </c>
      <c r="JL186">
        <v>47.884900000000002</v>
      </c>
      <c r="JM186">
        <v>14.9948</v>
      </c>
      <c r="JN186">
        <v>100</v>
      </c>
      <c r="JO186">
        <v>30</v>
      </c>
      <c r="JP186">
        <v>1143.22</v>
      </c>
      <c r="JQ186">
        <v>31.308399999999999</v>
      </c>
      <c r="JR186">
        <v>98.670400000000001</v>
      </c>
      <c r="JS186">
        <v>98.538899999999998</v>
      </c>
    </row>
    <row r="187" spans="1:279" x14ac:dyDescent="0.2">
      <c r="A187">
        <v>172</v>
      </c>
      <c r="B187">
        <v>1658322451</v>
      </c>
      <c r="C187">
        <v>682.40000009536743</v>
      </c>
      <c r="D187" t="s">
        <v>764</v>
      </c>
      <c r="E187" t="s">
        <v>765</v>
      </c>
      <c r="F187">
        <v>4</v>
      </c>
      <c r="G187">
        <v>1658322449</v>
      </c>
      <c r="H187">
        <f t="shared" si="100"/>
        <v>2.397860342076054E-3</v>
      </c>
      <c r="I187">
        <f t="shared" si="101"/>
        <v>2.3978603420760543</v>
      </c>
      <c r="J187">
        <f t="shared" si="102"/>
        <v>15.743800011697358</v>
      </c>
      <c r="K187">
        <f t="shared" si="103"/>
        <v>1110.527142857143</v>
      </c>
      <c r="L187">
        <f t="shared" si="104"/>
        <v>896.9797518874658</v>
      </c>
      <c r="M187">
        <f t="shared" si="105"/>
        <v>90.828769089250997</v>
      </c>
      <c r="N187">
        <f t="shared" si="106"/>
        <v>112.45272060340987</v>
      </c>
      <c r="O187">
        <f t="shared" si="107"/>
        <v>0.13924487641192115</v>
      </c>
      <c r="P187">
        <f t="shared" si="108"/>
        <v>2.7652904619563929</v>
      </c>
      <c r="Q187">
        <f t="shared" si="109"/>
        <v>0.13546361319155228</v>
      </c>
      <c r="R187">
        <f t="shared" si="110"/>
        <v>8.4995937032781937E-2</v>
      </c>
      <c r="S187">
        <f t="shared" si="111"/>
        <v>194.41957632687314</v>
      </c>
      <c r="T187">
        <f t="shared" si="112"/>
        <v>34.088653877458988</v>
      </c>
      <c r="U187">
        <f t="shared" si="113"/>
        <v>33.186771428571433</v>
      </c>
      <c r="V187">
        <f t="shared" si="114"/>
        <v>5.1053681814068659</v>
      </c>
      <c r="W187">
        <f t="shared" si="115"/>
        <v>65.064523341903197</v>
      </c>
      <c r="X187">
        <f t="shared" si="116"/>
        <v>3.3881110774162222</v>
      </c>
      <c r="Y187">
        <f t="shared" si="117"/>
        <v>5.2073094574323786</v>
      </c>
      <c r="Z187">
        <f t="shared" si="118"/>
        <v>1.7172571039906437</v>
      </c>
      <c r="AA187">
        <f t="shared" si="119"/>
        <v>-105.74564108555398</v>
      </c>
      <c r="AB187">
        <f t="shared" si="120"/>
        <v>52.596249335024794</v>
      </c>
      <c r="AC187">
        <f t="shared" si="121"/>
        <v>4.3715458878160067</v>
      </c>
      <c r="AD187">
        <f t="shared" si="122"/>
        <v>145.64173046415996</v>
      </c>
      <c r="AE187">
        <f t="shared" si="123"/>
        <v>25.359621208456499</v>
      </c>
      <c r="AF187">
        <f t="shared" si="124"/>
        <v>2.4025214642308721</v>
      </c>
      <c r="AG187">
        <f t="shared" si="125"/>
        <v>15.743800011697358</v>
      </c>
      <c r="AH187">
        <v>1173.0636007290479</v>
      </c>
      <c r="AI187">
        <v>1151.522909090909</v>
      </c>
      <c r="AJ187">
        <v>1.70341378168212</v>
      </c>
      <c r="AK187">
        <v>62.966845710574418</v>
      </c>
      <c r="AL187">
        <f t="shared" si="126"/>
        <v>2.3978603420760543</v>
      </c>
      <c r="AM187">
        <v>31.315641351403201</v>
      </c>
      <c r="AN187">
        <v>33.456999393939412</v>
      </c>
      <c r="AO187">
        <v>-5.1377559465513162E-4</v>
      </c>
      <c r="AP187">
        <v>91.007338470613973</v>
      </c>
      <c r="AQ187">
        <v>0</v>
      </c>
      <c r="AR187">
        <v>0</v>
      </c>
      <c r="AS187">
        <f t="shared" si="127"/>
        <v>1</v>
      </c>
      <c r="AT187">
        <f t="shared" si="128"/>
        <v>0</v>
      </c>
      <c r="AU187">
        <f t="shared" si="129"/>
        <v>47189.2884076462</v>
      </c>
      <c r="AV187" t="s">
        <v>413</v>
      </c>
      <c r="AW187" t="s">
        <v>413</v>
      </c>
      <c r="AX187">
        <v>0</v>
      </c>
      <c r="AY187">
        <v>0</v>
      </c>
      <c r="AZ187" t="e">
        <f t="shared" si="130"/>
        <v>#DIV/0!</v>
      </c>
      <c r="BA187">
        <v>0</v>
      </c>
      <c r="BB187" t="s">
        <v>413</v>
      </c>
      <c r="BC187" t="s">
        <v>413</v>
      </c>
      <c r="BD187">
        <v>0</v>
      </c>
      <c r="BE187">
        <v>0</v>
      </c>
      <c r="BF187" t="e">
        <f t="shared" si="131"/>
        <v>#DIV/0!</v>
      </c>
      <c r="BG187">
        <v>0.5</v>
      </c>
      <c r="BH187">
        <f t="shared" si="132"/>
        <v>1009.4742426564109</v>
      </c>
      <c r="BI187">
        <f t="shared" si="133"/>
        <v>15.743800011697358</v>
      </c>
      <c r="BJ187" t="e">
        <f t="shared" si="134"/>
        <v>#DIV/0!</v>
      </c>
      <c r="BK187">
        <f t="shared" si="135"/>
        <v>1.5596039350412616E-2</v>
      </c>
      <c r="BL187" t="e">
        <f t="shared" si="136"/>
        <v>#DIV/0!</v>
      </c>
      <c r="BM187" t="e">
        <f t="shared" si="137"/>
        <v>#DIV/0!</v>
      </c>
      <c r="BN187" t="s">
        <v>413</v>
      </c>
      <c r="BO187">
        <v>0</v>
      </c>
      <c r="BP187" t="e">
        <f t="shared" si="138"/>
        <v>#DIV/0!</v>
      </c>
      <c r="BQ187" t="e">
        <f t="shared" si="139"/>
        <v>#DIV/0!</v>
      </c>
      <c r="BR187" t="e">
        <f t="shared" si="140"/>
        <v>#DIV/0!</v>
      </c>
      <c r="BS187" t="e">
        <f t="shared" si="141"/>
        <v>#DIV/0!</v>
      </c>
      <c r="BT187" t="e">
        <f t="shared" si="142"/>
        <v>#DIV/0!</v>
      </c>
      <c r="BU187" t="e">
        <f t="shared" si="143"/>
        <v>#DIV/0!</v>
      </c>
      <c r="BV187" t="e">
        <f t="shared" si="144"/>
        <v>#DIV/0!</v>
      </c>
      <c r="BW187" t="e">
        <f t="shared" si="145"/>
        <v>#DIV/0!</v>
      </c>
      <c r="BX187" t="s">
        <v>413</v>
      </c>
      <c r="BY187" t="s">
        <v>413</v>
      </c>
      <c r="BZ187" t="s">
        <v>413</v>
      </c>
      <c r="CA187" t="s">
        <v>413</v>
      </c>
      <c r="CB187" t="s">
        <v>413</v>
      </c>
      <c r="CC187" t="s">
        <v>413</v>
      </c>
      <c r="CD187" t="s">
        <v>413</v>
      </c>
      <c r="CE187" t="s">
        <v>413</v>
      </c>
      <c r="CF187">
        <v>253</v>
      </c>
      <c r="CG187">
        <v>1000</v>
      </c>
      <c r="CH187" t="s">
        <v>414</v>
      </c>
      <c r="CI187">
        <v>1110.1500000000001</v>
      </c>
      <c r="CJ187">
        <v>1175.8634999999999</v>
      </c>
      <c r="CK187">
        <v>1152.67</v>
      </c>
      <c r="CL187">
        <v>1.3005735999999999E-4</v>
      </c>
      <c r="CM187">
        <v>6.5004835999999994E-4</v>
      </c>
      <c r="CN187">
        <v>4.7597999359999997E-2</v>
      </c>
      <c r="CO187">
        <v>5.5000000000000003E-4</v>
      </c>
      <c r="CP187">
        <f t="shared" si="146"/>
        <v>1199.962857142857</v>
      </c>
      <c r="CQ187">
        <f t="shared" si="147"/>
        <v>1009.4742426564109</v>
      </c>
      <c r="CR187">
        <f t="shared" si="148"/>
        <v>0.84125457437907325</v>
      </c>
      <c r="CS187">
        <f t="shared" si="149"/>
        <v>0.16202132855161136</v>
      </c>
      <c r="CT187">
        <v>6</v>
      </c>
      <c r="CU187">
        <v>0.5</v>
      </c>
      <c r="CV187" t="s">
        <v>415</v>
      </c>
      <c r="CW187">
        <v>2</v>
      </c>
      <c r="CX187" t="b">
        <v>1</v>
      </c>
      <c r="CY187">
        <v>1658322449</v>
      </c>
      <c r="CZ187">
        <v>1110.527142857143</v>
      </c>
      <c r="DA187">
        <v>1136.3885714285709</v>
      </c>
      <c r="DB187">
        <v>33.459300000000013</v>
      </c>
      <c r="DC187">
        <v>31.31664285714286</v>
      </c>
      <c r="DD187">
        <v>1113.3699999999999</v>
      </c>
      <c r="DE187">
        <v>32.891757142857138</v>
      </c>
      <c r="DF187">
        <v>650.25842857142857</v>
      </c>
      <c r="DG187">
        <v>101.16071428571431</v>
      </c>
      <c r="DH187">
        <v>9.9953971428571431E-2</v>
      </c>
      <c r="DI187">
        <v>33.539571428571428</v>
      </c>
      <c r="DJ187">
        <v>999.89999999999986</v>
      </c>
      <c r="DK187">
        <v>33.186771428571433</v>
      </c>
      <c r="DL187">
        <v>0</v>
      </c>
      <c r="DM187">
        <v>0</v>
      </c>
      <c r="DN187">
        <v>8987.4114285714277</v>
      </c>
      <c r="DO187">
        <v>0</v>
      </c>
      <c r="DP187">
        <v>905.75028571428572</v>
      </c>
      <c r="DQ187">
        <v>-25.860499999999998</v>
      </c>
      <c r="DR187">
        <v>1148.971428571429</v>
      </c>
      <c r="DS187">
        <v>1173.1257142857139</v>
      </c>
      <c r="DT187">
        <v>2.1426428571428571</v>
      </c>
      <c r="DU187">
        <v>1136.3885714285709</v>
      </c>
      <c r="DV187">
        <v>31.31664285714286</v>
      </c>
      <c r="DW187">
        <v>3.3847657142857139</v>
      </c>
      <c r="DX187">
        <v>3.1680142857142859</v>
      </c>
      <c r="DY187">
        <v>26.05255714285715</v>
      </c>
      <c r="DZ187">
        <v>24.938357142857139</v>
      </c>
      <c r="EA187">
        <v>1199.962857142857</v>
      </c>
      <c r="EB187">
        <v>0.95800485714285699</v>
      </c>
      <c r="EC187">
        <v>4.1995557142857139E-2</v>
      </c>
      <c r="ED187">
        <v>0</v>
      </c>
      <c r="EE187">
        <v>646.07957142857151</v>
      </c>
      <c r="EF187">
        <v>5.0001600000000002</v>
      </c>
      <c r="EG187">
        <v>9161.7557142857131</v>
      </c>
      <c r="EH187">
        <v>9514.9057142857146</v>
      </c>
      <c r="EI187">
        <v>48.651571428571437</v>
      </c>
      <c r="EJ187">
        <v>50.848000000000013</v>
      </c>
      <c r="EK187">
        <v>49.910428571428568</v>
      </c>
      <c r="EL187">
        <v>49.473000000000013</v>
      </c>
      <c r="EM187">
        <v>50.267714285714291</v>
      </c>
      <c r="EN187">
        <v>1144.781428571428</v>
      </c>
      <c r="EO187">
        <v>50.181428571428569</v>
      </c>
      <c r="EP187">
        <v>0</v>
      </c>
      <c r="EQ187">
        <v>764962.20000004768</v>
      </c>
      <c r="ER187">
        <v>0</v>
      </c>
      <c r="ES187">
        <v>646.38726923076933</v>
      </c>
      <c r="ET187">
        <v>-2.5853333278240371</v>
      </c>
      <c r="EU187">
        <v>874.46769071139215</v>
      </c>
      <c r="EV187">
        <v>9078.7053846153849</v>
      </c>
      <c r="EW187">
        <v>15</v>
      </c>
      <c r="EX187">
        <v>1658316094</v>
      </c>
      <c r="EY187" t="s">
        <v>416</v>
      </c>
      <c r="EZ187">
        <v>1658316090.5</v>
      </c>
      <c r="FA187">
        <v>1658316094</v>
      </c>
      <c r="FB187">
        <v>11</v>
      </c>
      <c r="FC187">
        <v>-0.13300000000000001</v>
      </c>
      <c r="FD187">
        <v>0.107</v>
      </c>
      <c r="FE187">
        <v>-1.72</v>
      </c>
      <c r="FF187">
        <v>0.44</v>
      </c>
      <c r="FG187">
        <v>415</v>
      </c>
      <c r="FH187">
        <v>29</v>
      </c>
      <c r="FI187">
        <v>0.15</v>
      </c>
      <c r="FJ187">
        <v>0.28000000000000003</v>
      </c>
      <c r="FK187">
        <v>-25.697687804878051</v>
      </c>
      <c r="FL187">
        <v>-0.81035540069685141</v>
      </c>
      <c r="FM187">
        <v>9.815667713361706E-2</v>
      </c>
      <c r="FN187">
        <v>0</v>
      </c>
      <c r="FO187">
        <v>646.55226470588241</v>
      </c>
      <c r="FP187">
        <v>-2.9317799827087532</v>
      </c>
      <c r="FQ187">
        <v>0.33333689977906639</v>
      </c>
      <c r="FR187">
        <v>0</v>
      </c>
      <c r="FS187">
        <v>2.1720143902439029</v>
      </c>
      <c r="FT187">
        <v>-0.13598571428571241</v>
      </c>
      <c r="FU187">
        <v>1.9474182915797899E-2</v>
      </c>
      <c r="FV187">
        <v>0</v>
      </c>
      <c r="FW187">
        <v>0</v>
      </c>
      <c r="FX187">
        <v>3</v>
      </c>
      <c r="FY187" t="s">
        <v>429</v>
      </c>
      <c r="FZ187">
        <v>3.37107</v>
      </c>
      <c r="GA187">
        <v>2.8936099999999998</v>
      </c>
      <c r="GB187">
        <v>0.195132</v>
      </c>
      <c r="GC187">
        <v>0.20028399999999999</v>
      </c>
      <c r="GD187">
        <v>0.13923199999999999</v>
      </c>
      <c r="GE187">
        <v>0.13617000000000001</v>
      </c>
      <c r="GF187">
        <v>27884.2</v>
      </c>
      <c r="GG187">
        <v>24090</v>
      </c>
      <c r="GH187">
        <v>30964.7</v>
      </c>
      <c r="GI187">
        <v>28073</v>
      </c>
      <c r="GJ187">
        <v>35105.800000000003</v>
      </c>
      <c r="GK187">
        <v>34212.699999999997</v>
      </c>
      <c r="GL187">
        <v>40356.199999999997</v>
      </c>
      <c r="GM187">
        <v>39123.5</v>
      </c>
      <c r="GN187">
        <v>2.35615</v>
      </c>
      <c r="GO187">
        <v>1.6652</v>
      </c>
      <c r="GP187">
        <v>0</v>
      </c>
      <c r="GQ187">
        <v>7.4476000000000001E-2</v>
      </c>
      <c r="GR187">
        <v>999.9</v>
      </c>
      <c r="GS187">
        <v>31.982199999999999</v>
      </c>
      <c r="GT187">
        <v>67.2</v>
      </c>
      <c r="GU187">
        <v>33.200000000000003</v>
      </c>
      <c r="GV187">
        <v>33.938600000000001</v>
      </c>
      <c r="GW187">
        <v>50.931800000000003</v>
      </c>
      <c r="GX187">
        <v>40.761200000000002</v>
      </c>
      <c r="GY187">
        <v>1</v>
      </c>
      <c r="GZ187">
        <v>0.487398</v>
      </c>
      <c r="HA187">
        <v>1.0620799999999999</v>
      </c>
      <c r="HB187">
        <v>20.206099999999999</v>
      </c>
      <c r="HC187">
        <v>5.2144399999999997</v>
      </c>
      <c r="HD187">
        <v>11.971500000000001</v>
      </c>
      <c r="HE187">
        <v>4.9906499999999996</v>
      </c>
      <c r="HF187">
        <v>3.2925</v>
      </c>
      <c r="HG187">
        <v>8257.7000000000007</v>
      </c>
      <c r="HH187">
        <v>9999</v>
      </c>
      <c r="HI187">
        <v>9999</v>
      </c>
      <c r="HJ187">
        <v>969.5</v>
      </c>
      <c r="HK187">
        <v>4.9712300000000003</v>
      </c>
      <c r="HL187">
        <v>1.87378</v>
      </c>
      <c r="HM187">
        <v>1.87012</v>
      </c>
      <c r="HN187">
        <v>1.86957</v>
      </c>
      <c r="HO187">
        <v>1.87439</v>
      </c>
      <c r="HP187">
        <v>1.87103</v>
      </c>
      <c r="HQ187">
        <v>1.8664700000000001</v>
      </c>
      <c r="HR187">
        <v>1.8775900000000001</v>
      </c>
      <c r="HS187">
        <v>0</v>
      </c>
      <c r="HT187">
        <v>0</v>
      </c>
      <c r="HU187">
        <v>0</v>
      </c>
      <c r="HV187">
        <v>0</v>
      </c>
      <c r="HW187" t="s">
        <v>418</v>
      </c>
      <c r="HX187" t="s">
        <v>419</v>
      </c>
      <c r="HY187" t="s">
        <v>420</v>
      </c>
      <c r="HZ187" t="s">
        <v>420</v>
      </c>
      <c r="IA187" t="s">
        <v>420</v>
      </c>
      <c r="IB187" t="s">
        <v>420</v>
      </c>
      <c r="IC187">
        <v>0</v>
      </c>
      <c r="ID187">
        <v>100</v>
      </c>
      <c r="IE187">
        <v>100</v>
      </c>
      <c r="IF187">
        <v>-2.85</v>
      </c>
      <c r="IG187">
        <v>0.5675</v>
      </c>
      <c r="IH187">
        <v>-1.4143203888967211</v>
      </c>
      <c r="II187">
        <v>1.7196870422270779E-5</v>
      </c>
      <c r="IJ187">
        <v>-2.1741833173098589E-6</v>
      </c>
      <c r="IK187">
        <v>9.0595066644434051E-10</v>
      </c>
      <c r="IL187">
        <v>-5.0132855213330413E-2</v>
      </c>
      <c r="IM187">
        <v>-1.2435942757381079E-3</v>
      </c>
      <c r="IN187">
        <v>8.3241555849602686E-4</v>
      </c>
      <c r="IO187">
        <v>-6.8006265696850886E-6</v>
      </c>
      <c r="IP187">
        <v>17</v>
      </c>
      <c r="IQ187">
        <v>2050</v>
      </c>
      <c r="IR187">
        <v>3</v>
      </c>
      <c r="IS187">
        <v>34</v>
      </c>
      <c r="IT187">
        <v>106</v>
      </c>
      <c r="IU187">
        <v>106</v>
      </c>
      <c r="IV187">
        <v>2.4023400000000001</v>
      </c>
      <c r="IW187">
        <v>2.50732</v>
      </c>
      <c r="IX187">
        <v>1.49902</v>
      </c>
      <c r="IY187">
        <v>2.3046899999999999</v>
      </c>
      <c r="IZ187">
        <v>1.69678</v>
      </c>
      <c r="JA187">
        <v>2.2290000000000001</v>
      </c>
      <c r="JB187">
        <v>38.232399999999998</v>
      </c>
      <c r="JC187">
        <v>14.692399999999999</v>
      </c>
      <c r="JD187">
        <v>18</v>
      </c>
      <c r="JE187">
        <v>709.84699999999998</v>
      </c>
      <c r="JF187">
        <v>324.54199999999997</v>
      </c>
      <c r="JG187">
        <v>29.999700000000001</v>
      </c>
      <c r="JH187">
        <v>33.832900000000002</v>
      </c>
      <c r="JI187">
        <v>30.000399999999999</v>
      </c>
      <c r="JJ187">
        <v>33.372999999999998</v>
      </c>
      <c r="JK187">
        <v>33.347900000000003</v>
      </c>
      <c r="JL187">
        <v>48.119500000000002</v>
      </c>
      <c r="JM187">
        <v>14.9948</v>
      </c>
      <c r="JN187">
        <v>100</v>
      </c>
      <c r="JO187">
        <v>30</v>
      </c>
      <c r="JP187">
        <v>1149.9000000000001</v>
      </c>
      <c r="JQ187">
        <v>31.308399999999999</v>
      </c>
      <c r="JR187">
        <v>98.668800000000005</v>
      </c>
      <c r="JS187">
        <v>98.537599999999998</v>
      </c>
    </row>
    <row r="188" spans="1:279" x14ac:dyDescent="0.2">
      <c r="A188">
        <v>173</v>
      </c>
      <c r="B188">
        <v>1658322455</v>
      </c>
      <c r="C188">
        <v>686.40000009536743</v>
      </c>
      <c r="D188" t="s">
        <v>766</v>
      </c>
      <c r="E188" t="s">
        <v>767</v>
      </c>
      <c r="F188">
        <v>4</v>
      </c>
      <c r="G188">
        <v>1658322452.6875</v>
      </c>
      <c r="H188">
        <f t="shared" si="100"/>
        <v>2.3911116423845323E-3</v>
      </c>
      <c r="I188">
        <f t="shared" si="101"/>
        <v>2.3911116423845322</v>
      </c>
      <c r="J188">
        <f t="shared" si="102"/>
        <v>15.638767517460822</v>
      </c>
      <c r="K188">
        <f t="shared" si="103"/>
        <v>1116.57</v>
      </c>
      <c r="L188">
        <f t="shared" si="104"/>
        <v>903.48585258089599</v>
      </c>
      <c r="M188">
        <f t="shared" si="105"/>
        <v>91.487911444722357</v>
      </c>
      <c r="N188">
        <f t="shared" si="106"/>
        <v>113.06503249610886</v>
      </c>
      <c r="O188">
        <f t="shared" si="107"/>
        <v>0.13878968557267812</v>
      </c>
      <c r="P188">
        <f t="shared" si="108"/>
        <v>2.7679332700926085</v>
      </c>
      <c r="Q188">
        <f t="shared" si="109"/>
        <v>0.13503622729870182</v>
      </c>
      <c r="R188">
        <f t="shared" si="110"/>
        <v>8.4726420382827655E-2</v>
      </c>
      <c r="S188">
        <f t="shared" si="111"/>
        <v>194.42522211261002</v>
      </c>
      <c r="T188">
        <f t="shared" si="112"/>
        <v>34.090699374344808</v>
      </c>
      <c r="U188">
        <f t="shared" si="113"/>
        <v>33.187337499999998</v>
      </c>
      <c r="V188">
        <f t="shared" si="114"/>
        <v>5.1055303463619932</v>
      </c>
      <c r="W188">
        <f t="shared" si="115"/>
        <v>65.053822372751597</v>
      </c>
      <c r="X188">
        <f t="shared" si="116"/>
        <v>3.3876777592574339</v>
      </c>
      <c r="Y188">
        <f t="shared" si="117"/>
        <v>5.2074999372771593</v>
      </c>
      <c r="Z188">
        <f t="shared" si="118"/>
        <v>1.7178525871045593</v>
      </c>
      <c r="AA188">
        <f t="shared" si="119"/>
        <v>-105.44802342915787</v>
      </c>
      <c r="AB188">
        <f t="shared" si="120"/>
        <v>52.659573123326915</v>
      </c>
      <c r="AC188">
        <f t="shared" si="121"/>
        <v>4.3726562127488622</v>
      </c>
      <c r="AD188">
        <f t="shared" si="122"/>
        <v>146.00942801952792</v>
      </c>
      <c r="AE188">
        <f t="shared" si="123"/>
        <v>25.357836751140827</v>
      </c>
      <c r="AF188">
        <f t="shared" si="124"/>
        <v>2.3921744031616914</v>
      </c>
      <c r="AG188">
        <f t="shared" si="125"/>
        <v>15.638767517460822</v>
      </c>
      <c r="AH188">
        <v>1179.7903034523049</v>
      </c>
      <c r="AI188">
        <v>1158.319939393939</v>
      </c>
      <c r="AJ188">
        <v>1.7111311189934071</v>
      </c>
      <c r="AK188">
        <v>62.966845710574418</v>
      </c>
      <c r="AL188">
        <f t="shared" si="126"/>
        <v>2.3911116423845322</v>
      </c>
      <c r="AM188">
        <v>31.32033625432026</v>
      </c>
      <c r="AN188">
        <v>33.453907272727278</v>
      </c>
      <c r="AO188">
        <v>-1.9434992704818219E-4</v>
      </c>
      <c r="AP188">
        <v>91.007338470613973</v>
      </c>
      <c r="AQ188">
        <v>0</v>
      </c>
      <c r="AR188">
        <v>0</v>
      </c>
      <c r="AS188">
        <f t="shared" si="127"/>
        <v>1</v>
      </c>
      <c r="AT188">
        <f t="shared" si="128"/>
        <v>0</v>
      </c>
      <c r="AU188">
        <f t="shared" si="129"/>
        <v>47261.756656548234</v>
      </c>
      <c r="AV188" t="s">
        <v>413</v>
      </c>
      <c r="AW188" t="s">
        <v>413</v>
      </c>
      <c r="AX188">
        <v>0</v>
      </c>
      <c r="AY188">
        <v>0</v>
      </c>
      <c r="AZ188" t="e">
        <f t="shared" si="130"/>
        <v>#DIV/0!</v>
      </c>
      <c r="BA188">
        <v>0</v>
      </c>
      <c r="BB188" t="s">
        <v>413</v>
      </c>
      <c r="BC188" t="s">
        <v>413</v>
      </c>
      <c r="BD188">
        <v>0</v>
      </c>
      <c r="BE188">
        <v>0</v>
      </c>
      <c r="BF188" t="e">
        <f t="shared" si="131"/>
        <v>#DIV/0!</v>
      </c>
      <c r="BG188">
        <v>0.5</v>
      </c>
      <c r="BH188">
        <f t="shared" si="132"/>
        <v>1009.5043497992798</v>
      </c>
      <c r="BI188">
        <f t="shared" si="133"/>
        <v>15.638767517460822</v>
      </c>
      <c r="BJ188" t="e">
        <f t="shared" si="134"/>
        <v>#DIV/0!</v>
      </c>
      <c r="BK188">
        <f t="shared" si="135"/>
        <v>1.5491530591790204E-2</v>
      </c>
      <c r="BL188" t="e">
        <f t="shared" si="136"/>
        <v>#DIV/0!</v>
      </c>
      <c r="BM188" t="e">
        <f t="shared" si="137"/>
        <v>#DIV/0!</v>
      </c>
      <c r="BN188" t="s">
        <v>413</v>
      </c>
      <c r="BO188">
        <v>0</v>
      </c>
      <c r="BP188" t="e">
        <f t="shared" si="138"/>
        <v>#DIV/0!</v>
      </c>
      <c r="BQ188" t="e">
        <f t="shared" si="139"/>
        <v>#DIV/0!</v>
      </c>
      <c r="BR188" t="e">
        <f t="shared" si="140"/>
        <v>#DIV/0!</v>
      </c>
      <c r="BS188" t="e">
        <f t="shared" si="141"/>
        <v>#DIV/0!</v>
      </c>
      <c r="BT188" t="e">
        <f t="shared" si="142"/>
        <v>#DIV/0!</v>
      </c>
      <c r="BU188" t="e">
        <f t="shared" si="143"/>
        <v>#DIV/0!</v>
      </c>
      <c r="BV188" t="e">
        <f t="shared" si="144"/>
        <v>#DIV/0!</v>
      </c>
      <c r="BW188" t="e">
        <f t="shared" si="145"/>
        <v>#DIV/0!</v>
      </c>
      <c r="BX188" t="s">
        <v>413</v>
      </c>
      <c r="BY188" t="s">
        <v>413</v>
      </c>
      <c r="BZ188" t="s">
        <v>413</v>
      </c>
      <c r="CA188" t="s">
        <v>413</v>
      </c>
      <c r="CB188" t="s">
        <v>413</v>
      </c>
      <c r="CC188" t="s">
        <v>413</v>
      </c>
      <c r="CD188" t="s">
        <v>413</v>
      </c>
      <c r="CE188" t="s">
        <v>413</v>
      </c>
      <c r="CF188">
        <v>253</v>
      </c>
      <c r="CG188">
        <v>1000</v>
      </c>
      <c r="CH188" t="s">
        <v>414</v>
      </c>
      <c r="CI188">
        <v>1110.1500000000001</v>
      </c>
      <c r="CJ188">
        <v>1175.8634999999999</v>
      </c>
      <c r="CK188">
        <v>1152.67</v>
      </c>
      <c r="CL188">
        <v>1.3005735999999999E-4</v>
      </c>
      <c r="CM188">
        <v>6.5004835999999994E-4</v>
      </c>
      <c r="CN188">
        <v>4.7597999359999997E-2</v>
      </c>
      <c r="CO188">
        <v>5.5000000000000003E-4</v>
      </c>
      <c r="CP188">
        <f t="shared" si="146"/>
        <v>1199.99875</v>
      </c>
      <c r="CQ188">
        <f t="shared" si="147"/>
        <v>1009.5043497992798</v>
      </c>
      <c r="CR188">
        <f t="shared" si="148"/>
        <v>0.84125450113950517</v>
      </c>
      <c r="CS188">
        <f t="shared" si="149"/>
        <v>0.16202118719924502</v>
      </c>
      <c r="CT188">
        <v>6</v>
      </c>
      <c r="CU188">
        <v>0.5</v>
      </c>
      <c r="CV188" t="s">
        <v>415</v>
      </c>
      <c r="CW188">
        <v>2</v>
      </c>
      <c r="CX188" t="b">
        <v>1</v>
      </c>
      <c r="CY188">
        <v>1658322452.6875</v>
      </c>
      <c r="CZ188">
        <v>1116.57</v>
      </c>
      <c r="DA188">
        <v>1142.4324999999999</v>
      </c>
      <c r="DB188">
        <v>33.454900000000002</v>
      </c>
      <c r="DC188">
        <v>31.321462499999999</v>
      </c>
      <c r="DD188">
        <v>1119.4175</v>
      </c>
      <c r="DE188">
        <v>32.8875125</v>
      </c>
      <c r="DF188">
        <v>650.25887499999999</v>
      </c>
      <c r="DG188">
        <v>101.161125</v>
      </c>
      <c r="DH188">
        <v>9.9908787499999999E-2</v>
      </c>
      <c r="DI188">
        <v>33.540225</v>
      </c>
      <c r="DJ188">
        <v>999.9</v>
      </c>
      <c r="DK188">
        <v>33.187337499999998</v>
      </c>
      <c r="DL188">
        <v>0</v>
      </c>
      <c r="DM188">
        <v>0</v>
      </c>
      <c r="DN188">
        <v>9001.40625</v>
      </c>
      <c r="DO188">
        <v>0</v>
      </c>
      <c r="DP188">
        <v>898.40249999999992</v>
      </c>
      <c r="DQ188">
        <v>-25.862075000000001</v>
      </c>
      <c r="DR188">
        <v>1155.2162499999999</v>
      </c>
      <c r="DS188">
        <v>1179.3699999999999</v>
      </c>
      <c r="DT188">
        <v>2.1334274999999998</v>
      </c>
      <c r="DU188">
        <v>1142.4324999999999</v>
      </c>
      <c r="DV188">
        <v>31.321462499999999</v>
      </c>
      <c r="DW188">
        <v>3.38433875</v>
      </c>
      <c r="DX188">
        <v>3.1685175000000001</v>
      </c>
      <c r="DY188">
        <v>26.050425000000001</v>
      </c>
      <c r="DZ188">
        <v>24.9410375</v>
      </c>
      <c r="EA188">
        <v>1199.99875</v>
      </c>
      <c r="EB188">
        <v>0.95800799999999997</v>
      </c>
      <c r="EC188">
        <v>4.1992500000000002E-2</v>
      </c>
      <c r="ED188">
        <v>0</v>
      </c>
      <c r="EE188">
        <v>645.94775000000004</v>
      </c>
      <c r="EF188">
        <v>5.0001600000000002</v>
      </c>
      <c r="EG188">
        <v>9105.0662499999999</v>
      </c>
      <c r="EH188">
        <v>9515.1737499999999</v>
      </c>
      <c r="EI188">
        <v>48.640500000000003</v>
      </c>
      <c r="EJ188">
        <v>50.819875000000003</v>
      </c>
      <c r="EK188">
        <v>49.913749999999993</v>
      </c>
      <c r="EL188">
        <v>49.452749999999988</v>
      </c>
      <c r="EM188">
        <v>50.234250000000003</v>
      </c>
      <c r="EN188">
        <v>1144.8187499999999</v>
      </c>
      <c r="EO188">
        <v>50.18</v>
      </c>
      <c r="EP188">
        <v>0</v>
      </c>
      <c r="EQ188">
        <v>764966.40000009537</v>
      </c>
      <c r="ER188">
        <v>0</v>
      </c>
      <c r="ES188">
        <v>646.15891999999997</v>
      </c>
      <c r="ET188">
        <v>-3.2306153887057949</v>
      </c>
      <c r="EU188">
        <v>217.3023077433046</v>
      </c>
      <c r="EV188">
        <v>9109.5043999999998</v>
      </c>
      <c r="EW188">
        <v>15</v>
      </c>
      <c r="EX188">
        <v>1658316094</v>
      </c>
      <c r="EY188" t="s">
        <v>416</v>
      </c>
      <c r="EZ188">
        <v>1658316090.5</v>
      </c>
      <c r="FA188">
        <v>1658316094</v>
      </c>
      <c r="FB188">
        <v>11</v>
      </c>
      <c r="FC188">
        <v>-0.13300000000000001</v>
      </c>
      <c r="FD188">
        <v>0.107</v>
      </c>
      <c r="FE188">
        <v>-1.72</v>
      </c>
      <c r="FF188">
        <v>0.44</v>
      </c>
      <c r="FG188">
        <v>415</v>
      </c>
      <c r="FH188">
        <v>29</v>
      </c>
      <c r="FI188">
        <v>0.15</v>
      </c>
      <c r="FJ188">
        <v>0.28000000000000003</v>
      </c>
      <c r="FK188">
        <v>-25.74493658536586</v>
      </c>
      <c r="FL188">
        <v>-0.80205156794425825</v>
      </c>
      <c r="FM188">
        <v>9.7686593822952791E-2</v>
      </c>
      <c r="FN188">
        <v>0</v>
      </c>
      <c r="FO188">
        <v>646.35205882352955</v>
      </c>
      <c r="FP188">
        <v>-3.087272725163658</v>
      </c>
      <c r="FQ188">
        <v>0.34215346927919921</v>
      </c>
      <c r="FR188">
        <v>0</v>
      </c>
      <c r="FS188">
        <v>2.1644687804878049</v>
      </c>
      <c r="FT188">
        <v>-0.23478522648083869</v>
      </c>
      <c r="FU188">
        <v>2.4415918057905418E-2</v>
      </c>
      <c r="FV188">
        <v>0</v>
      </c>
      <c r="FW188">
        <v>0</v>
      </c>
      <c r="FX188">
        <v>3</v>
      </c>
      <c r="FY188" t="s">
        <v>429</v>
      </c>
      <c r="FZ188">
        <v>3.3709699999999998</v>
      </c>
      <c r="GA188">
        <v>2.8936199999999999</v>
      </c>
      <c r="GB188">
        <v>0.19586200000000001</v>
      </c>
      <c r="GC188">
        <v>0.20103599999999999</v>
      </c>
      <c r="GD188">
        <v>0.13922100000000001</v>
      </c>
      <c r="GE188">
        <v>0.136187</v>
      </c>
      <c r="GF188">
        <v>27858.799999999999</v>
      </c>
      <c r="GG188">
        <v>24067.1</v>
      </c>
      <c r="GH188">
        <v>30964.7</v>
      </c>
      <c r="GI188">
        <v>28072.9</v>
      </c>
      <c r="GJ188">
        <v>35106</v>
      </c>
      <c r="GK188">
        <v>34211.599999999999</v>
      </c>
      <c r="GL188">
        <v>40355.9</v>
      </c>
      <c r="GM188">
        <v>39123</v>
      </c>
      <c r="GN188">
        <v>2.35595</v>
      </c>
      <c r="GO188">
        <v>1.6649700000000001</v>
      </c>
      <c r="GP188">
        <v>0</v>
      </c>
      <c r="GQ188">
        <v>7.4598899999999996E-2</v>
      </c>
      <c r="GR188">
        <v>999.9</v>
      </c>
      <c r="GS188">
        <v>31.985099999999999</v>
      </c>
      <c r="GT188">
        <v>67.2</v>
      </c>
      <c r="GU188">
        <v>33.200000000000003</v>
      </c>
      <c r="GV188">
        <v>33.939100000000003</v>
      </c>
      <c r="GW188">
        <v>50.8718</v>
      </c>
      <c r="GX188">
        <v>41.286099999999998</v>
      </c>
      <c r="GY188">
        <v>1</v>
      </c>
      <c r="GZ188">
        <v>0.48760700000000001</v>
      </c>
      <c r="HA188">
        <v>1.0631600000000001</v>
      </c>
      <c r="HB188">
        <v>20.206499999999998</v>
      </c>
      <c r="HC188">
        <v>5.2140000000000004</v>
      </c>
      <c r="HD188">
        <v>11.9716</v>
      </c>
      <c r="HE188">
        <v>4.9904999999999999</v>
      </c>
      <c r="HF188">
        <v>3.2925499999999999</v>
      </c>
      <c r="HG188">
        <v>8257.7000000000007</v>
      </c>
      <c r="HH188">
        <v>9999</v>
      </c>
      <c r="HI188">
        <v>9999</v>
      </c>
      <c r="HJ188">
        <v>969.5</v>
      </c>
      <c r="HK188">
        <v>4.9712199999999998</v>
      </c>
      <c r="HL188">
        <v>1.87378</v>
      </c>
      <c r="HM188">
        <v>1.87012</v>
      </c>
      <c r="HN188">
        <v>1.86957</v>
      </c>
      <c r="HO188">
        <v>1.87439</v>
      </c>
      <c r="HP188">
        <v>1.87103</v>
      </c>
      <c r="HQ188">
        <v>1.8665</v>
      </c>
      <c r="HR188">
        <v>1.8775900000000001</v>
      </c>
      <c r="HS188">
        <v>0</v>
      </c>
      <c r="HT188">
        <v>0</v>
      </c>
      <c r="HU188">
        <v>0</v>
      </c>
      <c r="HV188">
        <v>0</v>
      </c>
      <c r="HW188" t="s">
        <v>418</v>
      </c>
      <c r="HX188" t="s">
        <v>419</v>
      </c>
      <c r="HY188" t="s">
        <v>420</v>
      </c>
      <c r="HZ188" t="s">
        <v>420</v>
      </c>
      <c r="IA188" t="s">
        <v>420</v>
      </c>
      <c r="IB188" t="s">
        <v>420</v>
      </c>
      <c r="IC188">
        <v>0</v>
      </c>
      <c r="ID188">
        <v>100</v>
      </c>
      <c r="IE188">
        <v>100</v>
      </c>
      <c r="IF188">
        <v>-2.85</v>
      </c>
      <c r="IG188">
        <v>0.56740000000000002</v>
      </c>
      <c r="IH188">
        <v>-1.4143203888967211</v>
      </c>
      <c r="II188">
        <v>1.7196870422270779E-5</v>
      </c>
      <c r="IJ188">
        <v>-2.1741833173098589E-6</v>
      </c>
      <c r="IK188">
        <v>9.0595066644434051E-10</v>
      </c>
      <c r="IL188">
        <v>-5.0132855213330413E-2</v>
      </c>
      <c r="IM188">
        <v>-1.2435942757381079E-3</v>
      </c>
      <c r="IN188">
        <v>8.3241555849602686E-4</v>
      </c>
      <c r="IO188">
        <v>-6.8006265696850886E-6</v>
      </c>
      <c r="IP188">
        <v>17</v>
      </c>
      <c r="IQ188">
        <v>2050</v>
      </c>
      <c r="IR188">
        <v>3</v>
      </c>
      <c r="IS188">
        <v>34</v>
      </c>
      <c r="IT188">
        <v>106.1</v>
      </c>
      <c r="IU188">
        <v>106</v>
      </c>
      <c r="IV188">
        <v>2.4133300000000002</v>
      </c>
      <c r="IW188">
        <v>2.50366</v>
      </c>
      <c r="IX188">
        <v>1.49902</v>
      </c>
      <c r="IY188">
        <v>2.3046899999999999</v>
      </c>
      <c r="IZ188">
        <v>1.69678</v>
      </c>
      <c r="JA188">
        <v>2.3095699999999999</v>
      </c>
      <c r="JB188">
        <v>38.232399999999998</v>
      </c>
      <c r="JC188">
        <v>14.709899999999999</v>
      </c>
      <c r="JD188">
        <v>18</v>
      </c>
      <c r="JE188">
        <v>709.75300000000004</v>
      </c>
      <c r="JF188">
        <v>324.45499999999998</v>
      </c>
      <c r="JG188">
        <v>30.0001</v>
      </c>
      <c r="JH188">
        <v>33.835599999999999</v>
      </c>
      <c r="JI188">
        <v>30.000299999999999</v>
      </c>
      <c r="JJ188">
        <v>33.378999999999998</v>
      </c>
      <c r="JK188">
        <v>33.3538</v>
      </c>
      <c r="JL188">
        <v>48.345199999999998</v>
      </c>
      <c r="JM188">
        <v>14.9948</v>
      </c>
      <c r="JN188">
        <v>100</v>
      </c>
      <c r="JO188">
        <v>30</v>
      </c>
      <c r="JP188">
        <v>1156.58</v>
      </c>
      <c r="JQ188">
        <v>31.308399999999999</v>
      </c>
      <c r="JR188">
        <v>98.668300000000002</v>
      </c>
      <c r="JS188">
        <v>98.536600000000007</v>
      </c>
    </row>
    <row r="189" spans="1:279" x14ac:dyDescent="0.2">
      <c r="A189">
        <v>174</v>
      </c>
      <c r="B189">
        <v>1658322459</v>
      </c>
      <c r="C189">
        <v>690.40000009536743</v>
      </c>
      <c r="D189" t="s">
        <v>768</v>
      </c>
      <c r="E189" t="s">
        <v>769</v>
      </c>
      <c r="F189">
        <v>4</v>
      </c>
      <c r="G189">
        <v>1658322457</v>
      </c>
      <c r="H189">
        <f t="shared" si="100"/>
        <v>2.3789954915080765E-3</v>
      </c>
      <c r="I189">
        <f t="shared" si="101"/>
        <v>2.3789954915080767</v>
      </c>
      <c r="J189">
        <f t="shared" si="102"/>
        <v>15.907634366296538</v>
      </c>
      <c r="K189">
        <f t="shared" si="103"/>
        <v>1123.735714285714</v>
      </c>
      <c r="L189">
        <f t="shared" si="104"/>
        <v>905.93587512117824</v>
      </c>
      <c r="M189">
        <f t="shared" si="105"/>
        <v>91.73576686084067</v>
      </c>
      <c r="N189">
        <f t="shared" si="106"/>
        <v>113.79034689969156</v>
      </c>
      <c r="O189">
        <f t="shared" si="107"/>
        <v>0.13777392628217311</v>
      </c>
      <c r="P189">
        <f t="shared" si="108"/>
        <v>2.7709901323281128</v>
      </c>
      <c r="Q189">
        <f t="shared" si="109"/>
        <v>0.13407838252615736</v>
      </c>
      <c r="R189">
        <f t="shared" si="110"/>
        <v>8.4122762518092822E-2</v>
      </c>
      <c r="S189">
        <f t="shared" si="111"/>
        <v>194.42314161260578</v>
      </c>
      <c r="T189">
        <f t="shared" si="112"/>
        <v>34.09484542474474</v>
      </c>
      <c r="U189">
        <f t="shared" si="113"/>
        <v>33.198157142857141</v>
      </c>
      <c r="V189">
        <f t="shared" si="114"/>
        <v>5.1086307582293715</v>
      </c>
      <c r="W189">
        <f t="shared" si="115"/>
        <v>65.041437466119106</v>
      </c>
      <c r="X189">
        <f t="shared" si="116"/>
        <v>3.3873015974333294</v>
      </c>
      <c r="Y189">
        <f t="shared" si="117"/>
        <v>5.2079131848797422</v>
      </c>
      <c r="Z189">
        <f t="shared" si="118"/>
        <v>1.7213291607960421</v>
      </c>
      <c r="AA189">
        <f t="shared" si="119"/>
        <v>-104.91370117550618</v>
      </c>
      <c r="AB189">
        <f t="shared" si="120"/>
        <v>51.313200337406201</v>
      </c>
      <c r="AC189">
        <f t="shared" si="121"/>
        <v>4.2564129062454947</v>
      </c>
      <c r="AD189">
        <f t="shared" si="122"/>
        <v>145.07905368075129</v>
      </c>
      <c r="AE189">
        <f t="shared" si="123"/>
        <v>25.506761753149334</v>
      </c>
      <c r="AF189">
        <f t="shared" si="124"/>
        <v>2.3803914714560124</v>
      </c>
      <c r="AG189">
        <f t="shared" si="125"/>
        <v>15.907634366296538</v>
      </c>
      <c r="AH189">
        <v>1186.8660039614681</v>
      </c>
      <c r="AI189">
        <v>1165.171151515151</v>
      </c>
      <c r="AJ189">
        <v>1.7027177084553591</v>
      </c>
      <c r="AK189">
        <v>62.966845710574418</v>
      </c>
      <c r="AL189">
        <f t="shared" si="126"/>
        <v>2.3789954915080767</v>
      </c>
      <c r="AM189">
        <v>31.327245891714121</v>
      </c>
      <c r="AN189">
        <v>33.4500296969697</v>
      </c>
      <c r="AO189">
        <v>-1.8479546085372711E-4</v>
      </c>
      <c r="AP189">
        <v>91.007338470613973</v>
      </c>
      <c r="AQ189">
        <v>1</v>
      </c>
      <c r="AR189">
        <v>0</v>
      </c>
      <c r="AS189">
        <f t="shared" si="127"/>
        <v>1</v>
      </c>
      <c r="AT189">
        <f t="shared" si="128"/>
        <v>0</v>
      </c>
      <c r="AU189">
        <f t="shared" si="129"/>
        <v>47345.51567870818</v>
      </c>
      <c r="AV189" t="s">
        <v>413</v>
      </c>
      <c r="AW189" t="s">
        <v>413</v>
      </c>
      <c r="AX189">
        <v>0</v>
      </c>
      <c r="AY189">
        <v>0</v>
      </c>
      <c r="AZ189" t="e">
        <f t="shared" si="130"/>
        <v>#DIV/0!</v>
      </c>
      <c r="BA189">
        <v>0</v>
      </c>
      <c r="BB189" t="s">
        <v>413</v>
      </c>
      <c r="BC189" t="s">
        <v>413</v>
      </c>
      <c r="BD189">
        <v>0</v>
      </c>
      <c r="BE189">
        <v>0</v>
      </c>
      <c r="BF189" t="e">
        <f t="shared" si="131"/>
        <v>#DIV/0!</v>
      </c>
      <c r="BG189">
        <v>0.5</v>
      </c>
      <c r="BH189">
        <f t="shared" si="132"/>
        <v>1009.4933997992773</v>
      </c>
      <c r="BI189">
        <f t="shared" si="133"/>
        <v>15.907634366296538</v>
      </c>
      <c r="BJ189" t="e">
        <f t="shared" si="134"/>
        <v>#DIV/0!</v>
      </c>
      <c r="BK189">
        <f t="shared" si="135"/>
        <v>1.575803702080621E-2</v>
      </c>
      <c r="BL189" t="e">
        <f t="shared" si="136"/>
        <v>#DIV/0!</v>
      </c>
      <c r="BM189" t="e">
        <f t="shared" si="137"/>
        <v>#DIV/0!</v>
      </c>
      <c r="BN189" t="s">
        <v>413</v>
      </c>
      <c r="BO189">
        <v>0</v>
      </c>
      <c r="BP189" t="e">
        <f t="shared" si="138"/>
        <v>#DIV/0!</v>
      </c>
      <c r="BQ189" t="e">
        <f t="shared" si="139"/>
        <v>#DIV/0!</v>
      </c>
      <c r="BR189" t="e">
        <f t="shared" si="140"/>
        <v>#DIV/0!</v>
      </c>
      <c r="BS189" t="e">
        <f t="shared" si="141"/>
        <v>#DIV/0!</v>
      </c>
      <c r="BT189" t="e">
        <f t="shared" si="142"/>
        <v>#DIV/0!</v>
      </c>
      <c r="BU189" t="e">
        <f t="shared" si="143"/>
        <v>#DIV/0!</v>
      </c>
      <c r="BV189" t="e">
        <f t="shared" si="144"/>
        <v>#DIV/0!</v>
      </c>
      <c r="BW189" t="e">
        <f t="shared" si="145"/>
        <v>#DIV/0!</v>
      </c>
      <c r="BX189" t="s">
        <v>413</v>
      </c>
      <c r="BY189" t="s">
        <v>413</v>
      </c>
      <c r="BZ189" t="s">
        <v>413</v>
      </c>
      <c r="CA189" t="s">
        <v>413</v>
      </c>
      <c r="CB189" t="s">
        <v>413</v>
      </c>
      <c r="CC189" t="s">
        <v>413</v>
      </c>
      <c r="CD189" t="s">
        <v>413</v>
      </c>
      <c r="CE189" t="s">
        <v>413</v>
      </c>
      <c r="CF189">
        <v>253</v>
      </c>
      <c r="CG189">
        <v>1000</v>
      </c>
      <c r="CH189" t="s">
        <v>414</v>
      </c>
      <c r="CI189">
        <v>1110.1500000000001</v>
      </c>
      <c r="CJ189">
        <v>1175.8634999999999</v>
      </c>
      <c r="CK189">
        <v>1152.67</v>
      </c>
      <c r="CL189">
        <v>1.3005735999999999E-4</v>
      </c>
      <c r="CM189">
        <v>6.5004835999999994E-4</v>
      </c>
      <c r="CN189">
        <v>4.7597999359999997E-2</v>
      </c>
      <c r="CO189">
        <v>5.5000000000000003E-4</v>
      </c>
      <c r="CP189">
        <f t="shared" si="146"/>
        <v>1199.985714285714</v>
      </c>
      <c r="CQ189">
        <f t="shared" si="147"/>
        <v>1009.4933997992773</v>
      </c>
      <c r="CR189">
        <f t="shared" si="148"/>
        <v>0.84125451476743085</v>
      </c>
      <c r="CS189">
        <f t="shared" si="149"/>
        <v>0.16202121350114176</v>
      </c>
      <c r="CT189">
        <v>6</v>
      </c>
      <c r="CU189">
        <v>0.5</v>
      </c>
      <c r="CV189" t="s">
        <v>415</v>
      </c>
      <c r="CW189">
        <v>2</v>
      </c>
      <c r="CX189" t="b">
        <v>1</v>
      </c>
      <c r="CY189">
        <v>1658322457</v>
      </c>
      <c r="CZ189">
        <v>1123.735714285714</v>
      </c>
      <c r="DA189">
        <v>1149.74</v>
      </c>
      <c r="DB189">
        <v>33.451271428571417</v>
      </c>
      <c r="DC189">
        <v>31.32827142857143</v>
      </c>
      <c r="DD189">
        <v>1126.5957142857139</v>
      </c>
      <c r="DE189">
        <v>32.883957142857142</v>
      </c>
      <c r="DF189">
        <v>650.23957142857137</v>
      </c>
      <c r="DG189">
        <v>101.1608571428572</v>
      </c>
      <c r="DH189">
        <v>9.991570000000001E-2</v>
      </c>
      <c r="DI189">
        <v>33.541642857142861</v>
      </c>
      <c r="DJ189">
        <v>999.89999999999986</v>
      </c>
      <c r="DK189">
        <v>33.198157142857141</v>
      </c>
      <c r="DL189">
        <v>0</v>
      </c>
      <c r="DM189">
        <v>0</v>
      </c>
      <c r="DN189">
        <v>9017.675714285715</v>
      </c>
      <c r="DO189">
        <v>0</v>
      </c>
      <c r="DP189">
        <v>851.00285714285724</v>
      </c>
      <c r="DQ189">
        <v>-26.006085714285721</v>
      </c>
      <c r="DR189">
        <v>1162.6257142857139</v>
      </c>
      <c r="DS189">
        <v>1186.924285714286</v>
      </c>
      <c r="DT189">
        <v>2.1230085714285711</v>
      </c>
      <c r="DU189">
        <v>1149.74</v>
      </c>
      <c r="DV189">
        <v>31.32827142857143</v>
      </c>
      <c r="DW189">
        <v>3.3839628571428571</v>
      </c>
      <c r="DX189">
        <v>3.1691942857142861</v>
      </c>
      <c r="DY189">
        <v>26.048542857142859</v>
      </c>
      <c r="DZ189">
        <v>24.94461428571428</v>
      </c>
      <c r="EA189">
        <v>1199.985714285714</v>
      </c>
      <c r="EB189">
        <v>0.95800799999999975</v>
      </c>
      <c r="EC189">
        <v>4.1992500000000002E-2</v>
      </c>
      <c r="ED189">
        <v>0</v>
      </c>
      <c r="EE189">
        <v>645.76985714285718</v>
      </c>
      <c r="EF189">
        <v>5.0001600000000002</v>
      </c>
      <c r="EG189">
        <v>9062.9285714285706</v>
      </c>
      <c r="EH189">
        <v>9515.0785714285721</v>
      </c>
      <c r="EI189">
        <v>48.651571428571437</v>
      </c>
      <c r="EJ189">
        <v>50.794285714285706</v>
      </c>
      <c r="EK189">
        <v>49.892714285714291</v>
      </c>
      <c r="EL189">
        <v>49.463999999999999</v>
      </c>
      <c r="EM189">
        <v>50.232000000000014</v>
      </c>
      <c r="EN189">
        <v>1144.805714285714</v>
      </c>
      <c r="EO189">
        <v>50.18</v>
      </c>
      <c r="EP189">
        <v>0</v>
      </c>
      <c r="EQ189">
        <v>764970</v>
      </c>
      <c r="ER189">
        <v>0</v>
      </c>
      <c r="ES189">
        <v>646.01815999999997</v>
      </c>
      <c r="ET189">
        <v>-2.5966923205749302</v>
      </c>
      <c r="EU189">
        <v>-465.78000110992332</v>
      </c>
      <c r="EV189">
        <v>9112.768</v>
      </c>
      <c r="EW189">
        <v>15</v>
      </c>
      <c r="EX189">
        <v>1658316094</v>
      </c>
      <c r="EY189" t="s">
        <v>416</v>
      </c>
      <c r="EZ189">
        <v>1658316090.5</v>
      </c>
      <c r="FA189">
        <v>1658316094</v>
      </c>
      <c r="FB189">
        <v>11</v>
      </c>
      <c r="FC189">
        <v>-0.13300000000000001</v>
      </c>
      <c r="FD189">
        <v>0.107</v>
      </c>
      <c r="FE189">
        <v>-1.72</v>
      </c>
      <c r="FF189">
        <v>0.44</v>
      </c>
      <c r="FG189">
        <v>415</v>
      </c>
      <c r="FH189">
        <v>29</v>
      </c>
      <c r="FI189">
        <v>0.15</v>
      </c>
      <c r="FJ189">
        <v>0.28000000000000003</v>
      </c>
      <c r="FK189">
        <v>-25.824272499999999</v>
      </c>
      <c r="FL189">
        <v>-1.200667542213798</v>
      </c>
      <c r="FM189">
        <v>0.13011822890644489</v>
      </c>
      <c r="FN189">
        <v>0</v>
      </c>
      <c r="FO189">
        <v>646.13126470588236</v>
      </c>
      <c r="FP189">
        <v>-2.5706799116921659</v>
      </c>
      <c r="FQ189">
        <v>0.33460163397720022</v>
      </c>
      <c r="FR189">
        <v>0</v>
      </c>
      <c r="FS189">
        <v>2.147332</v>
      </c>
      <c r="FT189">
        <v>-0.2043672045028182</v>
      </c>
      <c r="FU189">
        <v>2.0126859069412691E-2</v>
      </c>
      <c r="FV189">
        <v>0</v>
      </c>
      <c r="FW189">
        <v>0</v>
      </c>
      <c r="FX189">
        <v>3</v>
      </c>
      <c r="FY189" t="s">
        <v>429</v>
      </c>
      <c r="FZ189">
        <v>3.3711500000000001</v>
      </c>
      <c r="GA189">
        <v>2.8939900000000001</v>
      </c>
      <c r="GB189">
        <v>0.196603</v>
      </c>
      <c r="GC189">
        <v>0.201764</v>
      </c>
      <c r="GD189">
        <v>0.139213</v>
      </c>
      <c r="GE189">
        <v>0.13620399999999999</v>
      </c>
      <c r="GF189">
        <v>27833.1</v>
      </c>
      <c r="GG189">
        <v>24044</v>
      </c>
      <c r="GH189">
        <v>30964.7</v>
      </c>
      <c r="GI189">
        <v>28071.599999999999</v>
      </c>
      <c r="GJ189">
        <v>35106.300000000003</v>
      </c>
      <c r="GK189">
        <v>34209.599999999999</v>
      </c>
      <c r="GL189">
        <v>40355.9</v>
      </c>
      <c r="GM189">
        <v>39121.4</v>
      </c>
      <c r="GN189">
        <v>2.3556699999999999</v>
      </c>
      <c r="GO189">
        <v>1.6653500000000001</v>
      </c>
      <c r="GP189">
        <v>0</v>
      </c>
      <c r="GQ189">
        <v>7.4610099999999999E-2</v>
      </c>
      <c r="GR189">
        <v>999.9</v>
      </c>
      <c r="GS189">
        <v>31.9878</v>
      </c>
      <c r="GT189">
        <v>67.2</v>
      </c>
      <c r="GU189">
        <v>33.200000000000003</v>
      </c>
      <c r="GV189">
        <v>33.941600000000001</v>
      </c>
      <c r="GW189">
        <v>50.541800000000002</v>
      </c>
      <c r="GX189">
        <v>41.009599999999999</v>
      </c>
      <c r="GY189">
        <v>1</v>
      </c>
      <c r="GZ189">
        <v>0.487952</v>
      </c>
      <c r="HA189">
        <v>1.06881</v>
      </c>
      <c r="HB189">
        <v>20.206099999999999</v>
      </c>
      <c r="HC189">
        <v>5.2141500000000001</v>
      </c>
      <c r="HD189">
        <v>11.972200000000001</v>
      </c>
      <c r="HE189">
        <v>4.9904000000000002</v>
      </c>
      <c r="HF189">
        <v>3.2925800000000001</v>
      </c>
      <c r="HG189">
        <v>8257.9</v>
      </c>
      <c r="HH189">
        <v>9999</v>
      </c>
      <c r="HI189">
        <v>9999</v>
      </c>
      <c r="HJ189">
        <v>969.5</v>
      </c>
      <c r="HK189">
        <v>4.9712199999999998</v>
      </c>
      <c r="HL189">
        <v>1.87378</v>
      </c>
      <c r="HM189">
        <v>1.87012</v>
      </c>
      <c r="HN189">
        <v>1.86955</v>
      </c>
      <c r="HO189">
        <v>1.87439</v>
      </c>
      <c r="HP189">
        <v>1.87103</v>
      </c>
      <c r="HQ189">
        <v>1.8664700000000001</v>
      </c>
      <c r="HR189">
        <v>1.8775900000000001</v>
      </c>
      <c r="HS189">
        <v>0</v>
      </c>
      <c r="HT189">
        <v>0</v>
      </c>
      <c r="HU189">
        <v>0</v>
      </c>
      <c r="HV189">
        <v>0</v>
      </c>
      <c r="HW189" t="s">
        <v>418</v>
      </c>
      <c r="HX189" t="s">
        <v>419</v>
      </c>
      <c r="HY189" t="s">
        <v>420</v>
      </c>
      <c r="HZ189" t="s">
        <v>420</v>
      </c>
      <c r="IA189" t="s">
        <v>420</v>
      </c>
      <c r="IB189" t="s">
        <v>420</v>
      </c>
      <c r="IC189">
        <v>0</v>
      </c>
      <c r="ID189">
        <v>100</v>
      </c>
      <c r="IE189">
        <v>100</v>
      </c>
      <c r="IF189">
        <v>-2.86</v>
      </c>
      <c r="IG189">
        <v>0.56720000000000004</v>
      </c>
      <c r="IH189">
        <v>-1.4143203888967211</v>
      </c>
      <c r="II189">
        <v>1.7196870422270779E-5</v>
      </c>
      <c r="IJ189">
        <v>-2.1741833173098589E-6</v>
      </c>
      <c r="IK189">
        <v>9.0595066644434051E-10</v>
      </c>
      <c r="IL189">
        <v>-5.0132855213330413E-2</v>
      </c>
      <c r="IM189">
        <v>-1.2435942757381079E-3</v>
      </c>
      <c r="IN189">
        <v>8.3241555849602686E-4</v>
      </c>
      <c r="IO189">
        <v>-6.8006265696850886E-6</v>
      </c>
      <c r="IP189">
        <v>17</v>
      </c>
      <c r="IQ189">
        <v>2050</v>
      </c>
      <c r="IR189">
        <v>3</v>
      </c>
      <c r="IS189">
        <v>34</v>
      </c>
      <c r="IT189">
        <v>106.1</v>
      </c>
      <c r="IU189">
        <v>106.1</v>
      </c>
      <c r="IV189">
        <v>2.4243199999999998</v>
      </c>
      <c r="IW189">
        <v>2.5061</v>
      </c>
      <c r="IX189">
        <v>1.49902</v>
      </c>
      <c r="IY189">
        <v>2.3059099999999999</v>
      </c>
      <c r="IZ189">
        <v>1.69678</v>
      </c>
      <c r="JA189">
        <v>2.3791500000000001</v>
      </c>
      <c r="JB189">
        <v>38.256799999999998</v>
      </c>
      <c r="JC189">
        <v>14.7187</v>
      </c>
      <c r="JD189">
        <v>18</v>
      </c>
      <c r="JE189">
        <v>709.59500000000003</v>
      </c>
      <c r="JF189">
        <v>324.68599999999998</v>
      </c>
      <c r="JG189">
        <v>30.000900000000001</v>
      </c>
      <c r="JH189">
        <v>33.838299999999997</v>
      </c>
      <c r="JI189">
        <v>30.000399999999999</v>
      </c>
      <c r="JJ189">
        <v>33.384900000000002</v>
      </c>
      <c r="JK189">
        <v>33.3598</v>
      </c>
      <c r="JL189">
        <v>48.578200000000002</v>
      </c>
      <c r="JM189">
        <v>14.9948</v>
      </c>
      <c r="JN189">
        <v>100</v>
      </c>
      <c r="JO189">
        <v>30</v>
      </c>
      <c r="JP189">
        <v>1163.26</v>
      </c>
      <c r="JQ189">
        <v>31.308399999999999</v>
      </c>
      <c r="JR189">
        <v>98.668199999999999</v>
      </c>
      <c r="JS189">
        <v>98.532300000000006</v>
      </c>
    </row>
    <row r="190" spans="1:279" x14ac:dyDescent="0.2">
      <c r="A190">
        <v>175</v>
      </c>
      <c r="B190">
        <v>1658322463</v>
      </c>
      <c r="C190">
        <v>694.40000009536743</v>
      </c>
      <c r="D190" t="s">
        <v>770</v>
      </c>
      <c r="E190" t="s">
        <v>771</v>
      </c>
      <c r="F190">
        <v>4</v>
      </c>
      <c r="G190">
        <v>1658322460.6875</v>
      </c>
      <c r="H190">
        <f t="shared" si="100"/>
        <v>2.3670013683571365E-3</v>
      </c>
      <c r="I190">
        <f t="shared" si="101"/>
        <v>2.3670013683571365</v>
      </c>
      <c r="J190">
        <f t="shared" si="102"/>
        <v>15.704972413196373</v>
      </c>
      <c r="K190">
        <f t="shared" si="103"/>
        <v>1129.8724999999999</v>
      </c>
      <c r="L190">
        <f t="shared" si="104"/>
        <v>913.19341868989056</v>
      </c>
      <c r="M190">
        <f t="shared" si="105"/>
        <v>92.469273661299894</v>
      </c>
      <c r="N190">
        <f t="shared" si="106"/>
        <v>114.41003325973016</v>
      </c>
      <c r="O190">
        <f t="shared" si="107"/>
        <v>0.13696612216540149</v>
      </c>
      <c r="P190">
        <f t="shared" si="108"/>
        <v>2.769164620325848</v>
      </c>
      <c r="Q190">
        <f t="shared" si="109"/>
        <v>0.13331082960368856</v>
      </c>
      <c r="R190">
        <f t="shared" si="110"/>
        <v>8.3639556786981012E-2</v>
      </c>
      <c r="S190">
        <f t="shared" si="111"/>
        <v>194.41983561259912</v>
      </c>
      <c r="T190">
        <f t="shared" si="112"/>
        <v>34.096540653642073</v>
      </c>
      <c r="U190">
        <f t="shared" si="113"/>
        <v>33.200962500000003</v>
      </c>
      <c r="V190">
        <f t="shared" si="114"/>
        <v>5.1094349118813307</v>
      </c>
      <c r="W190">
        <f t="shared" si="115"/>
        <v>65.041664137883231</v>
      </c>
      <c r="X190">
        <f t="shared" si="116"/>
        <v>3.386954577603309</v>
      </c>
      <c r="Y190">
        <f t="shared" si="117"/>
        <v>5.2073615005040939</v>
      </c>
      <c r="Z190">
        <f t="shared" si="118"/>
        <v>1.7224803342780217</v>
      </c>
      <c r="AA190">
        <f t="shared" si="119"/>
        <v>-104.38476034454972</v>
      </c>
      <c r="AB190">
        <f t="shared" si="120"/>
        <v>50.57799344009085</v>
      </c>
      <c r="AC190">
        <f t="shared" si="121"/>
        <v>4.1982122039407717</v>
      </c>
      <c r="AD190">
        <f t="shared" si="122"/>
        <v>144.81128091208103</v>
      </c>
      <c r="AE190">
        <f t="shared" si="123"/>
        <v>25.477070975469474</v>
      </c>
      <c r="AF190">
        <f t="shared" si="124"/>
        <v>2.3711289212106279</v>
      </c>
      <c r="AG190">
        <f t="shared" si="125"/>
        <v>15.704972413196373</v>
      </c>
      <c r="AH190">
        <v>1193.697290449539</v>
      </c>
      <c r="AI190">
        <v>1172.102909090909</v>
      </c>
      <c r="AJ190">
        <v>1.726966824833674</v>
      </c>
      <c r="AK190">
        <v>62.966845710574418</v>
      </c>
      <c r="AL190">
        <f t="shared" si="126"/>
        <v>2.3670013683571365</v>
      </c>
      <c r="AM190">
        <v>31.333991102459251</v>
      </c>
      <c r="AN190">
        <v>33.445176969696931</v>
      </c>
      <c r="AO190">
        <v>-3.1083144076887079E-5</v>
      </c>
      <c r="AP190">
        <v>91.007338470613973</v>
      </c>
      <c r="AQ190">
        <v>0</v>
      </c>
      <c r="AR190">
        <v>0</v>
      </c>
      <c r="AS190">
        <f t="shared" si="127"/>
        <v>1</v>
      </c>
      <c r="AT190">
        <f t="shared" si="128"/>
        <v>0</v>
      </c>
      <c r="AU190">
        <f t="shared" si="129"/>
        <v>47295.638154779401</v>
      </c>
      <c r="AV190" t="s">
        <v>413</v>
      </c>
      <c r="AW190" t="s">
        <v>413</v>
      </c>
      <c r="AX190">
        <v>0</v>
      </c>
      <c r="AY190">
        <v>0</v>
      </c>
      <c r="AZ190" t="e">
        <f t="shared" si="130"/>
        <v>#DIV/0!</v>
      </c>
      <c r="BA190">
        <v>0</v>
      </c>
      <c r="BB190" t="s">
        <v>413</v>
      </c>
      <c r="BC190" t="s">
        <v>413</v>
      </c>
      <c r="BD190">
        <v>0</v>
      </c>
      <c r="BE190">
        <v>0</v>
      </c>
      <c r="BF190" t="e">
        <f t="shared" si="131"/>
        <v>#DIV/0!</v>
      </c>
      <c r="BG190">
        <v>0.5</v>
      </c>
      <c r="BH190">
        <f t="shared" si="132"/>
        <v>1009.4759997992741</v>
      </c>
      <c r="BI190">
        <f t="shared" si="133"/>
        <v>15.704972413196373</v>
      </c>
      <c r="BJ190" t="e">
        <f t="shared" si="134"/>
        <v>#DIV/0!</v>
      </c>
      <c r="BK190">
        <f t="shared" si="135"/>
        <v>1.5557549081225483E-2</v>
      </c>
      <c r="BL190" t="e">
        <f t="shared" si="136"/>
        <v>#DIV/0!</v>
      </c>
      <c r="BM190" t="e">
        <f t="shared" si="137"/>
        <v>#DIV/0!</v>
      </c>
      <c r="BN190" t="s">
        <v>413</v>
      </c>
      <c r="BO190">
        <v>0</v>
      </c>
      <c r="BP190" t="e">
        <f t="shared" si="138"/>
        <v>#DIV/0!</v>
      </c>
      <c r="BQ190" t="e">
        <f t="shared" si="139"/>
        <v>#DIV/0!</v>
      </c>
      <c r="BR190" t="e">
        <f t="shared" si="140"/>
        <v>#DIV/0!</v>
      </c>
      <c r="BS190" t="e">
        <f t="shared" si="141"/>
        <v>#DIV/0!</v>
      </c>
      <c r="BT190" t="e">
        <f t="shared" si="142"/>
        <v>#DIV/0!</v>
      </c>
      <c r="BU190" t="e">
        <f t="shared" si="143"/>
        <v>#DIV/0!</v>
      </c>
      <c r="BV190" t="e">
        <f t="shared" si="144"/>
        <v>#DIV/0!</v>
      </c>
      <c r="BW190" t="e">
        <f t="shared" si="145"/>
        <v>#DIV/0!</v>
      </c>
      <c r="BX190" t="s">
        <v>413</v>
      </c>
      <c r="BY190" t="s">
        <v>413</v>
      </c>
      <c r="BZ190" t="s">
        <v>413</v>
      </c>
      <c r="CA190" t="s">
        <v>413</v>
      </c>
      <c r="CB190" t="s">
        <v>413</v>
      </c>
      <c r="CC190" t="s">
        <v>413</v>
      </c>
      <c r="CD190" t="s">
        <v>413</v>
      </c>
      <c r="CE190" t="s">
        <v>413</v>
      </c>
      <c r="CF190">
        <v>253</v>
      </c>
      <c r="CG190">
        <v>1000</v>
      </c>
      <c r="CH190" t="s">
        <v>414</v>
      </c>
      <c r="CI190">
        <v>1110.1500000000001</v>
      </c>
      <c r="CJ190">
        <v>1175.8634999999999</v>
      </c>
      <c r="CK190">
        <v>1152.67</v>
      </c>
      <c r="CL190">
        <v>1.3005735999999999E-4</v>
      </c>
      <c r="CM190">
        <v>6.5004835999999994E-4</v>
      </c>
      <c r="CN190">
        <v>4.7597999359999997E-2</v>
      </c>
      <c r="CO190">
        <v>5.5000000000000003E-4</v>
      </c>
      <c r="CP190">
        <f t="shared" si="146"/>
        <v>1199.9649999999999</v>
      </c>
      <c r="CQ190">
        <f t="shared" si="147"/>
        <v>1009.4759997992741</v>
      </c>
      <c r="CR190">
        <f t="shared" si="148"/>
        <v>0.84125453642337411</v>
      </c>
      <c r="CS190">
        <f t="shared" si="149"/>
        <v>0.16202125529711212</v>
      </c>
      <c r="CT190">
        <v>6</v>
      </c>
      <c r="CU190">
        <v>0.5</v>
      </c>
      <c r="CV190" t="s">
        <v>415</v>
      </c>
      <c r="CW190">
        <v>2</v>
      </c>
      <c r="CX190" t="b">
        <v>1</v>
      </c>
      <c r="CY190">
        <v>1658322460.6875</v>
      </c>
      <c r="CZ190">
        <v>1129.8724999999999</v>
      </c>
      <c r="DA190">
        <v>1155.8525</v>
      </c>
      <c r="DB190">
        <v>33.448349999999998</v>
      </c>
      <c r="DC190">
        <v>31.333662499999999</v>
      </c>
      <c r="DD190">
        <v>1132.7425000000001</v>
      </c>
      <c r="DE190">
        <v>32.881137500000001</v>
      </c>
      <c r="DF190">
        <v>650.25737499999991</v>
      </c>
      <c r="DG190">
        <v>101.159125</v>
      </c>
      <c r="DH190">
        <v>0.1001173125</v>
      </c>
      <c r="DI190">
        <v>33.539749999999998</v>
      </c>
      <c r="DJ190">
        <v>999.9</v>
      </c>
      <c r="DK190">
        <v>33.200962500000003</v>
      </c>
      <c r="DL190">
        <v>0</v>
      </c>
      <c r="DM190">
        <v>0</v>
      </c>
      <c r="DN190">
        <v>9008.1262499999993</v>
      </c>
      <c r="DO190">
        <v>0</v>
      </c>
      <c r="DP190">
        <v>822.79862500000002</v>
      </c>
      <c r="DQ190">
        <v>-25.981100000000001</v>
      </c>
      <c r="DR190">
        <v>1168.9737500000001</v>
      </c>
      <c r="DS190">
        <v>1193.2425000000001</v>
      </c>
      <c r="DT190">
        <v>2.1146737500000001</v>
      </c>
      <c r="DU190">
        <v>1155.8525</v>
      </c>
      <c r="DV190">
        <v>31.333662499999999</v>
      </c>
      <c r="DW190">
        <v>3.3836087500000001</v>
      </c>
      <c r="DX190">
        <v>3.1696875000000002</v>
      </c>
      <c r="DY190">
        <v>26.0467625</v>
      </c>
      <c r="DZ190">
        <v>24.947225</v>
      </c>
      <c r="EA190">
        <v>1199.9649999999999</v>
      </c>
      <c r="EB190">
        <v>0.95800799999999997</v>
      </c>
      <c r="EC190">
        <v>4.1992500000000002E-2</v>
      </c>
      <c r="ED190">
        <v>0</v>
      </c>
      <c r="EE190">
        <v>645.76825000000008</v>
      </c>
      <c r="EF190">
        <v>5.0001600000000002</v>
      </c>
      <c r="EG190">
        <v>9003.5837499999998</v>
      </c>
      <c r="EH190">
        <v>9514.9025000000001</v>
      </c>
      <c r="EI190">
        <v>48.640500000000003</v>
      </c>
      <c r="EJ190">
        <v>50.796499999999988</v>
      </c>
      <c r="EK190">
        <v>49.874749999999999</v>
      </c>
      <c r="EL190">
        <v>49.444875000000003</v>
      </c>
      <c r="EM190">
        <v>50.202749999999988</v>
      </c>
      <c r="EN190">
        <v>1144.7850000000001</v>
      </c>
      <c r="EO190">
        <v>50.18</v>
      </c>
      <c r="EP190">
        <v>0</v>
      </c>
      <c r="EQ190">
        <v>764974.20000004768</v>
      </c>
      <c r="ER190">
        <v>0</v>
      </c>
      <c r="ES190">
        <v>645.86923076923085</v>
      </c>
      <c r="ET190">
        <v>-1.9323076927344429</v>
      </c>
      <c r="EU190">
        <v>-794.53982800064489</v>
      </c>
      <c r="EV190">
        <v>9074.9903846153848</v>
      </c>
      <c r="EW190">
        <v>15</v>
      </c>
      <c r="EX190">
        <v>1658316094</v>
      </c>
      <c r="EY190" t="s">
        <v>416</v>
      </c>
      <c r="EZ190">
        <v>1658316090.5</v>
      </c>
      <c r="FA190">
        <v>1658316094</v>
      </c>
      <c r="FB190">
        <v>11</v>
      </c>
      <c r="FC190">
        <v>-0.13300000000000001</v>
      </c>
      <c r="FD190">
        <v>0.107</v>
      </c>
      <c r="FE190">
        <v>-1.72</v>
      </c>
      <c r="FF190">
        <v>0.44</v>
      </c>
      <c r="FG190">
        <v>415</v>
      </c>
      <c r="FH190">
        <v>29</v>
      </c>
      <c r="FI190">
        <v>0.15</v>
      </c>
      <c r="FJ190">
        <v>0.28000000000000003</v>
      </c>
      <c r="FK190">
        <v>-25.8663375</v>
      </c>
      <c r="FL190">
        <v>-1.075748217635965</v>
      </c>
      <c r="FM190">
        <v>0.1226578446074689</v>
      </c>
      <c r="FN190">
        <v>0</v>
      </c>
      <c r="FO190">
        <v>646.02344117647044</v>
      </c>
      <c r="FP190">
        <v>-2.2175553900058111</v>
      </c>
      <c r="FQ190">
        <v>0.31207919349162377</v>
      </c>
      <c r="FR190">
        <v>0</v>
      </c>
      <c r="FS190">
        <v>2.1372102499999999</v>
      </c>
      <c r="FT190">
        <v>-0.16521782363977969</v>
      </c>
      <c r="FU190">
        <v>1.6018051611775368E-2</v>
      </c>
      <c r="FV190">
        <v>0</v>
      </c>
      <c r="FW190">
        <v>0</v>
      </c>
      <c r="FX190">
        <v>3</v>
      </c>
      <c r="FY190" t="s">
        <v>429</v>
      </c>
      <c r="FZ190">
        <v>3.3713000000000002</v>
      </c>
      <c r="GA190">
        <v>2.8937400000000002</v>
      </c>
      <c r="GB190">
        <v>0.19733400000000001</v>
      </c>
      <c r="GC190">
        <v>0.20250199999999999</v>
      </c>
      <c r="GD190">
        <v>0.13918700000000001</v>
      </c>
      <c r="GE190">
        <v>0.13620599999999999</v>
      </c>
      <c r="GF190">
        <v>27807.9</v>
      </c>
      <c r="GG190">
        <v>24022.1</v>
      </c>
      <c r="GH190">
        <v>30965.1</v>
      </c>
      <c r="GI190">
        <v>28072.1</v>
      </c>
      <c r="GJ190">
        <v>35107.599999999999</v>
      </c>
      <c r="GK190">
        <v>34209.800000000003</v>
      </c>
      <c r="GL190">
        <v>40356.199999999997</v>
      </c>
      <c r="GM190">
        <v>39121.699999999997</v>
      </c>
      <c r="GN190">
        <v>2.3561700000000001</v>
      </c>
      <c r="GO190">
        <v>1.6650499999999999</v>
      </c>
      <c r="GP190">
        <v>0</v>
      </c>
      <c r="GQ190">
        <v>7.5090699999999996E-2</v>
      </c>
      <c r="GR190">
        <v>999.9</v>
      </c>
      <c r="GS190">
        <v>31.990500000000001</v>
      </c>
      <c r="GT190">
        <v>67.2</v>
      </c>
      <c r="GU190">
        <v>33.200000000000003</v>
      </c>
      <c r="GV190">
        <v>33.939399999999999</v>
      </c>
      <c r="GW190">
        <v>50.751800000000003</v>
      </c>
      <c r="GX190">
        <v>40.3245</v>
      </c>
      <c r="GY190">
        <v>1</v>
      </c>
      <c r="GZ190">
        <v>0.488234</v>
      </c>
      <c r="HA190">
        <v>1.0743100000000001</v>
      </c>
      <c r="HB190">
        <v>20.2059</v>
      </c>
      <c r="HC190">
        <v>5.2142900000000001</v>
      </c>
      <c r="HD190">
        <v>11.971299999999999</v>
      </c>
      <c r="HE190">
        <v>4.9907000000000004</v>
      </c>
      <c r="HF190">
        <v>3.2924799999999999</v>
      </c>
      <c r="HG190">
        <v>8257.9</v>
      </c>
      <c r="HH190">
        <v>9999</v>
      </c>
      <c r="HI190">
        <v>9999</v>
      </c>
      <c r="HJ190">
        <v>969.5</v>
      </c>
      <c r="HK190">
        <v>4.9712100000000001</v>
      </c>
      <c r="HL190">
        <v>1.87378</v>
      </c>
      <c r="HM190">
        <v>1.87012</v>
      </c>
      <c r="HN190">
        <v>1.86957</v>
      </c>
      <c r="HO190">
        <v>1.87439</v>
      </c>
      <c r="HP190">
        <v>1.87103</v>
      </c>
      <c r="HQ190">
        <v>1.8664700000000001</v>
      </c>
      <c r="HR190">
        <v>1.8775900000000001</v>
      </c>
      <c r="HS190">
        <v>0</v>
      </c>
      <c r="HT190">
        <v>0</v>
      </c>
      <c r="HU190">
        <v>0</v>
      </c>
      <c r="HV190">
        <v>0</v>
      </c>
      <c r="HW190" t="s">
        <v>418</v>
      </c>
      <c r="HX190" t="s">
        <v>419</v>
      </c>
      <c r="HY190" t="s">
        <v>420</v>
      </c>
      <c r="HZ190" t="s">
        <v>420</v>
      </c>
      <c r="IA190" t="s">
        <v>420</v>
      </c>
      <c r="IB190" t="s">
        <v>420</v>
      </c>
      <c r="IC190">
        <v>0</v>
      </c>
      <c r="ID190">
        <v>100</v>
      </c>
      <c r="IE190">
        <v>100</v>
      </c>
      <c r="IF190">
        <v>-2.87</v>
      </c>
      <c r="IG190">
        <v>0.56699999999999995</v>
      </c>
      <c r="IH190">
        <v>-1.4143203888967211</v>
      </c>
      <c r="II190">
        <v>1.7196870422270779E-5</v>
      </c>
      <c r="IJ190">
        <v>-2.1741833173098589E-6</v>
      </c>
      <c r="IK190">
        <v>9.0595066644434051E-10</v>
      </c>
      <c r="IL190">
        <v>-5.0132855213330413E-2</v>
      </c>
      <c r="IM190">
        <v>-1.2435942757381079E-3</v>
      </c>
      <c r="IN190">
        <v>8.3241555849602686E-4</v>
      </c>
      <c r="IO190">
        <v>-6.8006265696850886E-6</v>
      </c>
      <c r="IP190">
        <v>17</v>
      </c>
      <c r="IQ190">
        <v>2050</v>
      </c>
      <c r="IR190">
        <v>3</v>
      </c>
      <c r="IS190">
        <v>34</v>
      </c>
      <c r="IT190">
        <v>106.2</v>
      </c>
      <c r="IU190">
        <v>106.2</v>
      </c>
      <c r="IV190">
        <v>2.4365199999999998</v>
      </c>
      <c r="IW190">
        <v>2.5134300000000001</v>
      </c>
      <c r="IX190">
        <v>1.49902</v>
      </c>
      <c r="IY190">
        <v>2.3046899999999999</v>
      </c>
      <c r="IZ190">
        <v>1.69678</v>
      </c>
      <c r="JA190">
        <v>2.34131</v>
      </c>
      <c r="JB190">
        <v>38.256799999999998</v>
      </c>
      <c r="JC190">
        <v>14.692399999999999</v>
      </c>
      <c r="JD190">
        <v>18</v>
      </c>
      <c r="JE190">
        <v>710.077</v>
      </c>
      <c r="JF190">
        <v>324.55900000000003</v>
      </c>
      <c r="JG190">
        <v>30.001300000000001</v>
      </c>
      <c r="JH190">
        <v>33.841299999999997</v>
      </c>
      <c r="JI190">
        <v>30.000399999999999</v>
      </c>
      <c r="JJ190">
        <v>33.390900000000002</v>
      </c>
      <c r="JK190">
        <v>33.365699999999997</v>
      </c>
      <c r="JL190">
        <v>48.808999999999997</v>
      </c>
      <c r="JM190">
        <v>14.9948</v>
      </c>
      <c r="JN190">
        <v>100</v>
      </c>
      <c r="JO190">
        <v>30</v>
      </c>
      <c r="JP190">
        <v>1169.93</v>
      </c>
      <c r="JQ190">
        <v>31.313500000000001</v>
      </c>
      <c r="JR190">
        <v>98.669200000000004</v>
      </c>
      <c r="JS190">
        <v>98.533600000000007</v>
      </c>
    </row>
    <row r="191" spans="1:279" x14ac:dyDescent="0.2">
      <c r="A191">
        <v>176</v>
      </c>
      <c r="B191">
        <v>1658322467</v>
      </c>
      <c r="C191">
        <v>698.40000009536743</v>
      </c>
      <c r="D191" t="s">
        <v>772</v>
      </c>
      <c r="E191" t="s">
        <v>773</v>
      </c>
      <c r="F191">
        <v>4</v>
      </c>
      <c r="G191">
        <v>1658322465</v>
      </c>
      <c r="H191">
        <f t="shared" si="100"/>
        <v>2.3590930652903391E-3</v>
      </c>
      <c r="I191">
        <f t="shared" si="101"/>
        <v>2.359093065290339</v>
      </c>
      <c r="J191">
        <f t="shared" si="102"/>
        <v>15.854828131373463</v>
      </c>
      <c r="K191">
        <f t="shared" si="103"/>
        <v>1137.032857142857</v>
      </c>
      <c r="L191">
        <f t="shared" si="104"/>
        <v>917.6232527016258</v>
      </c>
      <c r="M191">
        <f t="shared" si="105"/>
        <v>92.9172679582976</v>
      </c>
      <c r="N191">
        <f t="shared" si="106"/>
        <v>115.13438260580422</v>
      </c>
      <c r="O191">
        <f t="shared" si="107"/>
        <v>0.13641294943858953</v>
      </c>
      <c r="P191">
        <f t="shared" si="108"/>
        <v>2.7658096077926415</v>
      </c>
      <c r="Q191">
        <f t="shared" si="109"/>
        <v>0.13278242932496395</v>
      </c>
      <c r="R191">
        <f t="shared" si="110"/>
        <v>8.3307158171440021E-2</v>
      </c>
      <c r="S191">
        <f t="shared" si="111"/>
        <v>194.43344189827383</v>
      </c>
      <c r="T191">
        <f t="shared" si="112"/>
        <v>34.088790611558181</v>
      </c>
      <c r="U191">
        <f t="shared" si="113"/>
        <v>33.201971428571419</v>
      </c>
      <c r="V191">
        <f t="shared" si="114"/>
        <v>5.1097241474702653</v>
      </c>
      <c r="W191">
        <f t="shared" si="115"/>
        <v>65.065337486263019</v>
      </c>
      <c r="X191">
        <f t="shared" si="116"/>
        <v>3.3861737345476919</v>
      </c>
      <c r="Y191">
        <f t="shared" si="117"/>
        <v>5.2042667653304662</v>
      </c>
      <c r="Z191">
        <f t="shared" si="118"/>
        <v>1.7235504129225734</v>
      </c>
      <c r="AA191">
        <f t="shared" si="119"/>
        <v>-104.03600417930396</v>
      </c>
      <c r="AB191">
        <f t="shared" si="120"/>
        <v>48.78250874003276</v>
      </c>
      <c r="AC191">
        <f t="shared" si="121"/>
        <v>4.0538993982844547</v>
      </c>
      <c r="AD191">
        <f t="shared" si="122"/>
        <v>143.23384585728706</v>
      </c>
      <c r="AE191">
        <f t="shared" si="123"/>
        <v>25.527181932761259</v>
      </c>
      <c r="AF191">
        <f t="shared" si="124"/>
        <v>2.3598709009129428</v>
      </c>
      <c r="AG191">
        <f t="shared" si="125"/>
        <v>15.854828131373463</v>
      </c>
      <c r="AH191">
        <v>1200.5986926855051</v>
      </c>
      <c r="AI191">
        <v>1178.932666666667</v>
      </c>
      <c r="AJ191">
        <v>1.7081098549089131</v>
      </c>
      <c r="AK191">
        <v>62.966845710574418</v>
      </c>
      <c r="AL191">
        <f t="shared" si="126"/>
        <v>2.359093065290339</v>
      </c>
      <c r="AM191">
        <v>31.334406386460909</v>
      </c>
      <c r="AN191">
        <v>33.43965939393938</v>
      </c>
      <c r="AO191">
        <v>-2.111958907574507E-4</v>
      </c>
      <c r="AP191">
        <v>91.007338470613973</v>
      </c>
      <c r="AQ191">
        <v>0</v>
      </c>
      <c r="AR191">
        <v>0</v>
      </c>
      <c r="AS191">
        <f t="shared" si="127"/>
        <v>1</v>
      </c>
      <c r="AT191">
        <f t="shared" si="128"/>
        <v>0</v>
      </c>
      <c r="AU191">
        <f t="shared" si="129"/>
        <v>47205.133489716442</v>
      </c>
      <c r="AV191" t="s">
        <v>413</v>
      </c>
      <c r="AW191" t="s">
        <v>413</v>
      </c>
      <c r="AX191">
        <v>0</v>
      </c>
      <c r="AY191">
        <v>0</v>
      </c>
      <c r="AZ191" t="e">
        <f t="shared" si="130"/>
        <v>#DIV/0!</v>
      </c>
      <c r="BA191">
        <v>0</v>
      </c>
      <c r="BB191" t="s">
        <v>413</v>
      </c>
      <c r="BC191" t="s">
        <v>413</v>
      </c>
      <c r="BD191">
        <v>0</v>
      </c>
      <c r="BE191">
        <v>0</v>
      </c>
      <c r="BF191" t="e">
        <f t="shared" si="131"/>
        <v>#DIV/0!</v>
      </c>
      <c r="BG191">
        <v>0.5</v>
      </c>
      <c r="BH191">
        <f t="shared" si="132"/>
        <v>1009.5452569421109</v>
      </c>
      <c r="BI191">
        <f t="shared" si="133"/>
        <v>15.854828131373463</v>
      </c>
      <c r="BJ191" t="e">
        <f t="shared" si="134"/>
        <v>#DIV/0!</v>
      </c>
      <c r="BK191">
        <f t="shared" si="135"/>
        <v>1.5704920628716902E-2</v>
      </c>
      <c r="BL191" t="e">
        <f t="shared" si="136"/>
        <v>#DIV/0!</v>
      </c>
      <c r="BM191" t="e">
        <f t="shared" si="137"/>
        <v>#DIV/0!</v>
      </c>
      <c r="BN191" t="s">
        <v>413</v>
      </c>
      <c r="BO191">
        <v>0</v>
      </c>
      <c r="BP191" t="e">
        <f t="shared" si="138"/>
        <v>#DIV/0!</v>
      </c>
      <c r="BQ191" t="e">
        <f t="shared" si="139"/>
        <v>#DIV/0!</v>
      </c>
      <c r="BR191" t="e">
        <f t="shared" si="140"/>
        <v>#DIV/0!</v>
      </c>
      <c r="BS191" t="e">
        <f t="shared" si="141"/>
        <v>#DIV/0!</v>
      </c>
      <c r="BT191" t="e">
        <f t="shared" si="142"/>
        <v>#DIV/0!</v>
      </c>
      <c r="BU191" t="e">
        <f t="shared" si="143"/>
        <v>#DIV/0!</v>
      </c>
      <c r="BV191" t="e">
        <f t="shared" si="144"/>
        <v>#DIV/0!</v>
      </c>
      <c r="BW191" t="e">
        <f t="shared" si="145"/>
        <v>#DIV/0!</v>
      </c>
      <c r="BX191" t="s">
        <v>413</v>
      </c>
      <c r="BY191" t="s">
        <v>413</v>
      </c>
      <c r="BZ191" t="s">
        <v>413</v>
      </c>
      <c r="CA191" t="s">
        <v>413</v>
      </c>
      <c r="CB191" t="s">
        <v>413</v>
      </c>
      <c r="CC191" t="s">
        <v>413</v>
      </c>
      <c r="CD191" t="s">
        <v>413</v>
      </c>
      <c r="CE191" t="s">
        <v>413</v>
      </c>
      <c r="CF191">
        <v>253</v>
      </c>
      <c r="CG191">
        <v>1000</v>
      </c>
      <c r="CH191" t="s">
        <v>414</v>
      </c>
      <c r="CI191">
        <v>1110.1500000000001</v>
      </c>
      <c r="CJ191">
        <v>1175.8634999999999</v>
      </c>
      <c r="CK191">
        <v>1152.67</v>
      </c>
      <c r="CL191">
        <v>1.3005735999999999E-4</v>
      </c>
      <c r="CM191">
        <v>6.5004835999999994E-4</v>
      </c>
      <c r="CN191">
        <v>4.7597999359999997E-2</v>
      </c>
      <c r="CO191">
        <v>5.5000000000000003E-4</v>
      </c>
      <c r="CP191">
        <f t="shared" si="146"/>
        <v>1200.0471428571429</v>
      </c>
      <c r="CQ191">
        <f t="shared" si="147"/>
        <v>1009.5452569421109</v>
      </c>
      <c r="CR191">
        <f t="shared" si="148"/>
        <v>0.84125466482802169</v>
      </c>
      <c r="CS191">
        <f t="shared" si="149"/>
        <v>0.16202150311808186</v>
      </c>
      <c r="CT191">
        <v>6</v>
      </c>
      <c r="CU191">
        <v>0.5</v>
      </c>
      <c r="CV191" t="s">
        <v>415</v>
      </c>
      <c r="CW191">
        <v>2</v>
      </c>
      <c r="CX191" t="b">
        <v>1</v>
      </c>
      <c r="CY191">
        <v>1658322465</v>
      </c>
      <c r="CZ191">
        <v>1137.032857142857</v>
      </c>
      <c r="DA191">
        <v>1163.0642857142859</v>
      </c>
      <c r="DB191">
        <v>33.440842857142847</v>
      </c>
      <c r="DC191">
        <v>31.336071428571429</v>
      </c>
      <c r="DD191">
        <v>1139.9100000000001</v>
      </c>
      <c r="DE191">
        <v>32.873899999999999</v>
      </c>
      <c r="DF191">
        <v>650.22400000000005</v>
      </c>
      <c r="DG191">
        <v>101.15857142857141</v>
      </c>
      <c r="DH191">
        <v>0.1000526142857143</v>
      </c>
      <c r="DI191">
        <v>33.529128571428558</v>
      </c>
      <c r="DJ191">
        <v>999.89999999999986</v>
      </c>
      <c r="DK191">
        <v>33.201971428571419</v>
      </c>
      <c r="DL191">
        <v>0</v>
      </c>
      <c r="DM191">
        <v>0</v>
      </c>
      <c r="DN191">
        <v>8990.3571428571431</v>
      </c>
      <c r="DO191">
        <v>0</v>
      </c>
      <c r="DP191">
        <v>776.30100000000004</v>
      </c>
      <c r="DQ191">
        <v>-26.030757142857141</v>
      </c>
      <c r="DR191">
        <v>1176.3685714285709</v>
      </c>
      <c r="DS191">
        <v>1200.687142857143</v>
      </c>
      <c r="DT191">
        <v>2.104784285714286</v>
      </c>
      <c r="DU191">
        <v>1163.0642857142859</v>
      </c>
      <c r="DV191">
        <v>31.336071428571429</v>
      </c>
      <c r="DW191">
        <v>3.3828271428571419</v>
      </c>
      <c r="DX191">
        <v>3.169911428571428</v>
      </c>
      <c r="DY191">
        <v>26.042871428571431</v>
      </c>
      <c r="DZ191">
        <v>24.948414285714279</v>
      </c>
      <c r="EA191">
        <v>1200.0471428571429</v>
      </c>
      <c r="EB191">
        <v>0.95800342857142851</v>
      </c>
      <c r="EC191">
        <v>4.1996985714285708E-2</v>
      </c>
      <c r="ED191">
        <v>0</v>
      </c>
      <c r="EE191">
        <v>645.67657142857126</v>
      </c>
      <c r="EF191">
        <v>5.0001600000000002</v>
      </c>
      <c r="EG191">
        <v>8979.99</v>
      </c>
      <c r="EH191">
        <v>9515.562857142857</v>
      </c>
      <c r="EI191">
        <v>48.625</v>
      </c>
      <c r="EJ191">
        <v>50.794285714285706</v>
      </c>
      <c r="EK191">
        <v>49.857000000000014</v>
      </c>
      <c r="EL191">
        <v>49.436999999999998</v>
      </c>
      <c r="EM191">
        <v>50.186999999999998</v>
      </c>
      <c r="EN191">
        <v>1144.8585714285709</v>
      </c>
      <c r="EO191">
        <v>50.188571428571429</v>
      </c>
      <c r="EP191">
        <v>0</v>
      </c>
      <c r="EQ191">
        <v>764978.40000009537</v>
      </c>
      <c r="ER191">
        <v>0</v>
      </c>
      <c r="ES191">
        <v>645.75015999999994</v>
      </c>
      <c r="ET191">
        <v>-0.52953847164050116</v>
      </c>
      <c r="EU191">
        <v>-553.81307692130008</v>
      </c>
      <c r="EV191">
        <v>9027.0539999999983</v>
      </c>
      <c r="EW191">
        <v>15</v>
      </c>
      <c r="EX191">
        <v>1658316094</v>
      </c>
      <c r="EY191" t="s">
        <v>416</v>
      </c>
      <c r="EZ191">
        <v>1658316090.5</v>
      </c>
      <c r="FA191">
        <v>1658316094</v>
      </c>
      <c r="FB191">
        <v>11</v>
      </c>
      <c r="FC191">
        <v>-0.13300000000000001</v>
      </c>
      <c r="FD191">
        <v>0.107</v>
      </c>
      <c r="FE191">
        <v>-1.72</v>
      </c>
      <c r="FF191">
        <v>0.44</v>
      </c>
      <c r="FG191">
        <v>415</v>
      </c>
      <c r="FH191">
        <v>29</v>
      </c>
      <c r="FI191">
        <v>0.15</v>
      </c>
      <c r="FJ191">
        <v>0.28000000000000003</v>
      </c>
      <c r="FK191">
        <v>-25.94024146341463</v>
      </c>
      <c r="FL191">
        <v>-0.66583902439028042</v>
      </c>
      <c r="FM191">
        <v>8.3904640924028176E-2</v>
      </c>
      <c r="FN191">
        <v>0</v>
      </c>
      <c r="FO191">
        <v>645.87920588235306</v>
      </c>
      <c r="FP191">
        <v>-1.9840336154207801</v>
      </c>
      <c r="FQ191">
        <v>0.30303463007422698</v>
      </c>
      <c r="FR191">
        <v>0</v>
      </c>
      <c r="FS191">
        <v>2.1259314634146338</v>
      </c>
      <c r="FT191">
        <v>-0.14408801393728499</v>
      </c>
      <c r="FU191">
        <v>1.423153653000119E-2</v>
      </c>
      <c r="FV191">
        <v>0</v>
      </c>
      <c r="FW191">
        <v>0</v>
      </c>
      <c r="FX191">
        <v>3</v>
      </c>
      <c r="FY191" t="s">
        <v>429</v>
      </c>
      <c r="FZ191">
        <v>3.37107</v>
      </c>
      <c r="GA191">
        <v>2.89378</v>
      </c>
      <c r="GB191">
        <v>0.19806099999999999</v>
      </c>
      <c r="GC191">
        <v>0.203235</v>
      </c>
      <c r="GD191">
        <v>0.13917399999999999</v>
      </c>
      <c r="GE191">
        <v>0.13622100000000001</v>
      </c>
      <c r="GF191">
        <v>27782.6</v>
      </c>
      <c r="GG191">
        <v>23999.8</v>
      </c>
      <c r="GH191">
        <v>30965</v>
      </c>
      <c r="GI191">
        <v>28072</v>
      </c>
      <c r="GJ191">
        <v>35108.400000000001</v>
      </c>
      <c r="GK191">
        <v>34209</v>
      </c>
      <c r="GL191">
        <v>40356.5</v>
      </c>
      <c r="GM191">
        <v>39121.5</v>
      </c>
      <c r="GN191">
        <v>2.3557999999999999</v>
      </c>
      <c r="GO191">
        <v>1.665</v>
      </c>
      <c r="GP191">
        <v>0</v>
      </c>
      <c r="GQ191">
        <v>7.4464799999999998E-2</v>
      </c>
      <c r="GR191">
        <v>999.9</v>
      </c>
      <c r="GS191">
        <v>31.986999999999998</v>
      </c>
      <c r="GT191">
        <v>67.2</v>
      </c>
      <c r="GU191">
        <v>33.200000000000003</v>
      </c>
      <c r="GV191">
        <v>33.940199999999997</v>
      </c>
      <c r="GW191">
        <v>50.751800000000003</v>
      </c>
      <c r="GX191">
        <v>40.512799999999999</v>
      </c>
      <c r="GY191">
        <v>1</v>
      </c>
      <c r="GZ191">
        <v>0.48844500000000002</v>
      </c>
      <c r="HA191">
        <v>1.08226</v>
      </c>
      <c r="HB191">
        <v>20.206</v>
      </c>
      <c r="HC191">
        <v>5.2142900000000001</v>
      </c>
      <c r="HD191">
        <v>11.9712</v>
      </c>
      <c r="HE191">
        <v>4.9906499999999996</v>
      </c>
      <c r="HF191">
        <v>3.2925300000000002</v>
      </c>
      <c r="HG191">
        <v>8258.1</v>
      </c>
      <c r="HH191">
        <v>9999</v>
      </c>
      <c r="HI191">
        <v>9999</v>
      </c>
      <c r="HJ191">
        <v>969.5</v>
      </c>
      <c r="HK191">
        <v>4.9712100000000001</v>
      </c>
      <c r="HL191">
        <v>1.87378</v>
      </c>
      <c r="HM191">
        <v>1.8701099999999999</v>
      </c>
      <c r="HN191">
        <v>1.86955</v>
      </c>
      <c r="HO191">
        <v>1.87439</v>
      </c>
      <c r="HP191">
        <v>1.87103</v>
      </c>
      <c r="HQ191">
        <v>1.8664700000000001</v>
      </c>
      <c r="HR191">
        <v>1.8775900000000001</v>
      </c>
      <c r="HS191">
        <v>0</v>
      </c>
      <c r="HT191">
        <v>0</v>
      </c>
      <c r="HU191">
        <v>0</v>
      </c>
      <c r="HV191">
        <v>0</v>
      </c>
      <c r="HW191" t="s">
        <v>418</v>
      </c>
      <c r="HX191" t="s">
        <v>419</v>
      </c>
      <c r="HY191" t="s">
        <v>420</v>
      </c>
      <c r="HZ191" t="s">
        <v>420</v>
      </c>
      <c r="IA191" t="s">
        <v>420</v>
      </c>
      <c r="IB191" t="s">
        <v>420</v>
      </c>
      <c r="IC191">
        <v>0</v>
      </c>
      <c r="ID191">
        <v>100</v>
      </c>
      <c r="IE191">
        <v>100</v>
      </c>
      <c r="IF191">
        <v>-2.88</v>
      </c>
      <c r="IG191">
        <v>0.56689999999999996</v>
      </c>
      <c r="IH191">
        <v>-1.4143203888967211</v>
      </c>
      <c r="II191">
        <v>1.7196870422270779E-5</v>
      </c>
      <c r="IJ191">
        <v>-2.1741833173098589E-6</v>
      </c>
      <c r="IK191">
        <v>9.0595066644434051E-10</v>
      </c>
      <c r="IL191">
        <v>-5.0132855213330413E-2</v>
      </c>
      <c r="IM191">
        <v>-1.2435942757381079E-3</v>
      </c>
      <c r="IN191">
        <v>8.3241555849602686E-4</v>
      </c>
      <c r="IO191">
        <v>-6.8006265696850886E-6</v>
      </c>
      <c r="IP191">
        <v>17</v>
      </c>
      <c r="IQ191">
        <v>2050</v>
      </c>
      <c r="IR191">
        <v>3</v>
      </c>
      <c r="IS191">
        <v>34</v>
      </c>
      <c r="IT191">
        <v>106.3</v>
      </c>
      <c r="IU191">
        <v>106.2</v>
      </c>
      <c r="IV191">
        <v>2.4475099999999999</v>
      </c>
      <c r="IW191">
        <v>2.5122100000000001</v>
      </c>
      <c r="IX191">
        <v>1.49902</v>
      </c>
      <c r="IY191">
        <v>2.3046899999999999</v>
      </c>
      <c r="IZ191">
        <v>1.69678</v>
      </c>
      <c r="JA191">
        <v>2.2583000000000002</v>
      </c>
      <c r="JB191">
        <v>38.232399999999998</v>
      </c>
      <c r="JC191">
        <v>14.674899999999999</v>
      </c>
      <c r="JD191">
        <v>18</v>
      </c>
      <c r="JE191">
        <v>709.83699999999999</v>
      </c>
      <c r="JF191">
        <v>324.565</v>
      </c>
      <c r="JG191">
        <v>30.001899999999999</v>
      </c>
      <c r="JH191">
        <v>33.8444</v>
      </c>
      <c r="JI191">
        <v>30.000399999999999</v>
      </c>
      <c r="JJ191">
        <v>33.396900000000002</v>
      </c>
      <c r="JK191">
        <v>33.371699999999997</v>
      </c>
      <c r="JL191">
        <v>49.04</v>
      </c>
      <c r="JM191">
        <v>14.9948</v>
      </c>
      <c r="JN191">
        <v>100</v>
      </c>
      <c r="JO191">
        <v>30</v>
      </c>
      <c r="JP191">
        <v>1176.6099999999999</v>
      </c>
      <c r="JQ191">
        <v>31.315799999999999</v>
      </c>
      <c r="JR191">
        <v>98.669499999999999</v>
      </c>
      <c r="JS191">
        <v>98.533100000000005</v>
      </c>
    </row>
    <row r="192" spans="1:279" x14ac:dyDescent="0.2">
      <c r="A192">
        <v>177</v>
      </c>
      <c r="B192">
        <v>1658322471</v>
      </c>
      <c r="C192">
        <v>702.40000009536743</v>
      </c>
      <c r="D192" t="s">
        <v>774</v>
      </c>
      <c r="E192" t="s">
        <v>775</v>
      </c>
      <c r="F192">
        <v>4</v>
      </c>
      <c r="G192">
        <v>1658322468.6875</v>
      </c>
      <c r="H192">
        <f t="shared" si="100"/>
        <v>2.3446779023393077E-3</v>
      </c>
      <c r="I192">
        <f t="shared" si="101"/>
        <v>2.3446779023393076</v>
      </c>
      <c r="J192">
        <f t="shared" si="102"/>
        <v>15.886550594628043</v>
      </c>
      <c r="K192">
        <f t="shared" si="103"/>
        <v>1143.1187500000001</v>
      </c>
      <c r="L192">
        <f t="shared" si="104"/>
        <v>922.14179309132578</v>
      </c>
      <c r="M192">
        <f t="shared" si="105"/>
        <v>93.375943716109333</v>
      </c>
      <c r="N192">
        <f t="shared" si="106"/>
        <v>115.75203820119899</v>
      </c>
      <c r="O192">
        <f t="shared" si="107"/>
        <v>0.13563812203176726</v>
      </c>
      <c r="P192">
        <f t="shared" si="108"/>
        <v>2.7722205873639369</v>
      </c>
      <c r="Q192">
        <f t="shared" si="109"/>
        <v>0.13205620914342453</v>
      </c>
      <c r="R192">
        <f t="shared" si="110"/>
        <v>8.284907272559669E-2</v>
      </c>
      <c r="S192">
        <f t="shared" si="111"/>
        <v>194.42504023758028</v>
      </c>
      <c r="T192">
        <f t="shared" si="112"/>
        <v>34.082321322307664</v>
      </c>
      <c r="U192">
        <f t="shared" si="113"/>
        <v>33.196925</v>
      </c>
      <c r="V192">
        <f t="shared" si="114"/>
        <v>5.1082776001477805</v>
      </c>
      <c r="W192">
        <f t="shared" si="115"/>
        <v>65.09150620456586</v>
      </c>
      <c r="X192">
        <f t="shared" si="116"/>
        <v>3.385800437027159</v>
      </c>
      <c r="Y192">
        <f t="shared" si="117"/>
        <v>5.2016009990404264</v>
      </c>
      <c r="Z192">
        <f t="shared" si="118"/>
        <v>1.7224771631206215</v>
      </c>
      <c r="AA192">
        <f t="shared" si="119"/>
        <v>-103.40029549316347</v>
      </c>
      <c r="AB192">
        <f t="shared" si="120"/>
        <v>48.281746684642165</v>
      </c>
      <c r="AC192">
        <f t="shared" si="121"/>
        <v>4.0027282653249774</v>
      </c>
      <c r="AD192">
        <f t="shared" si="122"/>
        <v>143.30921969438396</v>
      </c>
      <c r="AE192">
        <f t="shared" si="123"/>
        <v>25.63677797053057</v>
      </c>
      <c r="AF192">
        <f t="shared" si="124"/>
        <v>2.347251693139115</v>
      </c>
      <c r="AG192">
        <f t="shared" si="125"/>
        <v>15.886550594628043</v>
      </c>
      <c r="AH192">
        <v>1207.565619160838</v>
      </c>
      <c r="AI192">
        <v>1185.794545454545</v>
      </c>
      <c r="AJ192">
        <v>1.7277520941484761</v>
      </c>
      <c r="AK192">
        <v>62.966845710574418</v>
      </c>
      <c r="AL192">
        <f t="shared" si="126"/>
        <v>2.3446779023393076</v>
      </c>
      <c r="AM192">
        <v>31.342774977866512</v>
      </c>
      <c r="AN192">
        <v>33.434595151515147</v>
      </c>
      <c r="AO192">
        <v>-1.2353506383214831E-4</v>
      </c>
      <c r="AP192">
        <v>91.007338470613973</v>
      </c>
      <c r="AQ192">
        <v>0</v>
      </c>
      <c r="AR192">
        <v>0</v>
      </c>
      <c r="AS192">
        <f t="shared" si="127"/>
        <v>1</v>
      </c>
      <c r="AT192">
        <f t="shared" si="128"/>
        <v>0</v>
      </c>
      <c r="AU192">
        <f t="shared" si="129"/>
        <v>47382.675817493342</v>
      </c>
      <c r="AV192" t="s">
        <v>413</v>
      </c>
      <c r="AW192" t="s">
        <v>413</v>
      </c>
      <c r="AX192">
        <v>0</v>
      </c>
      <c r="AY192">
        <v>0</v>
      </c>
      <c r="AZ192" t="e">
        <f t="shared" si="130"/>
        <v>#DIV/0!</v>
      </c>
      <c r="BA192">
        <v>0</v>
      </c>
      <c r="BB192" t="s">
        <v>413</v>
      </c>
      <c r="BC192" t="s">
        <v>413</v>
      </c>
      <c r="BD192">
        <v>0</v>
      </c>
      <c r="BE192">
        <v>0</v>
      </c>
      <c r="BF192" t="e">
        <f t="shared" si="131"/>
        <v>#DIV/0!</v>
      </c>
      <c r="BG192">
        <v>0.5</v>
      </c>
      <c r="BH192">
        <f t="shared" si="132"/>
        <v>1009.5023622992643</v>
      </c>
      <c r="BI192">
        <f t="shared" si="133"/>
        <v>15.886550594628043</v>
      </c>
      <c r="BJ192" t="e">
        <f t="shared" si="134"/>
        <v>#DIV/0!</v>
      </c>
      <c r="BK192">
        <f t="shared" si="135"/>
        <v>1.5737011806930785E-2</v>
      </c>
      <c r="BL192" t="e">
        <f t="shared" si="136"/>
        <v>#DIV/0!</v>
      </c>
      <c r="BM192" t="e">
        <f t="shared" si="137"/>
        <v>#DIV/0!</v>
      </c>
      <c r="BN192" t="s">
        <v>413</v>
      </c>
      <c r="BO192">
        <v>0</v>
      </c>
      <c r="BP192" t="e">
        <f t="shared" si="138"/>
        <v>#DIV/0!</v>
      </c>
      <c r="BQ192" t="e">
        <f t="shared" si="139"/>
        <v>#DIV/0!</v>
      </c>
      <c r="BR192" t="e">
        <f t="shared" si="140"/>
        <v>#DIV/0!</v>
      </c>
      <c r="BS192" t="e">
        <f t="shared" si="141"/>
        <v>#DIV/0!</v>
      </c>
      <c r="BT192" t="e">
        <f t="shared" si="142"/>
        <v>#DIV/0!</v>
      </c>
      <c r="BU192" t="e">
        <f t="shared" si="143"/>
        <v>#DIV/0!</v>
      </c>
      <c r="BV192" t="e">
        <f t="shared" si="144"/>
        <v>#DIV/0!</v>
      </c>
      <c r="BW192" t="e">
        <f t="shared" si="145"/>
        <v>#DIV/0!</v>
      </c>
      <c r="BX192" t="s">
        <v>413</v>
      </c>
      <c r="BY192" t="s">
        <v>413</v>
      </c>
      <c r="BZ192" t="s">
        <v>413</v>
      </c>
      <c r="CA192" t="s">
        <v>413</v>
      </c>
      <c r="CB192" t="s">
        <v>413</v>
      </c>
      <c r="CC192" t="s">
        <v>413</v>
      </c>
      <c r="CD192" t="s">
        <v>413</v>
      </c>
      <c r="CE192" t="s">
        <v>413</v>
      </c>
      <c r="CF192">
        <v>253</v>
      </c>
      <c r="CG192">
        <v>1000</v>
      </c>
      <c r="CH192" t="s">
        <v>414</v>
      </c>
      <c r="CI192">
        <v>1110.1500000000001</v>
      </c>
      <c r="CJ192">
        <v>1175.8634999999999</v>
      </c>
      <c r="CK192">
        <v>1152.67</v>
      </c>
      <c r="CL192">
        <v>1.3005735999999999E-4</v>
      </c>
      <c r="CM192">
        <v>6.5004835999999994E-4</v>
      </c>
      <c r="CN192">
        <v>4.7597999359999997E-2</v>
      </c>
      <c r="CO192">
        <v>5.5000000000000003E-4</v>
      </c>
      <c r="CP192">
        <f t="shared" si="146"/>
        <v>1199.9962499999999</v>
      </c>
      <c r="CQ192">
        <f t="shared" si="147"/>
        <v>1009.5023622992643</v>
      </c>
      <c r="CR192">
        <f t="shared" si="148"/>
        <v>0.84125459750333753</v>
      </c>
      <c r="CS192">
        <f t="shared" si="149"/>
        <v>0.16202137318144144</v>
      </c>
      <c r="CT192">
        <v>6</v>
      </c>
      <c r="CU192">
        <v>0.5</v>
      </c>
      <c r="CV192" t="s">
        <v>415</v>
      </c>
      <c r="CW192">
        <v>2</v>
      </c>
      <c r="CX192" t="b">
        <v>1</v>
      </c>
      <c r="CY192">
        <v>1658322468.6875</v>
      </c>
      <c r="CZ192">
        <v>1143.1187500000001</v>
      </c>
      <c r="DA192">
        <v>1169.25</v>
      </c>
      <c r="DB192">
        <v>33.436750000000004</v>
      </c>
      <c r="DC192">
        <v>31.343325</v>
      </c>
      <c r="DD192">
        <v>1146.0062499999999</v>
      </c>
      <c r="DE192">
        <v>32.869900000000001</v>
      </c>
      <c r="DF192">
        <v>650.25512500000013</v>
      </c>
      <c r="DG192">
        <v>101.16</v>
      </c>
      <c r="DH192">
        <v>9.9854412500000003E-2</v>
      </c>
      <c r="DI192">
        <v>33.519975000000002</v>
      </c>
      <c r="DJ192">
        <v>999.9</v>
      </c>
      <c r="DK192">
        <v>33.196925</v>
      </c>
      <c r="DL192">
        <v>0</v>
      </c>
      <c r="DM192">
        <v>0</v>
      </c>
      <c r="DN192">
        <v>9024.2962499999994</v>
      </c>
      <c r="DO192">
        <v>0</v>
      </c>
      <c r="DP192">
        <v>799.61837500000001</v>
      </c>
      <c r="DQ192">
        <v>-26.1334625</v>
      </c>
      <c r="DR192">
        <v>1182.6624999999999</v>
      </c>
      <c r="DS192">
        <v>1207.0862500000001</v>
      </c>
      <c r="DT192">
        <v>2.0934349999999999</v>
      </c>
      <c r="DU192">
        <v>1169.25</v>
      </c>
      <c r="DV192">
        <v>31.343325</v>
      </c>
      <c r="DW192">
        <v>3.3824562500000002</v>
      </c>
      <c r="DX192">
        <v>3.1706837499999998</v>
      </c>
      <c r="DY192">
        <v>26.041</v>
      </c>
      <c r="DZ192">
        <v>24.952500000000001</v>
      </c>
      <c r="EA192">
        <v>1199.9962499999999</v>
      </c>
      <c r="EB192">
        <v>0.95800587500000001</v>
      </c>
      <c r="EC192">
        <v>4.1994524999999998E-2</v>
      </c>
      <c r="ED192">
        <v>0</v>
      </c>
      <c r="EE192">
        <v>645.686375</v>
      </c>
      <c r="EF192">
        <v>5.0001600000000002</v>
      </c>
      <c r="EG192">
        <v>9059.1</v>
      </c>
      <c r="EH192">
        <v>9515.161250000001</v>
      </c>
      <c r="EI192">
        <v>48.632750000000001</v>
      </c>
      <c r="EJ192">
        <v>50.75</v>
      </c>
      <c r="EK192">
        <v>49.851374999999997</v>
      </c>
      <c r="EL192">
        <v>49.405999999999999</v>
      </c>
      <c r="EM192">
        <v>50.186999999999998</v>
      </c>
      <c r="EN192">
        <v>1144.8125</v>
      </c>
      <c r="EO192">
        <v>50.183750000000003</v>
      </c>
      <c r="EP192">
        <v>0</v>
      </c>
      <c r="EQ192">
        <v>764982</v>
      </c>
      <c r="ER192">
        <v>0</v>
      </c>
      <c r="ES192">
        <v>645.75188000000014</v>
      </c>
      <c r="ET192">
        <v>-0.81169231906901729</v>
      </c>
      <c r="EU192">
        <v>92.546923122902854</v>
      </c>
      <c r="EV192">
        <v>9024.2896000000001</v>
      </c>
      <c r="EW192">
        <v>15</v>
      </c>
      <c r="EX192">
        <v>1658316094</v>
      </c>
      <c r="EY192" t="s">
        <v>416</v>
      </c>
      <c r="EZ192">
        <v>1658316090.5</v>
      </c>
      <c r="FA192">
        <v>1658316094</v>
      </c>
      <c r="FB192">
        <v>11</v>
      </c>
      <c r="FC192">
        <v>-0.13300000000000001</v>
      </c>
      <c r="FD192">
        <v>0.107</v>
      </c>
      <c r="FE192">
        <v>-1.72</v>
      </c>
      <c r="FF192">
        <v>0.44</v>
      </c>
      <c r="FG192">
        <v>415</v>
      </c>
      <c r="FH192">
        <v>29</v>
      </c>
      <c r="FI192">
        <v>0.15</v>
      </c>
      <c r="FJ192">
        <v>0.28000000000000003</v>
      </c>
      <c r="FK192">
        <v>-25.990778048780481</v>
      </c>
      <c r="FL192">
        <v>-0.92139930313587548</v>
      </c>
      <c r="FM192">
        <v>0.1046515297971112</v>
      </c>
      <c r="FN192">
        <v>0</v>
      </c>
      <c r="FO192">
        <v>645.78388235294108</v>
      </c>
      <c r="FP192">
        <v>-0.95236058389047284</v>
      </c>
      <c r="FQ192">
        <v>0.25077922851242368</v>
      </c>
      <c r="FR192">
        <v>1</v>
      </c>
      <c r="FS192">
        <v>2.115835121951219</v>
      </c>
      <c r="FT192">
        <v>-0.14588069686411109</v>
      </c>
      <c r="FU192">
        <v>1.4417334945694631E-2</v>
      </c>
      <c r="FV192">
        <v>0</v>
      </c>
      <c r="FW192">
        <v>1</v>
      </c>
      <c r="FX192">
        <v>3</v>
      </c>
      <c r="FY192" t="s">
        <v>417</v>
      </c>
      <c r="FZ192">
        <v>3.3710200000000001</v>
      </c>
      <c r="GA192">
        <v>2.8937499999999998</v>
      </c>
      <c r="GB192">
        <v>0.198797</v>
      </c>
      <c r="GC192">
        <v>0.20397100000000001</v>
      </c>
      <c r="GD192">
        <v>0.13916200000000001</v>
      </c>
      <c r="GE192">
        <v>0.136242</v>
      </c>
      <c r="GF192">
        <v>27756.9</v>
      </c>
      <c r="GG192">
        <v>23977.4</v>
      </c>
      <c r="GH192">
        <v>30964.9</v>
      </c>
      <c r="GI192">
        <v>28071.8</v>
      </c>
      <c r="GJ192">
        <v>35108.5</v>
      </c>
      <c r="GK192">
        <v>34207.800000000003</v>
      </c>
      <c r="GL192">
        <v>40356</v>
      </c>
      <c r="GM192">
        <v>39121</v>
      </c>
      <c r="GN192">
        <v>2.35608</v>
      </c>
      <c r="GO192">
        <v>1.6646700000000001</v>
      </c>
      <c r="GP192">
        <v>0</v>
      </c>
      <c r="GQ192">
        <v>7.5135400000000005E-2</v>
      </c>
      <c r="GR192">
        <v>999.9</v>
      </c>
      <c r="GS192">
        <v>31.981999999999999</v>
      </c>
      <c r="GT192">
        <v>67.2</v>
      </c>
      <c r="GU192">
        <v>33.200000000000003</v>
      </c>
      <c r="GV192">
        <v>33.936999999999998</v>
      </c>
      <c r="GW192">
        <v>49.611800000000002</v>
      </c>
      <c r="GX192">
        <v>40.961500000000001</v>
      </c>
      <c r="GY192">
        <v>1</v>
      </c>
      <c r="GZ192">
        <v>0.48880099999999999</v>
      </c>
      <c r="HA192">
        <v>1.09274</v>
      </c>
      <c r="HB192">
        <v>20.206199999999999</v>
      </c>
      <c r="HC192">
        <v>5.2153400000000003</v>
      </c>
      <c r="HD192">
        <v>11.972799999999999</v>
      </c>
      <c r="HE192">
        <v>4.9908999999999999</v>
      </c>
      <c r="HF192">
        <v>3.2925800000000001</v>
      </c>
      <c r="HG192">
        <v>8258.1</v>
      </c>
      <c r="HH192">
        <v>9999</v>
      </c>
      <c r="HI192">
        <v>9999</v>
      </c>
      <c r="HJ192">
        <v>969.5</v>
      </c>
      <c r="HK192">
        <v>4.9712399999999999</v>
      </c>
      <c r="HL192">
        <v>1.87378</v>
      </c>
      <c r="HM192">
        <v>1.87012</v>
      </c>
      <c r="HN192">
        <v>1.86958</v>
      </c>
      <c r="HO192">
        <v>1.87439</v>
      </c>
      <c r="HP192">
        <v>1.87103</v>
      </c>
      <c r="HQ192">
        <v>1.86649</v>
      </c>
      <c r="HR192">
        <v>1.8775900000000001</v>
      </c>
      <c r="HS192">
        <v>0</v>
      </c>
      <c r="HT192">
        <v>0</v>
      </c>
      <c r="HU192">
        <v>0</v>
      </c>
      <c r="HV192">
        <v>0</v>
      </c>
      <c r="HW192" t="s">
        <v>418</v>
      </c>
      <c r="HX192" t="s">
        <v>419</v>
      </c>
      <c r="HY192" t="s">
        <v>420</v>
      </c>
      <c r="HZ192" t="s">
        <v>420</v>
      </c>
      <c r="IA192" t="s">
        <v>420</v>
      </c>
      <c r="IB192" t="s">
        <v>420</v>
      </c>
      <c r="IC192">
        <v>0</v>
      </c>
      <c r="ID192">
        <v>100</v>
      </c>
      <c r="IE192">
        <v>100</v>
      </c>
      <c r="IF192">
        <v>-2.89</v>
      </c>
      <c r="IG192">
        <v>0.56679999999999997</v>
      </c>
      <c r="IH192">
        <v>-1.4143203888967211</v>
      </c>
      <c r="II192">
        <v>1.7196870422270779E-5</v>
      </c>
      <c r="IJ192">
        <v>-2.1741833173098589E-6</v>
      </c>
      <c r="IK192">
        <v>9.0595066644434051E-10</v>
      </c>
      <c r="IL192">
        <v>-5.0132855213330413E-2</v>
      </c>
      <c r="IM192">
        <v>-1.2435942757381079E-3</v>
      </c>
      <c r="IN192">
        <v>8.3241555849602686E-4</v>
      </c>
      <c r="IO192">
        <v>-6.8006265696850886E-6</v>
      </c>
      <c r="IP192">
        <v>17</v>
      </c>
      <c r="IQ192">
        <v>2050</v>
      </c>
      <c r="IR192">
        <v>3</v>
      </c>
      <c r="IS192">
        <v>34</v>
      </c>
      <c r="IT192">
        <v>106.3</v>
      </c>
      <c r="IU192">
        <v>106.3</v>
      </c>
      <c r="IV192">
        <v>2.4597199999999999</v>
      </c>
      <c r="IW192">
        <v>2.5097700000000001</v>
      </c>
      <c r="IX192">
        <v>1.49902</v>
      </c>
      <c r="IY192">
        <v>2.3046899999999999</v>
      </c>
      <c r="IZ192">
        <v>1.69678</v>
      </c>
      <c r="JA192">
        <v>2.2729499999999998</v>
      </c>
      <c r="JB192">
        <v>38.256799999999998</v>
      </c>
      <c r="JC192">
        <v>14.692399999999999</v>
      </c>
      <c r="JD192">
        <v>18</v>
      </c>
      <c r="JE192">
        <v>710.13400000000001</v>
      </c>
      <c r="JF192">
        <v>324.42500000000001</v>
      </c>
      <c r="JG192">
        <v>30.002500000000001</v>
      </c>
      <c r="JH192">
        <v>33.846699999999998</v>
      </c>
      <c r="JI192">
        <v>30.000499999999999</v>
      </c>
      <c r="JJ192">
        <v>33.402799999999999</v>
      </c>
      <c r="JK192">
        <v>33.377600000000001</v>
      </c>
      <c r="JL192">
        <v>49.270200000000003</v>
      </c>
      <c r="JM192">
        <v>14.9948</v>
      </c>
      <c r="JN192">
        <v>100</v>
      </c>
      <c r="JO192">
        <v>30</v>
      </c>
      <c r="JP192">
        <v>1183.29</v>
      </c>
      <c r="JQ192">
        <v>31.320499999999999</v>
      </c>
      <c r="JR192">
        <v>98.668700000000001</v>
      </c>
      <c r="JS192">
        <v>98.5321</v>
      </c>
    </row>
    <row r="193" spans="1:279" x14ac:dyDescent="0.2">
      <c r="A193">
        <v>178</v>
      </c>
      <c r="B193">
        <v>1658322475</v>
      </c>
      <c r="C193">
        <v>706.40000009536743</v>
      </c>
      <c r="D193" t="s">
        <v>776</v>
      </c>
      <c r="E193" t="s">
        <v>777</v>
      </c>
      <c r="F193">
        <v>4</v>
      </c>
      <c r="G193">
        <v>1658322473</v>
      </c>
      <c r="H193">
        <f t="shared" si="100"/>
        <v>2.3420189416883831E-3</v>
      </c>
      <c r="I193">
        <f t="shared" si="101"/>
        <v>2.3420189416883832</v>
      </c>
      <c r="J193">
        <f t="shared" si="102"/>
        <v>15.858599566951298</v>
      </c>
      <c r="K193">
        <f t="shared" si="103"/>
        <v>1150.28</v>
      </c>
      <c r="L193">
        <f t="shared" si="104"/>
        <v>929.4466822902989</v>
      </c>
      <c r="M193">
        <f t="shared" si="105"/>
        <v>94.116363464753107</v>
      </c>
      <c r="N193">
        <f t="shared" si="106"/>
        <v>116.47808597203937</v>
      </c>
      <c r="O193">
        <f t="shared" si="107"/>
        <v>0.13562085170474325</v>
      </c>
      <c r="P193">
        <f t="shared" si="108"/>
        <v>2.7750344795753414</v>
      </c>
      <c r="Q193">
        <f t="shared" si="109"/>
        <v>0.13204336593658461</v>
      </c>
      <c r="R193">
        <f t="shared" si="110"/>
        <v>8.2840666428465173E-2</v>
      </c>
      <c r="S193">
        <f t="shared" si="111"/>
        <v>194.41903761259749</v>
      </c>
      <c r="T193">
        <f t="shared" si="112"/>
        <v>34.08252074781965</v>
      </c>
      <c r="U193">
        <f t="shared" si="113"/>
        <v>33.190600000000003</v>
      </c>
      <c r="V193">
        <f t="shared" si="114"/>
        <v>5.1064650563331533</v>
      </c>
      <c r="W193">
        <f t="shared" si="115"/>
        <v>65.090267284789178</v>
      </c>
      <c r="X193">
        <f t="shared" si="116"/>
        <v>3.3857434387260721</v>
      </c>
      <c r="Y193">
        <f t="shared" si="117"/>
        <v>5.2016124375591248</v>
      </c>
      <c r="Z193">
        <f t="shared" si="118"/>
        <v>1.7207216176070812</v>
      </c>
      <c r="AA193">
        <f t="shared" si="119"/>
        <v>-103.28303532845769</v>
      </c>
      <c r="AB193">
        <f t="shared" si="120"/>
        <v>49.28290008169644</v>
      </c>
      <c r="AC193">
        <f t="shared" si="121"/>
        <v>4.0814589295847714</v>
      </c>
      <c r="AD193">
        <f t="shared" si="122"/>
        <v>144.50036129542104</v>
      </c>
      <c r="AE193">
        <f t="shared" si="123"/>
        <v>25.571467251868512</v>
      </c>
      <c r="AF193">
        <f t="shared" si="124"/>
        <v>2.3398607235010793</v>
      </c>
      <c r="AG193">
        <f t="shared" si="125"/>
        <v>15.858599566951298</v>
      </c>
      <c r="AH193">
        <v>1214.32071738944</v>
      </c>
      <c r="AI193">
        <v>1192.6372121212121</v>
      </c>
      <c r="AJ193">
        <v>1.7118694862699519</v>
      </c>
      <c r="AK193">
        <v>62.966845710574418</v>
      </c>
      <c r="AL193">
        <f t="shared" si="126"/>
        <v>2.3420189416883832</v>
      </c>
      <c r="AM193">
        <v>31.347994937503731</v>
      </c>
      <c r="AN193">
        <v>33.436483636363633</v>
      </c>
      <c r="AO193">
        <v>4.7452740414595533E-5</v>
      </c>
      <c r="AP193">
        <v>91.007338470613973</v>
      </c>
      <c r="AQ193">
        <v>0</v>
      </c>
      <c r="AR193">
        <v>0</v>
      </c>
      <c r="AS193">
        <f t="shared" si="127"/>
        <v>1</v>
      </c>
      <c r="AT193">
        <f t="shared" si="128"/>
        <v>0</v>
      </c>
      <c r="AU193">
        <f t="shared" si="129"/>
        <v>47460.046760895981</v>
      </c>
      <c r="AV193" t="s">
        <v>413</v>
      </c>
      <c r="AW193" t="s">
        <v>413</v>
      </c>
      <c r="AX193">
        <v>0</v>
      </c>
      <c r="AY193">
        <v>0</v>
      </c>
      <c r="AZ193" t="e">
        <f t="shared" si="130"/>
        <v>#DIV/0!</v>
      </c>
      <c r="BA193">
        <v>0</v>
      </c>
      <c r="BB193" t="s">
        <v>413</v>
      </c>
      <c r="BC193" t="s">
        <v>413</v>
      </c>
      <c r="BD193">
        <v>0</v>
      </c>
      <c r="BE193">
        <v>0</v>
      </c>
      <c r="BF193" t="e">
        <f t="shared" si="131"/>
        <v>#DIV/0!</v>
      </c>
      <c r="BG193">
        <v>0.5</v>
      </c>
      <c r="BH193">
        <f t="shared" si="132"/>
        <v>1009.4717997992733</v>
      </c>
      <c r="BI193">
        <f t="shared" si="133"/>
        <v>15.858599566951298</v>
      </c>
      <c r="BJ193" t="e">
        <f t="shared" si="134"/>
        <v>#DIV/0!</v>
      </c>
      <c r="BK193">
        <f t="shared" si="135"/>
        <v>1.5709799491283139E-2</v>
      </c>
      <c r="BL193" t="e">
        <f t="shared" si="136"/>
        <v>#DIV/0!</v>
      </c>
      <c r="BM193" t="e">
        <f t="shared" si="137"/>
        <v>#DIV/0!</v>
      </c>
      <c r="BN193" t="s">
        <v>413</v>
      </c>
      <c r="BO193">
        <v>0</v>
      </c>
      <c r="BP193" t="e">
        <f t="shared" si="138"/>
        <v>#DIV/0!</v>
      </c>
      <c r="BQ193" t="e">
        <f t="shared" si="139"/>
        <v>#DIV/0!</v>
      </c>
      <c r="BR193" t="e">
        <f t="shared" si="140"/>
        <v>#DIV/0!</v>
      </c>
      <c r="BS193" t="e">
        <f t="shared" si="141"/>
        <v>#DIV/0!</v>
      </c>
      <c r="BT193" t="e">
        <f t="shared" si="142"/>
        <v>#DIV/0!</v>
      </c>
      <c r="BU193" t="e">
        <f t="shared" si="143"/>
        <v>#DIV/0!</v>
      </c>
      <c r="BV193" t="e">
        <f t="shared" si="144"/>
        <v>#DIV/0!</v>
      </c>
      <c r="BW193" t="e">
        <f t="shared" si="145"/>
        <v>#DIV/0!</v>
      </c>
      <c r="BX193" t="s">
        <v>413</v>
      </c>
      <c r="BY193" t="s">
        <v>413</v>
      </c>
      <c r="BZ193" t="s">
        <v>413</v>
      </c>
      <c r="CA193" t="s">
        <v>413</v>
      </c>
      <c r="CB193" t="s">
        <v>413</v>
      </c>
      <c r="CC193" t="s">
        <v>413</v>
      </c>
      <c r="CD193" t="s">
        <v>413</v>
      </c>
      <c r="CE193" t="s">
        <v>413</v>
      </c>
      <c r="CF193">
        <v>253</v>
      </c>
      <c r="CG193">
        <v>1000</v>
      </c>
      <c r="CH193" t="s">
        <v>414</v>
      </c>
      <c r="CI193">
        <v>1110.1500000000001</v>
      </c>
      <c r="CJ193">
        <v>1175.8634999999999</v>
      </c>
      <c r="CK193">
        <v>1152.67</v>
      </c>
      <c r="CL193">
        <v>1.3005735999999999E-4</v>
      </c>
      <c r="CM193">
        <v>6.5004835999999994E-4</v>
      </c>
      <c r="CN193">
        <v>4.7597999359999997E-2</v>
      </c>
      <c r="CO193">
        <v>5.5000000000000003E-4</v>
      </c>
      <c r="CP193">
        <f t="shared" si="146"/>
        <v>1199.96</v>
      </c>
      <c r="CQ193">
        <f t="shared" si="147"/>
        <v>1009.4717997992733</v>
      </c>
      <c r="CR193">
        <f t="shared" si="148"/>
        <v>0.84125454165078273</v>
      </c>
      <c r="CS193">
        <f t="shared" si="149"/>
        <v>0.16202126538601078</v>
      </c>
      <c r="CT193">
        <v>6</v>
      </c>
      <c r="CU193">
        <v>0.5</v>
      </c>
      <c r="CV193" t="s">
        <v>415</v>
      </c>
      <c r="CW193">
        <v>2</v>
      </c>
      <c r="CX193" t="b">
        <v>1</v>
      </c>
      <c r="CY193">
        <v>1658322473</v>
      </c>
      <c r="CZ193">
        <v>1150.28</v>
      </c>
      <c r="DA193">
        <v>1176.3585714285709</v>
      </c>
      <c r="DB193">
        <v>33.435928571428583</v>
      </c>
      <c r="DC193">
        <v>31.3491</v>
      </c>
      <c r="DD193">
        <v>1153.18</v>
      </c>
      <c r="DE193">
        <v>32.869114285714282</v>
      </c>
      <c r="DF193">
        <v>650.25714285714287</v>
      </c>
      <c r="DG193">
        <v>101.1608571428571</v>
      </c>
      <c r="DH193">
        <v>9.9780242857142848E-2</v>
      </c>
      <c r="DI193">
        <v>33.520014285714282</v>
      </c>
      <c r="DJ193">
        <v>999.89999999999986</v>
      </c>
      <c r="DK193">
        <v>33.190600000000003</v>
      </c>
      <c r="DL193">
        <v>0</v>
      </c>
      <c r="DM193">
        <v>0</v>
      </c>
      <c r="DN193">
        <v>9039.1957142857154</v>
      </c>
      <c r="DO193">
        <v>0</v>
      </c>
      <c r="DP193">
        <v>892.22957142857138</v>
      </c>
      <c r="DQ193">
        <v>-26.075971428571432</v>
      </c>
      <c r="DR193">
        <v>1190.0714285714289</v>
      </c>
      <c r="DS193">
        <v>1214.4271428571431</v>
      </c>
      <c r="DT193">
        <v>2.0868342857142861</v>
      </c>
      <c r="DU193">
        <v>1176.3585714285709</v>
      </c>
      <c r="DV193">
        <v>31.3491</v>
      </c>
      <c r="DW193">
        <v>3.382408571428571</v>
      </c>
      <c r="DX193">
        <v>3.1713042857142861</v>
      </c>
      <c r="DY193">
        <v>26.040785714285711</v>
      </c>
      <c r="DZ193">
        <v>24.955757142857141</v>
      </c>
      <c r="EA193">
        <v>1199.96</v>
      </c>
      <c r="EB193">
        <v>0.95800799999999975</v>
      </c>
      <c r="EC193">
        <v>4.1992500000000002E-2</v>
      </c>
      <c r="ED193">
        <v>0</v>
      </c>
      <c r="EE193">
        <v>645.60671428571436</v>
      </c>
      <c r="EF193">
        <v>5.0001600000000002</v>
      </c>
      <c r="EG193">
        <v>9180.4671428571437</v>
      </c>
      <c r="EH193">
        <v>9514.8828571428567</v>
      </c>
      <c r="EI193">
        <v>48.625</v>
      </c>
      <c r="EJ193">
        <v>50.75</v>
      </c>
      <c r="EK193">
        <v>49.848000000000013</v>
      </c>
      <c r="EL193">
        <v>49.419285714285706</v>
      </c>
      <c r="EM193">
        <v>50.204999999999998</v>
      </c>
      <c r="EN193">
        <v>1144.78</v>
      </c>
      <c r="EO193">
        <v>50.18</v>
      </c>
      <c r="EP193">
        <v>0</v>
      </c>
      <c r="EQ193">
        <v>764986.20000004768</v>
      </c>
      <c r="ER193">
        <v>0</v>
      </c>
      <c r="ES193">
        <v>645.67303846153845</v>
      </c>
      <c r="ET193">
        <v>-0.61979486943600137</v>
      </c>
      <c r="EU193">
        <v>1031.3271777747391</v>
      </c>
      <c r="EV193">
        <v>9060.1484615384616</v>
      </c>
      <c r="EW193">
        <v>15</v>
      </c>
      <c r="EX193">
        <v>1658316094</v>
      </c>
      <c r="EY193" t="s">
        <v>416</v>
      </c>
      <c r="EZ193">
        <v>1658316090.5</v>
      </c>
      <c r="FA193">
        <v>1658316094</v>
      </c>
      <c r="FB193">
        <v>11</v>
      </c>
      <c r="FC193">
        <v>-0.13300000000000001</v>
      </c>
      <c r="FD193">
        <v>0.107</v>
      </c>
      <c r="FE193">
        <v>-1.72</v>
      </c>
      <c r="FF193">
        <v>0.44</v>
      </c>
      <c r="FG193">
        <v>415</v>
      </c>
      <c r="FH193">
        <v>29</v>
      </c>
      <c r="FI193">
        <v>0.15</v>
      </c>
      <c r="FJ193">
        <v>0.28000000000000003</v>
      </c>
      <c r="FK193">
        <v>-26.0415243902439</v>
      </c>
      <c r="FL193">
        <v>-0.45353937282229478</v>
      </c>
      <c r="FM193">
        <v>6.5815687878876442E-2</v>
      </c>
      <c r="FN193">
        <v>1</v>
      </c>
      <c r="FO193">
        <v>645.72805882352941</v>
      </c>
      <c r="FP193">
        <v>-0.46187930006685801</v>
      </c>
      <c r="FQ193">
        <v>0.22849957409877669</v>
      </c>
      <c r="FR193">
        <v>1</v>
      </c>
      <c r="FS193">
        <v>2.106463658536585</v>
      </c>
      <c r="FT193">
        <v>-0.14266369337979101</v>
      </c>
      <c r="FU193">
        <v>1.4134702280781499E-2</v>
      </c>
      <c r="FV193">
        <v>0</v>
      </c>
      <c r="FW193">
        <v>2</v>
      </c>
      <c r="FX193">
        <v>3</v>
      </c>
      <c r="FY193" t="s">
        <v>648</v>
      </c>
      <c r="FZ193">
        <v>3.3710200000000001</v>
      </c>
      <c r="GA193">
        <v>2.8938299999999999</v>
      </c>
      <c r="GB193">
        <v>0.19952400000000001</v>
      </c>
      <c r="GC193">
        <v>0.20469200000000001</v>
      </c>
      <c r="GD193">
        <v>0.13916600000000001</v>
      </c>
      <c r="GE193">
        <v>0.13625699999999999</v>
      </c>
      <c r="GF193">
        <v>27730.6</v>
      </c>
      <c r="GG193">
        <v>23955.200000000001</v>
      </c>
      <c r="GH193">
        <v>30963.8</v>
      </c>
      <c r="GI193">
        <v>28071.3</v>
      </c>
      <c r="GJ193">
        <v>35107.199999999997</v>
      </c>
      <c r="GK193">
        <v>34206.9</v>
      </c>
      <c r="GL193">
        <v>40354.699999999997</v>
      </c>
      <c r="GM193">
        <v>39120.699999999997</v>
      </c>
      <c r="GN193">
        <v>2.3557000000000001</v>
      </c>
      <c r="GO193">
        <v>1.6647799999999999</v>
      </c>
      <c r="GP193">
        <v>0</v>
      </c>
      <c r="GQ193">
        <v>7.4900700000000001E-2</v>
      </c>
      <c r="GR193">
        <v>999.9</v>
      </c>
      <c r="GS193">
        <v>31.9771</v>
      </c>
      <c r="GT193">
        <v>67.2</v>
      </c>
      <c r="GU193">
        <v>33.200000000000003</v>
      </c>
      <c r="GV193">
        <v>33.943100000000001</v>
      </c>
      <c r="GW193">
        <v>49.761800000000001</v>
      </c>
      <c r="GX193">
        <v>41.274000000000001</v>
      </c>
      <c r="GY193">
        <v>1</v>
      </c>
      <c r="GZ193">
        <v>0.48909599999999998</v>
      </c>
      <c r="HA193">
        <v>1.1009500000000001</v>
      </c>
      <c r="HB193">
        <v>20.206199999999999</v>
      </c>
      <c r="HC193">
        <v>5.2142900000000001</v>
      </c>
      <c r="HD193">
        <v>11.9716</v>
      </c>
      <c r="HE193">
        <v>4.9903000000000004</v>
      </c>
      <c r="HF193">
        <v>3.2925</v>
      </c>
      <c r="HG193">
        <v>8258.1</v>
      </c>
      <c r="HH193">
        <v>9999</v>
      </c>
      <c r="HI193">
        <v>9999</v>
      </c>
      <c r="HJ193">
        <v>969.5</v>
      </c>
      <c r="HK193">
        <v>4.9711800000000004</v>
      </c>
      <c r="HL193">
        <v>1.87378</v>
      </c>
      <c r="HM193">
        <v>1.87012</v>
      </c>
      <c r="HN193">
        <v>1.8695600000000001</v>
      </c>
      <c r="HO193">
        <v>1.87439</v>
      </c>
      <c r="HP193">
        <v>1.87103</v>
      </c>
      <c r="HQ193">
        <v>1.8664700000000001</v>
      </c>
      <c r="HR193">
        <v>1.8775900000000001</v>
      </c>
      <c r="HS193">
        <v>0</v>
      </c>
      <c r="HT193">
        <v>0</v>
      </c>
      <c r="HU193">
        <v>0</v>
      </c>
      <c r="HV193">
        <v>0</v>
      </c>
      <c r="HW193" t="s">
        <v>418</v>
      </c>
      <c r="HX193" t="s">
        <v>419</v>
      </c>
      <c r="HY193" t="s">
        <v>420</v>
      </c>
      <c r="HZ193" t="s">
        <v>420</v>
      </c>
      <c r="IA193" t="s">
        <v>420</v>
      </c>
      <c r="IB193" t="s">
        <v>420</v>
      </c>
      <c r="IC193">
        <v>0</v>
      </c>
      <c r="ID193">
        <v>100</v>
      </c>
      <c r="IE193">
        <v>100</v>
      </c>
      <c r="IF193">
        <v>-2.9</v>
      </c>
      <c r="IG193">
        <v>0.56679999999999997</v>
      </c>
      <c r="IH193">
        <v>-1.4143203888967211</v>
      </c>
      <c r="II193">
        <v>1.7196870422270779E-5</v>
      </c>
      <c r="IJ193">
        <v>-2.1741833173098589E-6</v>
      </c>
      <c r="IK193">
        <v>9.0595066644434051E-10</v>
      </c>
      <c r="IL193">
        <v>-5.0132855213330413E-2</v>
      </c>
      <c r="IM193">
        <v>-1.2435942757381079E-3</v>
      </c>
      <c r="IN193">
        <v>8.3241555849602686E-4</v>
      </c>
      <c r="IO193">
        <v>-6.8006265696850886E-6</v>
      </c>
      <c r="IP193">
        <v>17</v>
      </c>
      <c r="IQ193">
        <v>2050</v>
      </c>
      <c r="IR193">
        <v>3</v>
      </c>
      <c r="IS193">
        <v>34</v>
      </c>
      <c r="IT193">
        <v>106.4</v>
      </c>
      <c r="IU193">
        <v>106.3</v>
      </c>
      <c r="IV193">
        <v>2.4706999999999999</v>
      </c>
      <c r="IW193">
        <v>2.50366</v>
      </c>
      <c r="IX193">
        <v>1.49902</v>
      </c>
      <c r="IY193">
        <v>2.3046899999999999</v>
      </c>
      <c r="IZ193">
        <v>1.69678</v>
      </c>
      <c r="JA193">
        <v>2.3645</v>
      </c>
      <c r="JB193">
        <v>38.256799999999998</v>
      </c>
      <c r="JC193">
        <v>14.692399999999999</v>
      </c>
      <c r="JD193">
        <v>18</v>
      </c>
      <c r="JE193">
        <v>709.89499999999998</v>
      </c>
      <c r="JF193">
        <v>324.51100000000002</v>
      </c>
      <c r="JG193">
        <v>30.002400000000002</v>
      </c>
      <c r="JH193">
        <v>33.849699999999999</v>
      </c>
      <c r="JI193">
        <v>30.000499999999999</v>
      </c>
      <c r="JJ193">
        <v>33.408799999999999</v>
      </c>
      <c r="JK193">
        <v>33.383600000000001</v>
      </c>
      <c r="JL193">
        <v>49.505899999999997</v>
      </c>
      <c r="JM193">
        <v>14.9948</v>
      </c>
      <c r="JN193">
        <v>100</v>
      </c>
      <c r="JO193">
        <v>30</v>
      </c>
      <c r="JP193">
        <v>1190.03</v>
      </c>
      <c r="JQ193">
        <v>31.3218</v>
      </c>
      <c r="JR193">
        <v>98.665300000000002</v>
      </c>
      <c r="JS193">
        <v>98.530900000000003</v>
      </c>
    </row>
    <row r="194" spans="1:279" x14ac:dyDescent="0.2">
      <c r="A194">
        <v>179</v>
      </c>
      <c r="B194">
        <v>1658322479</v>
      </c>
      <c r="C194">
        <v>710.40000009536743</v>
      </c>
      <c r="D194" t="s">
        <v>778</v>
      </c>
      <c r="E194" t="s">
        <v>779</v>
      </c>
      <c r="F194">
        <v>4</v>
      </c>
      <c r="G194">
        <v>1658322476.6875</v>
      </c>
      <c r="H194">
        <f t="shared" si="100"/>
        <v>2.3417934794847488E-3</v>
      </c>
      <c r="I194">
        <f t="shared" si="101"/>
        <v>2.3417934794847488</v>
      </c>
      <c r="J194">
        <f t="shared" si="102"/>
        <v>15.722112376122702</v>
      </c>
      <c r="K194">
        <f t="shared" si="103"/>
        <v>1156.4749999999999</v>
      </c>
      <c r="L194">
        <f t="shared" si="104"/>
        <v>936.92446384059804</v>
      </c>
      <c r="M194">
        <f t="shared" si="105"/>
        <v>94.872117740581743</v>
      </c>
      <c r="N194">
        <f t="shared" si="106"/>
        <v>117.10360503801061</v>
      </c>
      <c r="O194">
        <f t="shared" si="107"/>
        <v>0.13551947984826337</v>
      </c>
      <c r="P194">
        <f t="shared" si="108"/>
        <v>2.7672358506725407</v>
      </c>
      <c r="Q194">
        <f t="shared" si="109"/>
        <v>0.13193748366580585</v>
      </c>
      <c r="R194">
        <f t="shared" si="110"/>
        <v>8.2774869518503963E-2</v>
      </c>
      <c r="S194">
        <f t="shared" si="111"/>
        <v>194.42703523758431</v>
      </c>
      <c r="T194">
        <f t="shared" si="112"/>
        <v>34.087254657060861</v>
      </c>
      <c r="U194">
        <f t="shared" si="113"/>
        <v>33.195887499999998</v>
      </c>
      <c r="V194">
        <f t="shared" si="114"/>
        <v>5.1079802472785234</v>
      </c>
      <c r="W194">
        <f t="shared" si="115"/>
        <v>65.085365545876556</v>
      </c>
      <c r="X194">
        <f t="shared" si="116"/>
        <v>3.3860874840660258</v>
      </c>
      <c r="Y194">
        <f t="shared" si="117"/>
        <v>5.202532790077492</v>
      </c>
      <c r="Z194">
        <f t="shared" si="118"/>
        <v>1.7218927632124976</v>
      </c>
      <c r="AA194">
        <f t="shared" si="119"/>
        <v>-103.27309244527743</v>
      </c>
      <c r="AB194">
        <f t="shared" si="120"/>
        <v>48.827111997852072</v>
      </c>
      <c r="AC194">
        <f t="shared" si="121"/>
        <v>4.0552756776011263</v>
      </c>
      <c r="AD194">
        <f t="shared" si="122"/>
        <v>144.03633046776008</v>
      </c>
      <c r="AE194">
        <f t="shared" si="123"/>
        <v>25.566860099761445</v>
      </c>
      <c r="AF194">
        <f t="shared" si="124"/>
        <v>2.3371273024611154</v>
      </c>
      <c r="AG194">
        <f t="shared" si="125"/>
        <v>15.722112376122702</v>
      </c>
      <c r="AH194">
        <v>1221.295698910573</v>
      </c>
      <c r="AI194">
        <v>1199.636</v>
      </c>
      <c r="AJ194">
        <v>1.7394898561614871</v>
      </c>
      <c r="AK194">
        <v>62.966845710574418</v>
      </c>
      <c r="AL194">
        <f t="shared" si="126"/>
        <v>2.3417934794847488</v>
      </c>
      <c r="AM194">
        <v>31.354873715060151</v>
      </c>
      <c r="AN194">
        <v>33.442887272727269</v>
      </c>
      <c r="AO194">
        <v>9.7508672943834258E-5</v>
      </c>
      <c r="AP194">
        <v>91.007338470613973</v>
      </c>
      <c r="AQ194">
        <v>0</v>
      </c>
      <c r="AR194">
        <v>0</v>
      </c>
      <c r="AS194">
        <f t="shared" si="127"/>
        <v>1</v>
      </c>
      <c r="AT194">
        <f t="shared" si="128"/>
        <v>0</v>
      </c>
      <c r="AU194">
        <f t="shared" si="129"/>
        <v>47245.216300899709</v>
      </c>
      <c r="AV194" t="s">
        <v>413</v>
      </c>
      <c r="AW194" t="s">
        <v>413</v>
      </c>
      <c r="AX194">
        <v>0</v>
      </c>
      <c r="AY194">
        <v>0</v>
      </c>
      <c r="AZ194" t="e">
        <f t="shared" si="130"/>
        <v>#DIV/0!</v>
      </c>
      <c r="BA194">
        <v>0</v>
      </c>
      <c r="BB194" t="s">
        <v>413</v>
      </c>
      <c r="BC194" t="s">
        <v>413</v>
      </c>
      <c r="BD194">
        <v>0</v>
      </c>
      <c r="BE194">
        <v>0</v>
      </c>
      <c r="BF194" t="e">
        <f t="shared" si="131"/>
        <v>#DIV/0!</v>
      </c>
      <c r="BG194">
        <v>0.5</v>
      </c>
      <c r="BH194">
        <f t="shared" si="132"/>
        <v>1009.5128622992664</v>
      </c>
      <c r="BI194">
        <f t="shared" si="133"/>
        <v>15.722112376122702</v>
      </c>
      <c r="BJ194" t="e">
        <f t="shared" si="134"/>
        <v>#DIV/0!</v>
      </c>
      <c r="BK194">
        <f t="shared" si="135"/>
        <v>1.557395944447307E-2</v>
      </c>
      <c r="BL194" t="e">
        <f t="shared" si="136"/>
        <v>#DIV/0!</v>
      </c>
      <c r="BM194" t="e">
        <f t="shared" si="137"/>
        <v>#DIV/0!</v>
      </c>
      <c r="BN194" t="s">
        <v>413</v>
      </c>
      <c r="BO194">
        <v>0</v>
      </c>
      <c r="BP194" t="e">
        <f t="shared" si="138"/>
        <v>#DIV/0!</v>
      </c>
      <c r="BQ194" t="e">
        <f t="shared" si="139"/>
        <v>#DIV/0!</v>
      </c>
      <c r="BR194" t="e">
        <f t="shared" si="140"/>
        <v>#DIV/0!</v>
      </c>
      <c r="BS194" t="e">
        <f t="shared" si="141"/>
        <v>#DIV/0!</v>
      </c>
      <c r="BT194" t="e">
        <f t="shared" si="142"/>
        <v>#DIV/0!</v>
      </c>
      <c r="BU194" t="e">
        <f t="shared" si="143"/>
        <v>#DIV/0!</v>
      </c>
      <c r="BV194" t="e">
        <f t="shared" si="144"/>
        <v>#DIV/0!</v>
      </c>
      <c r="BW194" t="e">
        <f t="shared" si="145"/>
        <v>#DIV/0!</v>
      </c>
      <c r="BX194" t="s">
        <v>413</v>
      </c>
      <c r="BY194" t="s">
        <v>413</v>
      </c>
      <c r="BZ194" t="s">
        <v>413</v>
      </c>
      <c r="CA194" t="s">
        <v>413</v>
      </c>
      <c r="CB194" t="s">
        <v>413</v>
      </c>
      <c r="CC194" t="s">
        <v>413</v>
      </c>
      <c r="CD194" t="s">
        <v>413</v>
      </c>
      <c r="CE194" t="s">
        <v>413</v>
      </c>
      <c r="CF194">
        <v>253</v>
      </c>
      <c r="CG194">
        <v>1000</v>
      </c>
      <c r="CH194" t="s">
        <v>414</v>
      </c>
      <c r="CI194">
        <v>1110.1500000000001</v>
      </c>
      <c r="CJ194">
        <v>1175.8634999999999</v>
      </c>
      <c r="CK194">
        <v>1152.67</v>
      </c>
      <c r="CL194">
        <v>1.3005735999999999E-4</v>
      </c>
      <c r="CM194">
        <v>6.5004835999999994E-4</v>
      </c>
      <c r="CN194">
        <v>4.7597999359999997E-2</v>
      </c>
      <c r="CO194">
        <v>5.5000000000000003E-4</v>
      </c>
      <c r="CP194">
        <f t="shared" si="146"/>
        <v>1200.00875</v>
      </c>
      <c r="CQ194">
        <f t="shared" si="147"/>
        <v>1009.5128622992664</v>
      </c>
      <c r="CR194">
        <f t="shared" si="148"/>
        <v>0.84125458443471057</v>
      </c>
      <c r="CS194">
        <f t="shared" si="149"/>
        <v>0.1620213479589914</v>
      </c>
      <c r="CT194">
        <v>6</v>
      </c>
      <c r="CU194">
        <v>0.5</v>
      </c>
      <c r="CV194" t="s">
        <v>415</v>
      </c>
      <c r="CW194">
        <v>2</v>
      </c>
      <c r="CX194" t="b">
        <v>1</v>
      </c>
      <c r="CY194">
        <v>1658322476.6875</v>
      </c>
      <c r="CZ194">
        <v>1156.4749999999999</v>
      </c>
      <c r="DA194">
        <v>1182.56</v>
      </c>
      <c r="DB194">
        <v>33.439837500000003</v>
      </c>
      <c r="DC194">
        <v>31.355437500000001</v>
      </c>
      <c r="DD194">
        <v>1159.3800000000001</v>
      </c>
      <c r="DE194">
        <v>32.872912499999998</v>
      </c>
      <c r="DF194">
        <v>650.25162499999999</v>
      </c>
      <c r="DG194">
        <v>101.15900000000001</v>
      </c>
      <c r="DH194">
        <v>0.100089075</v>
      </c>
      <c r="DI194">
        <v>33.523175000000002</v>
      </c>
      <c r="DJ194">
        <v>999.9</v>
      </c>
      <c r="DK194">
        <v>33.195887499999998</v>
      </c>
      <c r="DL194">
        <v>0</v>
      </c>
      <c r="DM194">
        <v>0</v>
      </c>
      <c r="DN194">
        <v>8997.8912500000006</v>
      </c>
      <c r="DO194">
        <v>0</v>
      </c>
      <c r="DP194">
        <v>959.44237500000008</v>
      </c>
      <c r="DQ194">
        <v>-26.086549999999999</v>
      </c>
      <c r="DR194">
        <v>1196.4862499999999</v>
      </c>
      <c r="DS194">
        <v>1220.8412499999999</v>
      </c>
      <c r="DT194">
        <v>2.08441125</v>
      </c>
      <c r="DU194">
        <v>1182.56</v>
      </c>
      <c r="DV194">
        <v>31.355437500000001</v>
      </c>
      <c r="DW194">
        <v>3.3827437499999999</v>
      </c>
      <c r="DX194">
        <v>3.17188625</v>
      </c>
      <c r="DY194">
        <v>26.042449999999999</v>
      </c>
      <c r="DZ194">
        <v>24.958850000000002</v>
      </c>
      <c r="EA194">
        <v>1200.00875</v>
      </c>
      <c r="EB194">
        <v>0.95800587500000001</v>
      </c>
      <c r="EC194">
        <v>4.1994524999999998E-2</v>
      </c>
      <c r="ED194">
        <v>0</v>
      </c>
      <c r="EE194">
        <v>645.43225000000007</v>
      </c>
      <c r="EF194">
        <v>5.0001600000000002</v>
      </c>
      <c r="EG194">
        <v>9202.8349999999991</v>
      </c>
      <c r="EH194">
        <v>9515.25</v>
      </c>
      <c r="EI194">
        <v>48.625</v>
      </c>
      <c r="EJ194">
        <v>50.75</v>
      </c>
      <c r="EK194">
        <v>49.835624999999993</v>
      </c>
      <c r="EL194">
        <v>49.390500000000003</v>
      </c>
      <c r="EM194">
        <v>50.194875000000003</v>
      </c>
      <c r="EN194">
        <v>1144.825</v>
      </c>
      <c r="EO194">
        <v>50.183750000000003</v>
      </c>
      <c r="EP194">
        <v>0</v>
      </c>
      <c r="EQ194">
        <v>764990.40000009537</v>
      </c>
      <c r="ER194">
        <v>0</v>
      </c>
      <c r="ES194">
        <v>645.60431999999992</v>
      </c>
      <c r="ET194">
        <v>-1.888307694685214</v>
      </c>
      <c r="EU194">
        <v>1053.9984615646949</v>
      </c>
      <c r="EV194">
        <v>9121.6967999999997</v>
      </c>
      <c r="EW194">
        <v>15</v>
      </c>
      <c r="EX194">
        <v>1658316094</v>
      </c>
      <c r="EY194" t="s">
        <v>416</v>
      </c>
      <c r="EZ194">
        <v>1658316090.5</v>
      </c>
      <c r="FA194">
        <v>1658316094</v>
      </c>
      <c r="FB194">
        <v>11</v>
      </c>
      <c r="FC194">
        <v>-0.13300000000000001</v>
      </c>
      <c r="FD194">
        <v>0.107</v>
      </c>
      <c r="FE194">
        <v>-1.72</v>
      </c>
      <c r="FF194">
        <v>0.44</v>
      </c>
      <c r="FG194">
        <v>415</v>
      </c>
      <c r="FH194">
        <v>29</v>
      </c>
      <c r="FI194">
        <v>0.15</v>
      </c>
      <c r="FJ194">
        <v>0.28000000000000003</v>
      </c>
      <c r="FK194">
        <v>-26.05660000000001</v>
      </c>
      <c r="FL194">
        <v>-0.43223832752621671</v>
      </c>
      <c r="FM194">
        <v>6.5470157044371535E-2</v>
      </c>
      <c r="FN194">
        <v>1</v>
      </c>
      <c r="FO194">
        <v>645.63844117647068</v>
      </c>
      <c r="FP194">
        <v>-0.85233002339281161</v>
      </c>
      <c r="FQ194">
        <v>0.21022833401363311</v>
      </c>
      <c r="FR194">
        <v>1</v>
      </c>
      <c r="FS194">
        <v>2.09836243902439</v>
      </c>
      <c r="FT194">
        <v>-0.1230012543553991</v>
      </c>
      <c r="FU194">
        <v>1.241515277559661E-2</v>
      </c>
      <c r="FV194">
        <v>0</v>
      </c>
      <c r="FW194">
        <v>2</v>
      </c>
      <c r="FX194">
        <v>3</v>
      </c>
      <c r="FY194" t="s">
        <v>648</v>
      </c>
      <c r="FZ194">
        <v>3.3712</v>
      </c>
      <c r="GA194">
        <v>2.8936999999999999</v>
      </c>
      <c r="GB194">
        <v>0.20025899999999999</v>
      </c>
      <c r="GC194">
        <v>0.205427</v>
      </c>
      <c r="GD194">
        <v>0.13918</v>
      </c>
      <c r="GE194">
        <v>0.13627400000000001</v>
      </c>
      <c r="GF194">
        <v>27705.3</v>
      </c>
      <c r="GG194">
        <v>23932.6</v>
      </c>
      <c r="GH194">
        <v>30964.1</v>
      </c>
      <c r="GI194">
        <v>28070.9</v>
      </c>
      <c r="GJ194">
        <v>35107.199999999997</v>
      </c>
      <c r="GK194">
        <v>34205.9</v>
      </c>
      <c r="GL194">
        <v>40355.300000000003</v>
      </c>
      <c r="GM194">
        <v>39120.199999999997</v>
      </c>
      <c r="GN194">
        <v>2.3555799999999998</v>
      </c>
      <c r="GO194">
        <v>1.66483</v>
      </c>
      <c r="GP194">
        <v>0</v>
      </c>
      <c r="GQ194">
        <v>7.5340299999999999E-2</v>
      </c>
      <c r="GR194">
        <v>999.9</v>
      </c>
      <c r="GS194">
        <v>31.974299999999999</v>
      </c>
      <c r="GT194">
        <v>67.2</v>
      </c>
      <c r="GU194">
        <v>33.200000000000003</v>
      </c>
      <c r="GV194">
        <v>33.937399999999997</v>
      </c>
      <c r="GW194">
        <v>49.641800000000003</v>
      </c>
      <c r="GX194">
        <v>40.717100000000002</v>
      </c>
      <c r="GY194">
        <v>1</v>
      </c>
      <c r="GZ194">
        <v>0.489535</v>
      </c>
      <c r="HA194">
        <v>1.1077399999999999</v>
      </c>
      <c r="HB194">
        <v>20.206299999999999</v>
      </c>
      <c r="HC194">
        <v>5.2151899999999998</v>
      </c>
      <c r="HD194">
        <v>11.9724</v>
      </c>
      <c r="HE194">
        <v>4.9905999999999997</v>
      </c>
      <c r="HF194">
        <v>3.2926199999999999</v>
      </c>
      <c r="HG194">
        <v>8258.2999999999993</v>
      </c>
      <c r="HH194">
        <v>9999</v>
      </c>
      <c r="HI194">
        <v>9999</v>
      </c>
      <c r="HJ194">
        <v>969.5</v>
      </c>
      <c r="HK194">
        <v>4.9712199999999998</v>
      </c>
      <c r="HL194">
        <v>1.87378</v>
      </c>
      <c r="HM194">
        <v>1.87012</v>
      </c>
      <c r="HN194">
        <v>1.86957</v>
      </c>
      <c r="HO194">
        <v>1.87439</v>
      </c>
      <c r="HP194">
        <v>1.87103</v>
      </c>
      <c r="HQ194">
        <v>1.86649</v>
      </c>
      <c r="HR194">
        <v>1.8775900000000001</v>
      </c>
      <c r="HS194">
        <v>0</v>
      </c>
      <c r="HT194">
        <v>0</v>
      </c>
      <c r="HU194">
        <v>0</v>
      </c>
      <c r="HV194">
        <v>0</v>
      </c>
      <c r="HW194" t="s">
        <v>418</v>
      </c>
      <c r="HX194" t="s">
        <v>419</v>
      </c>
      <c r="HY194" t="s">
        <v>420</v>
      </c>
      <c r="HZ194" t="s">
        <v>420</v>
      </c>
      <c r="IA194" t="s">
        <v>420</v>
      </c>
      <c r="IB194" t="s">
        <v>420</v>
      </c>
      <c r="IC194">
        <v>0</v>
      </c>
      <c r="ID194">
        <v>100</v>
      </c>
      <c r="IE194">
        <v>100</v>
      </c>
      <c r="IF194">
        <v>-2.91</v>
      </c>
      <c r="IG194">
        <v>0.56699999999999995</v>
      </c>
      <c r="IH194">
        <v>-1.4143203888967211</v>
      </c>
      <c r="II194">
        <v>1.7196870422270779E-5</v>
      </c>
      <c r="IJ194">
        <v>-2.1741833173098589E-6</v>
      </c>
      <c r="IK194">
        <v>9.0595066644434051E-10</v>
      </c>
      <c r="IL194">
        <v>-5.0132855213330413E-2</v>
      </c>
      <c r="IM194">
        <v>-1.2435942757381079E-3</v>
      </c>
      <c r="IN194">
        <v>8.3241555849602686E-4</v>
      </c>
      <c r="IO194">
        <v>-6.8006265696850886E-6</v>
      </c>
      <c r="IP194">
        <v>17</v>
      </c>
      <c r="IQ194">
        <v>2050</v>
      </c>
      <c r="IR194">
        <v>3</v>
      </c>
      <c r="IS194">
        <v>34</v>
      </c>
      <c r="IT194">
        <v>106.5</v>
      </c>
      <c r="IU194">
        <v>106.4</v>
      </c>
      <c r="IV194">
        <v>2.48291</v>
      </c>
      <c r="IW194">
        <v>2.5061</v>
      </c>
      <c r="IX194">
        <v>1.49902</v>
      </c>
      <c r="IY194">
        <v>2.3059099999999999</v>
      </c>
      <c r="IZ194">
        <v>1.69678</v>
      </c>
      <c r="JA194">
        <v>2.3840300000000001</v>
      </c>
      <c r="JB194">
        <v>38.256799999999998</v>
      </c>
      <c r="JC194">
        <v>14.692399999999999</v>
      </c>
      <c r="JD194">
        <v>18</v>
      </c>
      <c r="JE194">
        <v>709.86099999999999</v>
      </c>
      <c r="JF194">
        <v>324.57</v>
      </c>
      <c r="JG194">
        <v>30.002099999999999</v>
      </c>
      <c r="JH194">
        <v>33.852800000000002</v>
      </c>
      <c r="JI194">
        <v>30.000499999999999</v>
      </c>
      <c r="JJ194">
        <v>33.4148</v>
      </c>
      <c r="JK194">
        <v>33.389600000000002</v>
      </c>
      <c r="JL194">
        <v>49.738799999999998</v>
      </c>
      <c r="JM194">
        <v>14.9948</v>
      </c>
      <c r="JN194">
        <v>100</v>
      </c>
      <c r="JO194">
        <v>30</v>
      </c>
      <c r="JP194">
        <v>1196.83</v>
      </c>
      <c r="JQ194">
        <v>31.317</v>
      </c>
      <c r="JR194">
        <v>98.666600000000003</v>
      </c>
      <c r="JS194">
        <v>98.529600000000002</v>
      </c>
    </row>
    <row r="195" spans="1:279" x14ac:dyDescent="0.2">
      <c r="A195">
        <v>180</v>
      </c>
      <c r="B195">
        <v>1658322483</v>
      </c>
      <c r="C195">
        <v>714.40000009536743</v>
      </c>
      <c r="D195" t="s">
        <v>780</v>
      </c>
      <c r="E195" t="s">
        <v>781</v>
      </c>
      <c r="F195">
        <v>4</v>
      </c>
      <c r="G195">
        <v>1658322481</v>
      </c>
      <c r="H195">
        <f t="shared" si="100"/>
        <v>2.3349145079787099E-3</v>
      </c>
      <c r="I195">
        <f t="shared" si="101"/>
        <v>2.3349145079787097</v>
      </c>
      <c r="J195">
        <f t="shared" si="102"/>
        <v>15.907155906146375</v>
      </c>
      <c r="K195">
        <f t="shared" si="103"/>
        <v>1163.6314285714291</v>
      </c>
      <c r="L195">
        <f t="shared" si="104"/>
        <v>941.13829151961329</v>
      </c>
      <c r="M195">
        <f t="shared" si="105"/>
        <v>95.300162256349893</v>
      </c>
      <c r="N195">
        <f t="shared" si="106"/>
        <v>117.82993524829328</v>
      </c>
      <c r="O195">
        <f t="shared" si="107"/>
        <v>0.13512316017707135</v>
      </c>
      <c r="P195">
        <f t="shared" si="108"/>
        <v>2.7684689783590284</v>
      </c>
      <c r="Q195">
        <f t="shared" si="109"/>
        <v>0.1315633289047354</v>
      </c>
      <c r="R195">
        <f t="shared" si="110"/>
        <v>8.2539105822248215E-2</v>
      </c>
      <c r="S195">
        <f t="shared" si="111"/>
        <v>194.41949361259842</v>
      </c>
      <c r="T195">
        <f t="shared" si="112"/>
        <v>34.088420583558552</v>
      </c>
      <c r="U195">
        <f t="shared" si="113"/>
        <v>33.196428571428569</v>
      </c>
      <c r="V195">
        <f t="shared" si="114"/>
        <v>5.1081353192712147</v>
      </c>
      <c r="W195">
        <f t="shared" si="115"/>
        <v>65.092881634849988</v>
      </c>
      <c r="X195">
        <f t="shared" si="116"/>
        <v>3.3863965969619962</v>
      </c>
      <c r="Y195">
        <f t="shared" si="117"/>
        <v>5.2024069482106903</v>
      </c>
      <c r="Z195">
        <f t="shared" si="118"/>
        <v>1.7217387223092184</v>
      </c>
      <c r="AA195">
        <f t="shared" si="119"/>
        <v>-102.96972980186111</v>
      </c>
      <c r="AB195">
        <f t="shared" si="120"/>
        <v>48.703614362558149</v>
      </c>
      <c r="AC195">
        <f t="shared" si="121"/>
        <v>4.0432191563410207</v>
      </c>
      <c r="AD195">
        <f t="shared" si="122"/>
        <v>144.19659732963649</v>
      </c>
      <c r="AE195">
        <f t="shared" si="123"/>
        <v>25.739223807641824</v>
      </c>
      <c r="AF195">
        <f t="shared" si="124"/>
        <v>2.333218573993757</v>
      </c>
      <c r="AG195">
        <f t="shared" si="125"/>
        <v>15.907155906146375</v>
      </c>
      <c r="AH195">
        <v>1228.321795175681</v>
      </c>
      <c r="AI195">
        <v>1206.508060606061</v>
      </c>
      <c r="AJ195">
        <v>1.7335520667436599</v>
      </c>
      <c r="AK195">
        <v>62.966845710574418</v>
      </c>
      <c r="AL195">
        <f t="shared" si="126"/>
        <v>2.3349145079787097</v>
      </c>
      <c r="AM195">
        <v>31.360005705077501</v>
      </c>
      <c r="AN195">
        <v>33.442595757575752</v>
      </c>
      <c r="AO195">
        <v>-2.431519457977448E-5</v>
      </c>
      <c r="AP195">
        <v>91.007338470613973</v>
      </c>
      <c r="AQ195">
        <v>0</v>
      </c>
      <c r="AR195">
        <v>0</v>
      </c>
      <c r="AS195">
        <f t="shared" si="127"/>
        <v>1</v>
      </c>
      <c r="AT195">
        <f t="shared" si="128"/>
        <v>0</v>
      </c>
      <c r="AU195">
        <f t="shared" si="129"/>
        <v>47279.163895586971</v>
      </c>
      <c r="AV195" t="s">
        <v>413</v>
      </c>
      <c r="AW195" t="s">
        <v>413</v>
      </c>
      <c r="AX195">
        <v>0</v>
      </c>
      <c r="AY195">
        <v>0</v>
      </c>
      <c r="AZ195" t="e">
        <f t="shared" si="130"/>
        <v>#DIV/0!</v>
      </c>
      <c r="BA195">
        <v>0</v>
      </c>
      <c r="BB195" t="s">
        <v>413</v>
      </c>
      <c r="BC195" t="s">
        <v>413</v>
      </c>
      <c r="BD195">
        <v>0</v>
      </c>
      <c r="BE195">
        <v>0</v>
      </c>
      <c r="BF195" t="e">
        <f t="shared" si="131"/>
        <v>#DIV/0!</v>
      </c>
      <c r="BG195">
        <v>0.5</v>
      </c>
      <c r="BH195">
        <f t="shared" si="132"/>
        <v>1009.4741997992737</v>
      </c>
      <c r="BI195">
        <f t="shared" si="133"/>
        <v>15.907155906146375</v>
      </c>
      <c r="BJ195" t="e">
        <f t="shared" si="134"/>
        <v>#DIV/0!</v>
      </c>
      <c r="BK195">
        <f t="shared" si="135"/>
        <v>1.575786276589277E-2</v>
      </c>
      <c r="BL195" t="e">
        <f t="shared" si="136"/>
        <v>#DIV/0!</v>
      </c>
      <c r="BM195" t="e">
        <f t="shared" si="137"/>
        <v>#DIV/0!</v>
      </c>
      <c r="BN195" t="s">
        <v>413</v>
      </c>
      <c r="BO195">
        <v>0</v>
      </c>
      <c r="BP195" t="e">
        <f t="shared" si="138"/>
        <v>#DIV/0!</v>
      </c>
      <c r="BQ195" t="e">
        <f t="shared" si="139"/>
        <v>#DIV/0!</v>
      </c>
      <c r="BR195" t="e">
        <f t="shared" si="140"/>
        <v>#DIV/0!</v>
      </c>
      <c r="BS195" t="e">
        <f t="shared" si="141"/>
        <v>#DIV/0!</v>
      </c>
      <c r="BT195" t="e">
        <f t="shared" si="142"/>
        <v>#DIV/0!</v>
      </c>
      <c r="BU195" t="e">
        <f t="shared" si="143"/>
        <v>#DIV/0!</v>
      </c>
      <c r="BV195" t="e">
        <f t="shared" si="144"/>
        <v>#DIV/0!</v>
      </c>
      <c r="BW195" t="e">
        <f t="shared" si="145"/>
        <v>#DIV/0!</v>
      </c>
      <c r="BX195" t="s">
        <v>413</v>
      </c>
      <c r="BY195" t="s">
        <v>413</v>
      </c>
      <c r="BZ195" t="s">
        <v>413</v>
      </c>
      <c r="CA195" t="s">
        <v>413</v>
      </c>
      <c r="CB195" t="s">
        <v>413</v>
      </c>
      <c r="CC195" t="s">
        <v>413</v>
      </c>
      <c r="CD195" t="s">
        <v>413</v>
      </c>
      <c r="CE195" t="s">
        <v>413</v>
      </c>
      <c r="CF195">
        <v>253</v>
      </c>
      <c r="CG195">
        <v>1000</v>
      </c>
      <c r="CH195" t="s">
        <v>414</v>
      </c>
      <c r="CI195">
        <v>1110.1500000000001</v>
      </c>
      <c r="CJ195">
        <v>1175.8634999999999</v>
      </c>
      <c r="CK195">
        <v>1152.67</v>
      </c>
      <c r="CL195">
        <v>1.3005735999999999E-4</v>
      </c>
      <c r="CM195">
        <v>6.5004835999999994E-4</v>
      </c>
      <c r="CN195">
        <v>4.7597999359999997E-2</v>
      </c>
      <c r="CO195">
        <v>5.5000000000000003E-4</v>
      </c>
      <c r="CP195">
        <f t="shared" si="146"/>
        <v>1199.962857142857</v>
      </c>
      <c r="CQ195">
        <f t="shared" si="147"/>
        <v>1009.4741997992737</v>
      </c>
      <c r="CR195">
        <f t="shared" si="148"/>
        <v>0.84125453866368682</v>
      </c>
      <c r="CS195">
        <f t="shared" si="149"/>
        <v>0.16202125962091554</v>
      </c>
      <c r="CT195">
        <v>6</v>
      </c>
      <c r="CU195">
        <v>0.5</v>
      </c>
      <c r="CV195" t="s">
        <v>415</v>
      </c>
      <c r="CW195">
        <v>2</v>
      </c>
      <c r="CX195" t="b">
        <v>1</v>
      </c>
      <c r="CY195">
        <v>1658322481</v>
      </c>
      <c r="CZ195">
        <v>1163.6314285714291</v>
      </c>
      <c r="DA195">
        <v>1189.8871428571431</v>
      </c>
      <c r="DB195">
        <v>33.442414285714293</v>
      </c>
      <c r="DC195">
        <v>31.361471428571431</v>
      </c>
      <c r="DD195">
        <v>1166.545714285714</v>
      </c>
      <c r="DE195">
        <v>32.875414285714292</v>
      </c>
      <c r="DF195">
        <v>650.24085714285707</v>
      </c>
      <c r="DG195">
        <v>101.16071428571431</v>
      </c>
      <c r="DH195">
        <v>9.981577142857144E-2</v>
      </c>
      <c r="DI195">
        <v>33.522742857142859</v>
      </c>
      <c r="DJ195">
        <v>999.89999999999986</v>
      </c>
      <c r="DK195">
        <v>33.196428571428569</v>
      </c>
      <c r="DL195">
        <v>0</v>
      </c>
      <c r="DM195">
        <v>0</v>
      </c>
      <c r="DN195">
        <v>9004.2885714285694</v>
      </c>
      <c r="DO195">
        <v>0</v>
      </c>
      <c r="DP195">
        <v>936.57585714285722</v>
      </c>
      <c r="DQ195">
        <v>-26.257428571428569</v>
      </c>
      <c r="DR195">
        <v>1203.8928571428571</v>
      </c>
      <c r="DS195">
        <v>1228.4142857142861</v>
      </c>
      <c r="DT195">
        <v>2.0809414285714292</v>
      </c>
      <c r="DU195">
        <v>1189.8871428571431</v>
      </c>
      <c r="DV195">
        <v>31.361471428571431</v>
      </c>
      <c r="DW195">
        <v>3.383057142857143</v>
      </c>
      <c r="DX195">
        <v>3.1725471428571428</v>
      </c>
      <c r="DY195">
        <v>26.04401428571429</v>
      </c>
      <c r="DZ195">
        <v>24.962342857142861</v>
      </c>
      <c r="EA195">
        <v>1199.962857142857</v>
      </c>
      <c r="EB195">
        <v>0.95800799999999975</v>
      </c>
      <c r="EC195">
        <v>4.1992500000000002E-2</v>
      </c>
      <c r="ED195">
        <v>0</v>
      </c>
      <c r="EE195">
        <v>645.21942857142858</v>
      </c>
      <c r="EF195">
        <v>5.0001600000000002</v>
      </c>
      <c r="EG195">
        <v>9154.3000000000011</v>
      </c>
      <c r="EH195">
        <v>9514.8914285714291</v>
      </c>
      <c r="EI195">
        <v>48.607000000000014</v>
      </c>
      <c r="EJ195">
        <v>50.732000000000014</v>
      </c>
      <c r="EK195">
        <v>49.811999999999998</v>
      </c>
      <c r="EL195">
        <v>49.392714285714291</v>
      </c>
      <c r="EM195">
        <v>50.186999999999998</v>
      </c>
      <c r="EN195">
        <v>1144.782857142857</v>
      </c>
      <c r="EO195">
        <v>50.18</v>
      </c>
      <c r="EP195">
        <v>0</v>
      </c>
      <c r="EQ195">
        <v>764994</v>
      </c>
      <c r="ER195">
        <v>0</v>
      </c>
      <c r="ES195">
        <v>645.50660000000005</v>
      </c>
      <c r="ET195">
        <v>-2.4133076889794558</v>
      </c>
      <c r="EU195">
        <v>317.1376923713849</v>
      </c>
      <c r="EV195">
        <v>9159.3144000000011</v>
      </c>
      <c r="EW195">
        <v>15</v>
      </c>
      <c r="EX195">
        <v>1658316094</v>
      </c>
      <c r="EY195" t="s">
        <v>416</v>
      </c>
      <c r="EZ195">
        <v>1658316090.5</v>
      </c>
      <c r="FA195">
        <v>1658316094</v>
      </c>
      <c r="FB195">
        <v>11</v>
      </c>
      <c r="FC195">
        <v>-0.13300000000000001</v>
      </c>
      <c r="FD195">
        <v>0.107</v>
      </c>
      <c r="FE195">
        <v>-1.72</v>
      </c>
      <c r="FF195">
        <v>0.44</v>
      </c>
      <c r="FG195">
        <v>415</v>
      </c>
      <c r="FH195">
        <v>29</v>
      </c>
      <c r="FI195">
        <v>0.15</v>
      </c>
      <c r="FJ195">
        <v>0.28000000000000003</v>
      </c>
      <c r="FK195">
        <v>-26.114417499999998</v>
      </c>
      <c r="FL195">
        <v>-0.55063001876162965</v>
      </c>
      <c r="FM195">
        <v>7.9682576161604762E-2</v>
      </c>
      <c r="FN195">
        <v>0</v>
      </c>
      <c r="FO195">
        <v>645.54111764705885</v>
      </c>
      <c r="FP195">
        <v>-1.3465851753695841</v>
      </c>
      <c r="FQ195">
        <v>0.26302692377351389</v>
      </c>
      <c r="FR195">
        <v>0</v>
      </c>
      <c r="FS195">
        <v>2.0902715000000001</v>
      </c>
      <c r="FT195">
        <v>-8.6048555347095837E-2</v>
      </c>
      <c r="FU195">
        <v>8.8305627085707057E-3</v>
      </c>
      <c r="FV195">
        <v>1</v>
      </c>
      <c r="FW195">
        <v>1</v>
      </c>
      <c r="FX195">
        <v>3</v>
      </c>
      <c r="FY195" t="s">
        <v>417</v>
      </c>
      <c r="FZ195">
        <v>3.3712200000000001</v>
      </c>
      <c r="GA195">
        <v>2.8936099999999998</v>
      </c>
      <c r="GB195">
        <v>0.200986</v>
      </c>
      <c r="GC195">
        <v>0.206174</v>
      </c>
      <c r="GD195">
        <v>0.139181</v>
      </c>
      <c r="GE195">
        <v>0.136293</v>
      </c>
      <c r="GF195">
        <v>27680.5</v>
      </c>
      <c r="GG195">
        <v>23909.8</v>
      </c>
      <c r="GH195">
        <v>30964.7</v>
      </c>
      <c r="GI195">
        <v>28070.7</v>
      </c>
      <c r="GJ195">
        <v>35107.800000000003</v>
      </c>
      <c r="GK195">
        <v>34204.800000000003</v>
      </c>
      <c r="GL195">
        <v>40355.9</v>
      </c>
      <c r="GM195">
        <v>39119.9</v>
      </c>
      <c r="GN195">
        <v>2.35562</v>
      </c>
      <c r="GO195">
        <v>1.6646000000000001</v>
      </c>
      <c r="GP195">
        <v>0</v>
      </c>
      <c r="GQ195">
        <v>7.5697899999999999E-2</v>
      </c>
      <c r="GR195">
        <v>999.9</v>
      </c>
      <c r="GS195">
        <v>31.973600000000001</v>
      </c>
      <c r="GT195">
        <v>67.2</v>
      </c>
      <c r="GU195">
        <v>33.299999999999997</v>
      </c>
      <c r="GV195">
        <v>34.131799999999998</v>
      </c>
      <c r="GW195">
        <v>49.611800000000002</v>
      </c>
      <c r="GX195">
        <v>40.3125</v>
      </c>
      <c r="GY195">
        <v>1</v>
      </c>
      <c r="GZ195">
        <v>0.48977900000000002</v>
      </c>
      <c r="HA195">
        <v>1.11477</v>
      </c>
      <c r="HB195">
        <v>20.206499999999998</v>
      </c>
      <c r="HC195">
        <v>5.2147399999999999</v>
      </c>
      <c r="HD195">
        <v>11.973100000000001</v>
      </c>
      <c r="HE195">
        <v>4.9908999999999999</v>
      </c>
      <c r="HF195">
        <v>3.2926500000000001</v>
      </c>
      <c r="HG195">
        <v>8258.2999999999993</v>
      </c>
      <c r="HH195">
        <v>9999</v>
      </c>
      <c r="HI195">
        <v>9999</v>
      </c>
      <c r="HJ195">
        <v>969.5</v>
      </c>
      <c r="HK195">
        <v>4.97119</v>
      </c>
      <c r="HL195">
        <v>1.87378</v>
      </c>
      <c r="HM195">
        <v>1.87012</v>
      </c>
      <c r="HN195">
        <v>1.86957</v>
      </c>
      <c r="HO195">
        <v>1.87439</v>
      </c>
      <c r="HP195">
        <v>1.87103</v>
      </c>
      <c r="HQ195">
        <v>1.86649</v>
      </c>
      <c r="HR195">
        <v>1.8775900000000001</v>
      </c>
      <c r="HS195">
        <v>0</v>
      </c>
      <c r="HT195">
        <v>0</v>
      </c>
      <c r="HU195">
        <v>0</v>
      </c>
      <c r="HV195">
        <v>0</v>
      </c>
      <c r="HW195" t="s">
        <v>418</v>
      </c>
      <c r="HX195" t="s">
        <v>419</v>
      </c>
      <c r="HY195" t="s">
        <v>420</v>
      </c>
      <c r="HZ195" t="s">
        <v>420</v>
      </c>
      <c r="IA195" t="s">
        <v>420</v>
      </c>
      <c r="IB195" t="s">
        <v>420</v>
      </c>
      <c r="IC195">
        <v>0</v>
      </c>
      <c r="ID195">
        <v>100</v>
      </c>
      <c r="IE195">
        <v>100</v>
      </c>
      <c r="IF195">
        <v>-2.92</v>
      </c>
      <c r="IG195">
        <v>0.56699999999999995</v>
      </c>
      <c r="IH195">
        <v>-1.4143203888967211</v>
      </c>
      <c r="II195">
        <v>1.7196870422270779E-5</v>
      </c>
      <c r="IJ195">
        <v>-2.1741833173098589E-6</v>
      </c>
      <c r="IK195">
        <v>9.0595066644434051E-10</v>
      </c>
      <c r="IL195">
        <v>-5.0132855213330413E-2</v>
      </c>
      <c r="IM195">
        <v>-1.2435942757381079E-3</v>
      </c>
      <c r="IN195">
        <v>8.3241555849602686E-4</v>
      </c>
      <c r="IO195">
        <v>-6.8006265696850886E-6</v>
      </c>
      <c r="IP195">
        <v>17</v>
      </c>
      <c r="IQ195">
        <v>2050</v>
      </c>
      <c r="IR195">
        <v>3</v>
      </c>
      <c r="IS195">
        <v>34</v>
      </c>
      <c r="IT195">
        <v>106.5</v>
      </c>
      <c r="IU195">
        <v>106.5</v>
      </c>
      <c r="IV195">
        <v>2.49512</v>
      </c>
      <c r="IW195">
        <v>2.50732</v>
      </c>
      <c r="IX195">
        <v>1.49902</v>
      </c>
      <c r="IY195">
        <v>2.3046899999999999</v>
      </c>
      <c r="IZ195">
        <v>1.69678</v>
      </c>
      <c r="JA195">
        <v>2.2949199999999998</v>
      </c>
      <c r="JB195">
        <v>38.256799999999998</v>
      </c>
      <c r="JC195">
        <v>14.674899999999999</v>
      </c>
      <c r="JD195">
        <v>18</v>
      </c>
      <c r="JE195">
        <v>709.97199999999998</v>
      </c>
      <c r="JF195">
        <v>324.483</v>
      </c>
      <c r="JG195">
        <v>30.002099999999999</v>
      </c>
      <c r="JH195">
        <v>33.855800000000002</v>
      </c>
      <c r="JI195">
        <v>30.000499999999999</v>
      </c>
      <c r="JJ195">
        <v>33.4208</v>
      </c>
      <c r="JK195">
        <v>33.395499999999998</v>
      </c>
      <c r="JL195">
        <v>49.967199999999998</v>
      </c>
      <c r="JM195">
        <v>14.9948</v>
      </c>
      <c r="JN195">
        <v>100</v>
      </c>
      <c r="JO195">
        <v>30</v>
      </c>
      <c r="JP195">
        <v>1203.52</v>
      </c>
      <c r="JQ195">
        <v>31.3172</v>
      </c>
      <c r="JR195">
        <v>98.668300000000002</v>
      </c>
      <c r="JS195">
        <v>98.528899999999993</v>
      </c>
    </row>
    <row r="196" spans="1:279" x14ac:dyDescent="0.2">
      <c r="A196">
        <v>181</v>
      </c>
      <c r="B196">
        <v>1658322487</v>
      </c>
      <c r="C196">
        <v>718.40000009536743</v>
      </c>
      <c r="D196" t="s">
        <v>782</v>
      </c>
      <c r="E196" t="s">
        <v>783</v>
      </c>
      <c r="F196">
        <v>4</v>
      </c>
      <c r="G196">
        <v>1658322484.6875</v>
      </c>
      <c r="H196">
        <f t="shared" si="100"/>
        <v>2.3311254691810333E-3</v>
      </c>
      <c r="I196">
        <f t="shared" si="101"/>
        <v>2.3311254691810332</v>
      </c>
      <c r="J196">
        <f t="shared" si="102"/>
        <v>16.011981700767734</v>
      </c>
      <c r="K196">
        <f t="shared" si="103"/>
        <v>1169.8412499999999</v>
      </c>
      <c r="L196">
        <f t="shared" si="104"/>
        <v>945.28996963353461</v>
      </c>
      <c r="M196">
        <f t="shared" si="105"/>
        <v>95.720402263180929</v>
      </c>
      <c r="N196">
        <f t="shared" si="106"/>
        <v>118.45854566453652</v>
      </c>
      <c r="O196">
        <f t="shared" si="107"/>
        <v>0.13470362135575326</v>
      </c>
      <c r="P196">
        <f t="shared" si="108"/>
        <v>2.7637384881841029</v>
      </c>
      <c r="Q196">
        <f t="shared" si="109"/>
        <v>0.13115966538524493</v>
      </c>
      <c r="R196">
        <f t="shared" si="110"/>
        <v>8.2285435197638715E-2</v>
      </c>
      <c r="S196">
        <f t="shared" si="111"/>
        <v>194.42961111261889</v>
      </c>
      <c r="T196">
        <f t="shared" si="112"/>
        <v>34.092306120908553</v>
      </c>
      <c r="U196">
        <f t="shared" si="113"/>
        <v>33.205874999999999</v>
      </c>
      <c r="V196">
        <f t="shared" si="114"/>
        <v>5.1108433418168397</v>
      </c>
      <c r="W196">
        <f t="shared" si="115"/>
        <v>65.090609709516727</v>
      </c>
      <c r="X196">
        <f t="shared" si="116"/>
        <v>3.3866375381861213</v>
      </c>
      <c r="Y196">
        <f t="shared" si="117"/>
        <v>5.2029586960390226</v>
      </c>
      <c r="Z196">
        <f t="shared" si="118"/>
        <v>1.7242058036307184</v>
      </c>
      <c r="AA196">
        <f t="shared" si="119"/>
        <v>-102.80263319088357</v>
      </c>
      <c r="AB196">
        <f t="shared" si="120"/>
        <v>47.495188346642237</v>
      </c>
      <c r="AC196">
        <f t="shared" si="121"/>
        <v>3.9498675160910368</v>
      </c>
      <c r="AD196">
        <f t="shared" si="122"/>
        <v>143.0720337844686</v>
      </c>
      <c r="AE196">
        <f t="shared" si="123"/>
        <v>25.793419895123314</v>
      </c>
      <c r="AF196">
        <f t="shared" si="124"/>
        <v>2.3280077406618411</v>
      </c>
      <c r="AG196">
        <f t="shared" si="125"/>
        <v>16.011981700767734</v>
      </c>
      <c r="AH196">
        <v>1235.3531436364101</v>
      </c>
      <c r="AI196">
        <v>1213.452121212121</v>
      </c>
      <c r="AJ196">
        <v>1.7302087751439681</v>
      </c>
      <c r="AK196">
        <v>62.966845710574418</v>
      </c>
      <c r="AL196">
        <f t="shared" si="126"/>
        <v>2.3311254691810332</v>
      </c>
      <c r="AM196">
        <v>31.36731152174934</v>
      </c>
      <c r="AN196">
        <v>33.446140606060602</v>
      </c>
      <c r="AO196">
        <v>4.7053945241805758E-5</v>
      </c>
      <c r="AP196">
        <v>91.007338470613973</v>
      </c>
      <c r="AQ196">
        <v>0</v>
      </c>
      <c r="AR196">
        <v>0</v>
      </c>
      <c r="AS196">
        <f t="shared" si="127"/>
        <v>1</v>
      </c>
      <c r="AT196">
        <f t="shared" si="128"/>
        <v>0</v>
      </c>
      <c r="AU196">
        <f t="shared" si="129"/>
        <v>47148.984945633121</v>
      </c>
      <c r="AV196" t="s">
        <v>413</v>
      </c>
      <c r="AW196" t="s">
        <v>413</v>
      </c>
      <c r="AX196">
        <v>0</v>
      </c>
      <c r="AY196">
        <v>0</v>
      </c>
      <c r="AZ196" t="e">
        <f t="shared" si="130"/>
        <v>#DIV/0!</v>
      </c>
      <c r="BA196">
        <v>0</v>
      </c>
      <c r="BB196" t="s">
        <v>413</v>
      </c>
      <c r="BC196" t="s">
        <v>413</v>
      </c>
      <c r="BD196">
        <v>0</v>
      </c>
      <c r="BE196">
        <v>0</v>
      </c>
      <c r="BF196" t="e">
        <f t="shared" si="131"/>
        <v>#DIV/0!</v>
      </c>
      <c r="BG196">
        <v>0.5</v>
      </c>
      <c r="BH196">
        <f t="shared" si="132"/>
        <v>1009.5274497992842</v>
      </c>
      <c r="BI196">
        <f t="shared" si="133"/>
        <v>16.011981700767734</v>
      </c>
      <c r="BJ196" t="e">
        <f t="shared" si="134"/>
        <v>#DIV/0!</v>
      </c>
      <c r="BK196">
        <f t="shared" si="135"/>
        <v>1.5860868076396795E-2</v>
      </c>
      <c r="BL196" t="e">
        <f t="shared" si="136"/>
        <v>#DIV/0!</v>
      </c>
      <c r="BM196" t="e">
        <f t="shared" si="137"/>
        <v>#DIV/0!</v>
      </c>
      <c r="BN196" t="s">
        <v>413</v>
      </c>
      <c r="BO196">
        <v>0</v>
      </c>
      <c r="BP196" t="e">
        <f t="shared" si="138"/>
        <v>#DIV/0!</v>
      </c>
      <c r="BQ196" t="e">
        <f t="shared" si="139"/>
        <v>#DIV/0!</v>
      </c>
      <c r="BR196" t="e">
        <f t="shared" si="140"/>
        <v>#DIV/0!</v>
      </c>
      <c r="BS196" t="e">
        <f t="shared" si="141"/>
        <v>#DIV/0!</v>
      </c>
      <c r="BT196" t="e">
        <f t="shared" si="142"/>
        <v>#DIV/0!</v>
      </c>
      <c r="BU196" t="e">
        <f t="shared" si="143"/>
        <v>#DIV/0!</v>
      </c>
      <c r="BV196" t="e">
        <f t="shared" si="144"/>
        <v>#DIV/0!</v>
      </c>
      <c r="BW196" t="e">
        <f t="shared" si="145"/>
        <v>#DIV/0!</v>
      </c>
      <c r="BX196" t="s">
        <v>413</v>
      </c>
      <c r="BY196" t="s">
        <v>413</v>
      </c>
      <c r="BZ196" t="s">
        <v>413</v>
      </c>
      <c r="CA196" t="s">
        <v>413</v>
      </c>
      <c r="CB196" t="s">
        <v>413</v>
      </c>
      <c r="CC196" t="s">
        <v>413</v>
      </c>
      <c r="CD196" t="s">
        <v>413</v>
      </c>
      <c r="CE196" t="s">
        <v>413</v>
      </c>
      <c r="CF196">
        <v>253</v>
      </c>
      <c r="CG196">
        <v>1000</v>
      </c>
      <c r="CH196" t="s">
        <v>414</v>
      </c>
      <c r="CI196">
        <v>1110.1500000000001</v>
      </c>
      <c r="CJ196">
        <v>1175.8634999999999</v>
      </c>
      <c r="CK196">
        <v>1152.67</v>
      </c>
      <c r="CL196">
        <v>1.3005735999999999E-4</v>
      </c>
      <c r="CM196">
        <v>6.5004835999999994E-4</v>
      </c>
      <c r="CN196">
        <v>4.7597999359999997E-2</v>
      </c>
      <c r="CO196">
        <v>5.5000000000000003E-4</v>
      </c>
      <c r="CP196">
        <f t="shared" si="146"/>
        <v>1200.0262499999999</v>
      </c>
      <c r="CQ196">
        <f t="shared" si="147"/>
        <v>1009.5274497992842</v>
      </c>
      <c r="CR196">
        <f t="shared" si="148"/>
        <v>0.84125447239115336</v>
      </c>
      <c r="CS196">
        <f t="shared" si="149"/>
        <v>0.16202113171492616</v>
      </c>
      <c r="CT196">
        <v>6</v>
      </c>
      <c r="CU196">
        <v>0.5</v>
      </c>
      <c r="CV196" t="s">
        <v>415</v>
      </c>
      <c r="CW196">
        <v>2</v>
      </c>
      <c r="CX196" t="b">
        <v>1</v>
      </c>
      <c r="CY196">
        <v>1658322484.6875</v>
      </c>
      <c r="CZ196">
        <v>1169.8412499999999</v>
      </c>
      <c r="DA196">
        <v>1196.155</v>
      </c>
      <c r="DB196">
        <v>33.444850000000002</v>
      </c>
      <c r="DC196">
        <v>31.368537499999999</v>
      </c>
      <c r="DD196">
        <v>1172.7637500000001</v>
      </c>
      <c r="DE196">
        <v>32.877749999999999</v>
      </c>
      <c r="DF196">
        <v>650.23387500000001</v>
      </c>
      <c r="DG196">
        <v>101.16025</v>
      </c>
      <c r="DH196">
        <v>0.1001096125</v>
      </c>
      <c r="DI196">
        <v>33.524637499999997</v>
      </c>
      <c r="DJ196">
        <v>999.9</v>
      </c>
      <c r="DK196">
        <v>33.205874999999999</v>
      </c>
      <c r="DL196">
        <v>0</v>
      </c>
      <c r="DM196">
        <v>0</v>
      </c>
      <c r="DN196">
        <v>8979.21875</v>
      </c>
      <c r="DO196">
        <v>0</v>
      </c>
      <c r="DP196">
        <v>950.21100000000001</v>
      </c>
      <c r="DQ196">
        <v>-26.314612499999999</v>
      </c>
      <c r="DR196">
        <v>1210.3187499999999</v>
      </c>
      <c r="DS196">
        <v>1234.8924999999999</v>
      </c>
      <c r="DT196">
        <v>2.0763050000000001</v>
      </c>
      <c r="DU196">
        <v>1196.155</v>
      </c>
      <c r="DV196">
        <v>31.368537499999999</v>
      </c>
      <c r="DW196">
        <v>3.3832925</v>
      </c>
      <c r="DX196">
        <v>3.1732512499999999</v>
      </c>
      <c r="DY196">
        <v>26.045187500000001</v>
      </c>
      <c r="DZ196">
        <v>24.9660625</v>
      </c>
      <c r="EA196">
        <v>1200.0262499999999</v>
      </c>
      <c r="EB196">
        <v>0.95800924999999992</v>
      </c>
      <c r="EC196">
        <v>4.1991149999999998E-2</v>
      </c>
      <c r="ED196">
        <v>0</v>
      </c>
      <c r="EE196">
        <v>645.21875</v>
      </c>
      <c r="EF196">
        <v>5.0001600000000002</v>
      </c>
      <c r="EG196">
        <v>9316.0912500000013</v>
      </c>
      <c r="EH196">
        <v>9515.4025000000001</v>
      </c>
      <c r="EI196">
        <v>48.609250000000003</v>
      </c>
      <c r="EJ196">
        <v>50.702749999999988</v>
      </c>
      <c r="EK196">
        <v>49.780749999999998</v>
      </c>
      <c r="EL196">
        <v>49.375</v>
      </c>
      <c r="EM196">
        <v>50.179250000000003</v>
      </c>
      <c r="EN196">
        <v>1144.8462500000001</v>
      </c>
      <c r="EO196">
        <v>50.18</v>
      </c>
      <c r="EP196">
        <v>0</v>
      </c>
      <c r="EQ196">
        <v>764998.20000004768</v>
      </c>
      <c r="ER196">
        <v>0</v>
      </c>
      <c r="ES196">
        <v>645.36865384615396</v>
      </c>
      <c r="ET196">
        <v>-1.4924102423107151</v>
      </c>
      <c r="EU196">
        <v>748.72102530278084</v>
      </c>
      <c r="EV196">
        <v>9225.629615384616</v>
      </c>
      <c r="EW196">
        <v>15</v>
      </c>
      <c r="EX196">
        <v>1658316094</v>
      </c>
      <c r="EY196" t="s">
        <v>416</v>
      </c>
      <c r="EZ196">
        <v>1658316090.5</v>
      </c>
      <c r="FA196">
        <v>1658316094</v>
      </c>
      <c r="FB196">
        <v>11</v>
      </c>
      <c r="FC196">
        <v>-0.13300000000000001</v>
      </c>
      <c r="FD196">
        <v>0.107</v>
      </c>
      <c r="FE196">
        <v>-1.72</v>
      </c>
      <c r="FF196">
        <v>0.44</v>
      </c>
      <c r="FG196">
        <v>415</v>
      </c>
      <c r="FH196">
        <v>29</v>
      </c>
      <c r="FI196">
        <v>0.15</v>
      </c>
      <c r="FJ196">
        <v>0.28000000000000003</v>
      </c>
      <c r="FK196">
        <v>-26.157520000000002</v>
      </c>
      <c r="FL196">
        <v>-0.72707392120074299</v>
      </c>
      <c r="FM196">
        <v>9.5967268378337856E-2</v>
      </c>
      <c r="FN196">
        <v>0</v>
      </c>
      <c r="FO196">
        <v>645.49788235294113</v>
      </c>
      <c r="FP196">
        <v>-2.0638349836107301</v>
      </c>
      <c r="FQ196">
        <v>0.2867163760178606</v>
      </c>
      <c r="FR196">
        <v>0</v>
      </c>
      <c r="FS196">
        <v>2.0857812500000001</v>
      </c>
      <c r="FT196">
        <v>-6.4933621013135337E-2</v>
      </c>
      <c r="FU196">
        <v>6.5392504109798161E-3</v>
      </c>
      <c r="FV196">
        <v>1</v>
      </c>
      <c r="FW196">
        <v>1</v>
      </c>
      <c r="FX196">
        <v>3</v>
      </c>
      <c r="FY196" t="s">
        <v>417</v>
      </c>
      <c r="FZ196">
        <v>3.3710399999999998</v>
      </c>
      <c r="GA196">
        <v>2.8936600000000001</v>
      </c>
      <c r="GB196">
        <v>0.20171600000000001</v>
      </c>
      <c r="GC196">
        <v>0.206902</v>
      </c>
      <c r="GD196">
        <v>0.13918800000000001</v>
      </c>
      <c r="GE196">
        <v>0.13631599999999999</v>
      </c>
      <c r="GF196">
        <v>27654.5</v>
      </c>
      <c r="GG196">
        <v>23888.6</v>
      </c>
      <c r="GH196">
        <v>30963.9</v>
      </c>
      <c r="GI196">
        <v>28071.599999999999</v>
      </c>
      <c r="GJ196">
        <v>35106.699999999997</v>
      </c>
      <c r="GK196">
        <v>34205.199999999997</v>
      </c>
      <c r="GL196">
        <v>40355</v>
      </c>
      <c r="GM196">
        <v>39121.300000000003</v>
      </c>
      <c r="GN196">
        <v>2.35575</v>
      </c>
      <c r="GO196">
        <v>1.6646700000000001</v>
      </c>
      <c r="GP196">
        <v>0</v>
      </c>
      <c r="GQ196">
        <v>7.6666499999999999E-2</v>
      </c>
      <c r="GR196">
        <v>999.9</v>
      </c>
      <c r="GS196">
        <v>31.9709</v>
      </c>
      <c r="GT196">
        <v>67.2</v>
      </c>
      <c r="GU196">
        <v>33.299999999999997</v>
      </c>
      <c r="GV196">
        <v>34.131100000000004</v>
      </c>
      <c r="GW196">
        <v>49.761800000000001</v>
      </c>
      <c r="GX196">
        <v>40.737200000000001</v>
      </c>
      <c r="GY196">
        <v>1</v>
      </c>
      <c r="GZ196">
        <v>0.49011199999999999</v>
      </c>
      <c r="HA196">
        <v>1.1218999999999999</v>
      </c>
      <c r="HB196">
        <v>20.206</v>
      </c>
      <c r="HC196">
        <v>5.2153400000000003</v>
      </c>
      <c r="HD196">
        <v>11.973100000000001</v>
      </c>
      <c r="HE196">
        <v>4.9908000000000001</v>
      </c>
      <c r="HF196">
        <v>3.2926500000000001</v>
      </c>
      <c r="HG196">
        <v>8258.2999999999993</v>
      </c>
      <c r="HH196">
        <v>9999</v>
      </c>
      <c r="HI196">
        <v>9999</v>
      </c>
      <c r="HJ196">
        <v>969.5</v>
      </c>
      <c r="HK196">
        <v>4.9712100000000001</v>
      </c>
      <c r="HL196">
        <v>1.87378</v>
      </c>
      <c r="HM196">
        <v>1.87012</v>
      </c>
      <c r="HN196">
        <v>1.86955</v>
      </c>
      <c r="HO196">
        <v>1.87439</v>
      </c>
      <c r="HP196">
        <v>1.87103</v>
      </c>
      <c r="HQ196">
        <v>1.86646</v>
      </c>
      <c r="HR196">
        <v>1.8775900000000001</v>
      </c>
      <c r="HS196">
        <v>0</v>
      </c>
      <c r="HT196">
        <v>0</v>
      </c>
      <c r="HU196">
        <v>0</v>
      </c>
      <c r="HV196">
        <v>0</v>
      </c>
      <c r="HW196" t="s">
        <v>418</v>
      </c>
      <c r="HX196" t="s">
        <v>419</v>
      </c>
      <c r="HY196" t="s">
        <v>420</v>
      </c>
      <c r="HZ196" t="s">
        <v>420</v>
      </c>
      <c r="IA196" t="s">
        <v>420</v>
      </c>
      <c r="IB196" t="s">
        <v>420</v>
      </c>
      <c r="IC196">
        <v>0</v>
      </c>
      <c r="ID196">
        <v>100</v>
      </c>
      <c r="IE196">
        <v>100</v>
      </c>
      <c r="IF196">
        <v>-2.93</v>
      </c>
      <c r="IG196">
        <v>0.56710000000000005</v>
      </c>
      <c r="IH196">
        <v>-1.4143203888967211</v>
      </c>
      <c r="II196">
        <v>1.7196870422270779E-5</v>
      </c>
      <c r="IJ196">
        <v>-2.1741833173098589E-6</v>
      </c>
      <c r="IK196">
        <v>9.0595066644434051E-10</v>
      </c>
      <c r="IL196">
        <v>-5.0132855213330413E-2</v>
      </c>
      <c r="IM196">
        <v>-1.2435942757381079E-3</v>
      </c>
      <c r="IN196">
        <v>8.3241555849602686E-4</v>
      </c>
      <c r="IO196">
        <v>-6.8006265696850886E-6</v>
      </c>
      <c r="IP196">
        <v>17</v>
      </c>
      <c r="IQ196">
        <v>2050</v>
      </c>
      <c r="IR196">
        <v>3</v>
      </c>
      <c r="IS196">
        <v>34</v>
      </c>
      <c r="IT196">
        <v>106.6</v>
      </c>
      <c r="IU196">
        <v>106.5</v>
      </c>
      <c r="IV196">
        <v>2.5061</v>
      </c>
      <c r="IW196">
        <v>2.5134300000000001</v>
      </c>
      <c r="IX196">
        <v>1.49902</v>
      </c>
      <c r="IY196">
        <v>2.3046899999999999</v>
      </c>
      <c r="IZ196">
        <v>1.69678</v>
      </c>
      <c r="JA196">
        <v>2.2522000000000002</v>
      </c>
      <c r="JB196">
        <v>38.256799999999998</v>
      </c>
      <c r="JC196">
        <v>14.6837</v>
      </c>
      <c r="JD196">
        <v>18</v>
      </c>
      <c r="JE196">
        <v>710.14400000000001</v>
      </c>
      <c r="JF196">
        <v>324.55500000000001</v>
      </c>
      <c r="JG196">
        <v>30.002099999999999</v>
      </c>
      <c r="JH196">
        <v>33.858800000000002</v>
      </c>
      <c r="JI196">
        <v>30.000499999999999</v>
      </c>
      <c r="JJ196">
        <v>33.4268</v>
      </c>
      <c r="JK196">
        <v>33.401499999999999</v>
      </c>
      <c r="JL196">
        <v>50.1952</v>
      </c>
      <c r="JM196">
        <v>14.9948</v>
      </c>
      <c r="JN196">
        <v>100</v>
      </c>
      <c r="JO196">
        <v>30</v>
      </c>
      <c r="JP196">
        <v>1210.2</v>
      </c>
      <c r="JQ196">
        <v>31.3172</v>
      </c>
      <c r="JR196">
        <v>98.665899999999993</v>
      </c>
      <c r="JS196">
        <v>98.532200000000003</v>
      </c>
    </row>
    <row r="197" spans="1:279" x14ac:dyDescent="0.2">
      <c r="A197">
        <v>182</v>
      </c>
      <c r="B197">
        <v>1658322491</v>
      </c>
      <c r="C197">
        <v>722.40000009536743</v>
      </c>
      <c r="D197" t="s">
        <v>784</v>
      </c>
      <c r="E197" t="s">
        <v>785</v>
      </c>
      <c r="F197">
        <v>4</v>
      </c>
      <c r="G197">
        <v>1658322489</v>
      </c>
      <c r="H197">
        <f t="shared" si="100"/>
        <v>2.3238725931266149E-3</v>
      </c>
      <c r="I197">
        <f t="shared" si="101"/>
        <v>2.3238725931266151</v>
      </c>
      <c r="J197">
        <f t="shared" si="102"/>
        <v>16.098335718249714</v>
      </c>
      <c r="K197">
        <f t="shared" si="103"/>
        <v>1177.0442857142859</v>
      </c>
      <c r="L197">
        <f t="shared" si="104"/>
        <v>950.48769832340531</v>
      </c>
      <c r="M197">
        <f t="shared" si="105"/>
        <v>96.246554523839606</v>
      </c>
      <c r="N197">
        <f t="shared" si="106"/>
        <v>119.1877151296154</v>
      </c>
      <c r="O197">
        <f t="shared" si="107"/>
        <v>0.13416476226027119</v>
      </c>
      <c r="P197">
        <f t="shared" si="108"/>
        <v>2.7702590972720103</v>
      </c>
      <c r="Q197">
        <f t="shared" si="109"/>
        <v>0.13065674804463803</v>
      </c>
      <c r="R197">
        <f t="shared" si="110"/>
        <v>8.1968008816105359E-2</v>
      </c>
      <c r="S197">
        <f t="shared" si="111"/>
        <v>194.427245612614</v>
      </c>
      <c r="T197">
        <f t="shared" si="112"/>
        <v>34.100208874407315</v>
      </c>
      <c r="U197">
        <f t="shared" si="113"/>
        <v>33.211271428571429</v>
      </c>
      <c r="V197">
        <f t="shared" si="114"/>
        <v>5.1123909049636129</v>
      </c>
      <c r="W197">
        <f t="shared" si="115"/>
        <v>65.070535727391061</v>
      </c>
      <c r="X197">
        <f t="shared" si="116"/>
        <v>3.3869533622512873</v>
      </c>
      <c r="Y197">
        <f t="shared" si="117"/>
        <v>5.2050491430418164</v>
      </c>
      <c r="Z197">
        <f t="shared" si="118"/>
        <v>1.7254375427123256</v>
      </c>
      <c r="AA197">
        <f t="shared" si="119"/>
        <v>-102.48278135688372</v>
      </c>
      <c r="AB197">
        <f t="shared" si="120"/>
        <v>47.87314253212616</v>
      </c>
      <c r="AC197">
        <f t="shared" si="121"/>
        <v>3.9721729045834349</v>
      </c>
      <c r="AD197">
        <f t="shared" si="122"/>
        <v>143.78977969243988</v>
      </c>
      <c r="AE197">
        <f t="shared" si="123"/>
        <v>25.863899681500058</v>
      </c>
      <c r="AF197">
        <f t="shared" si="124"/>
        <v>2.320738417817541</v>
      </c>
      <c r="AG197">
        <f t="shared" si="125"/>
        <v>16.098335718249714</v>
      </c>
      <c r="AH197">
        <v>1242.349556530012</v>
      </c>
      <c r="AI197">
        <v>1220.371151515151</v>
      </c>
      <c r="AJ197">
        <v>1.729078866677382</v>
      </c>
      <c r="AK197">
        <v>62.966845710574418</v>
      </c>
      <c r="AL197">
        <f t="shared" si="126"/>
        <v>2.3238725931266151</v>
      </c>
      <c r="AM197">
        <v>31.376953388034881</v>
      </c>
      <c r="AN197">
        <v>33.449361212121197</v>
      </c>
      <c r="AO197">
        <v>2.8092268306817439E-5</v>
      </c>
      <c r="AP197">
        <v>91.007338470613973</v>
      </c>
      <c r="AQ197">
        <v>0</v>
      </c>
      <c r="AR197">
        <v>0</v>
      </c>
      <c r="AS197">
        <f t="shared" si="127"/>
        <v>1</v>
      </c>
      <c r="AT197">
        <f t="shared" si="128"/>
        <v>0</v>
      </c>
      <c r="AU197">
        <f t="shared" si="129"/>
        <v>47326.941233996244</v>
      </c>
      <c r="AV197" t="s">
        <v>413</v>
      </c>
      <c r="AW197" t="s">
        <v>413</v>
      </c>
      <c r="AX197">
        <v>0</v>
      </c>
      <c r="AY197">
        <v>0</v>
      </c>
      <c r="AZ197" t="e">
        <f t="shared" si="130"/>
        <v>#DIV/0!</v>
      </c>
      <c r="BA197">
        <v>0</v>
      </c>
      <c r="BB197" t="s">
        <v>413</v>
      </c>
      <c r="BC197" t="s">
        <v>413</v>
      </c>
      <c r="BD197">
        <v>0</v>
      </c>
      <c r="BE197">
        <v>0</v>
      </c>
      <c r="BF197" t="e">
        <f t="shared" si="131"/>
        <v>#DIV/0!</v>
      </c>
      <c r="BG197">
        <v>0.5</v>
      </c>
      <c r="BH197">
        <f t="shared" si="132"/>
        <v>1009.5149997992813</v>
      </c>
      <c r="BI197">
        <f t="shared" si="133"/>
        <v>16.098335718249714</v>
      </c>
      <c r="BJ197" t="e">
        <f t="shared" si="134"/>
        <v>#DIV/0!</v>
      </c>
      <c r="BK197">
        <f t="shared" si="135"/>
        <v>1.5946603786422684E-2</v>
      </c>
      <c r="BL197" t="e">
        <f t="shared" si="136"/>
        <v>#DIV/0!</v>
      </c>
      <c r="BM197" t="e">
        <f t="shared" si="137"/>
        <v>#DIV/0!</v>
      </c>
      <c r="BN197" t="s">
        <v>413</v>
      </c>
      <c r="BO197">
        <v>0</v>
      </c>
      <c r="BP197" t="e">
        <f t="shared" si="138"/>
        <v>#DIV/0!</v>
      </c>
      <c r="BQ197" t="e">
        <f t="shared" si="139"/>
        <v>#DIV/0!</v>
      </c>
      <c r="BR197" t="e">
        <f t="shared" si="140"/>
        <v>#DIV/0!</v>
      </c>
      <c r="BS197" t="e">
        <f t="shared" si="141"/>
        <v>#DIV/0!</v>
      </c>
      <c r="BT197" t="e">
        <f t="shared" si="142"/>
        <v>#DIV/0!</v>
      </c>
      <c r="BU197" t="e">
        <f t="shared" si="143"/>
        <v>#DIV/0!</v>
      </c>
      <c r="BV197" t="e">
        <f t="shared" si="144"/>
        <v>#DIV/0!</v>
      </c>
      <c r="BW197" t="e">
        <f t="shared" si="145"/>
        <v>#DIV/0!</v>
      </c>
      <c r="BX197" t="s">
        <v>413</v>
      </c>
      <c r="BY197" t="s">
        <v>413</v>
      </c>
      <c r="BZ197" t="s">
        <v>413</v>
      </c>
      <c r="CA197" t="s">
        <v>413</v>
      </c>
      <c r="CB197" t="s">
        <v>413</v>
      </c>
      <c r="CC197" t="s">
        <v>413</v>
      </c>
      <c r="CD197" t="s">
        <v>413</v>
      </c>
      <c r="CE197" t="s">
        <v>413</v>
      </c>
      <c r="CF197">
        <v>253</v>
      </c>
      <c r="CG197">
        <v>1000</v>
      </c>
      <c r="CH197" t="s">
        <v>414</v>
      </c>
      <c r="CI197">
        <v>1110.1500000000001</v>
      </c>
      <c r="CJ197">
        <v>1175.8634999999999</v>
      </c>
      <c r="CK197">
        <v>1152.67</v>
      </c>
      <c r="CL197">
        <v>1.3005735999999999E-4</v>
      </c>
      <c r="CM197">
        <v>6.5004835999999994E-4</v>
      </c>
      <c r="CN197">
        <v>4.7597999359999997E-2</v>
      </c>
      <c r="CO197">
        <v>5.5000000000000003E-4</v>
      </c>
      <c r="CP197">
        <f t="shared" si="146"/>
        <v>1200.011428571428</v>
      </c>
      <c r="CQ197">
        <f t="shared" si="147"/>
        <v>1009.5149997992813</v>
      </c>
      <c r="CR197">
        <f t="shared" si="148"/>
        <v>0.84125448788523116</v>
      </c>
      <c r="CS197">
        <f t="shared" si="149"/>
        <v>0.16202116161849633</v>
      </c>
      <c r="CT197">
        <v>6</v>
      </c>
      <c r="CU197">
        <v>0.5</v>
      </c>
      <c r="CV197" t="s">
        <v>415</v>
      </c>
      <c r="CW197">
        <v>2</v>
      </c>
      <c r="CX197" t="b">
        <v>1</v>
      </c>
      <c r="CY197">
        <v>1658322489</v>
      </c>
      <c r="CZ197">
        <v>1177.0442857142859</v>
      </c>
      <c r="DA197">
        <v>1203.43</v>
      </c>
      <c r="DB197">
        <v>33.448028571428573</v>
      </c>
      <c r="DC197">
        <v>31.378257142857141</v>
      </c>
      <c r="DD197">
        <v>1179.977142857143</v>
      </c>
      <c r="DE197">
        <v>32.880842857142859</v>
      </c>
      <c r="DF197">
        <v>650.24985714285708</v>
      </c>
      <c r="DG197">
        <v>101.16028571428571</v>
      </c>
      <c r="DH197">
        <v>9.9893342857142839E-2</v>
      </c>
      <c r="DI197">
        <v>33.531814285714283</v>
      </c>
      <c r="DJ197">
        <v>999.89999999999986</v>
      </c>
      <c r="DK197">
        <v>33.211271428571429</v>
      </c>
      <c r="DL197">
        <v>0</v>
      </c>
      <c r="DM197">
        <v>0</v>
      </c>
      <c r="DN197">
        <v>9013.84</v>
      </c>
      <c r="DO197">
        <v>0</v>
      </c>
      <c r="DP197">
        <v>1145.1257142857139</v>
      </c>
      <c r="DQ197">
        <v>-26.387728571428571</v>
      </c>
      <c r="DR197">
        <v>1217.774285714285</v>
      </c>
      <c r="DS197">
        <v>1242.4142857142861</v>
      </c>
      <c r="DT197">
        <v>2.069762857142857</v>
      </c>
      <c r="DU197">
        <v>1203.43</v>
      </c>
      <c r="DV197">
        <v>31.378257142857141</v>
      </c>
      <c r="DW197">
        <v>3.383614285714287</v>
      </c>
      <c r="DX197">
        <v>3.174235714285714</v>
      </c>
      <c r="DY197">
        <v>26.046785714285711</v>
      </c>
      <c r="DZ197">
        <v>24.971271428571431</v>
      </c>
      <c r="EA197">
        <v>1200.011428571428</v>
      </c>
      <c r="EB197">
        <v>0.95800799999999975</v>
      </c>
      <c r="EC197">
        <v>4.1992500000000002E-2</v>
      </c>
      <c r="ED197">
        <v>0</v>
      </c>
      <c r="EE197">
        <v>645.30100000000004</v>
      </c>
      <c r="EF197">
        <v>5.0001600000000002</v>
      </c>
      <c r="EG197">
        <v>9583.1385714285716</v>
      </c>
      <c r="EH197">
        <v>9515.3014285714289</v>
      </c>
      <c r="EI197">
        <v>48.588999999999999</v>
      </c>
      <c r="EJ197">
        <v>50.732000000000014</v>
      </c>
      <c r="EK197">
        <v>49.794285714285706</v>
      </c>
      <c r="EL197">
        <v>49.401571428571437</v>
      </c>
      <c r="EM197">
        <v>50.169285714285706</v>
      </c>
      <c r="EN197">
        <v>1144.831428571428</v>
      </c>
      <c r="EO197">
        <v>50.18</v>
      </c>
      <c r="EP197">
        <v>0</v>
      </c>
      <c r="EQ197">
        <v>765002.40000009537</v>
      </c>
      <c r="ER197">
        <v>0</v>
      </c>
      <c r="ES197">
        <v>645.29711999999995</v>
      </c>
      <c r="ET197">
        <v>-0.22015382662960531</v>
      </c>
      <c r="EU197">
        <v>2289.2992307983968</v>
      </c>
      <c r="EV197">
        <v>9335.0415999999987</v>
      </c>
      <c r="EW197">
        <v>15</v>
      </c>
      <c r="EX197">
        <v>1658316094</v>
      </c>
      <c r="EY197" t="s">
        <v>416</v>
      </c>
      <c r="EZ197">
        <v>1658316090.5</v>
      </c>
      <c r="FA197">
        <v>1658316094</v>
      </c>
      <c r="FB197">
        <v>11</v>
      </c>
      <c r="FC197">
        <v>-0.13300000000000001</v>
      </c>
      <c r="FD197">
        <v>0.107</v>
      </c>
      <c r="FE197">
        <v>-1.72</v>
      </c>
      <c r="FF197">
        <v>0.44</v>
      </c>
      <c r="FG197">
        <v>415</v>
      </c>
      <c r="FH197">
        <v>29</v>
      </c>
      <c r="FI197">
        <v>0.15</v>
      </c>
      <c r="FJ197">
        <v>0.28000000000000003</v>
      </c>
      <c r="FK197">
        <v>-26.211563414634149</v>
      </c>
      <c r="FL197">
        <v>-1.1773233449477409</v>
      </c>
      <c r="FM197">
        <v>0.12587680341159241</v>
      </c>
      <c r="FN197">
        <v>0</v>
      </c>
      <c r="FO197">
        <v>645.3951176470589</v>
      </c>
      <c r="FP197">
        <v>-1.3639724896893111</v>
      </c>
      <c r="FQ197">
        <v>0.24848704128903909</v>
      </c>
      <c r="FR197">
        <v>0</v>
      </c>
      <c r="FS197">
        <v>2.0805385365853661</v>
      </c>
      <c r="FT197">
        <v>-6.0978188153315342E-2</v>
      </c>
      <c r="FU197">
        <v>6.1588102909475272E-3</v>
      </c>
      <c r="FV197">
        <v>1</v>
      </c>
      <c r="FW197">
        <v>1</v>
      </c>
      <c r="FX197">
        <v>3</v>
      </c>
      <c r="FY197" t="s">
        <v>417</v>
      </c>
      <c r="FZ197">
        <v>3.3709099999999999</v>
      </c>
      <c r="GA197">
        <v>2.89371</v>
      </c>
      <c r="GB197">
        <v>0.20243800000000001</v>
      </c>
      <c r="GC197">
        <v>0.207619</v>
      </c>
      <c r="GD197">
        <v>0.13919400000000001</v>
      </c>
      <c r="GE197">
        <v>0.13633799999999999</v>
      </c>
      <c r="GF197">
        <v>27628.2</v>
      </c>
      <c r="GG197">
        <v>23867.200000000001</v>
      </c>
      <c r="GH197">
        <v>30962.6</v>
      </c>
      <c r="GI197">
        <v>28072</v>
      </c>
      <c r="GJ197">
        <v>35105.199999999997</v>
      </c>
      <c r="GK197">
        <v>34204.699999999997</v>
      </c>
      <c r="GL197">
        <v>40353.599999999999</v>
      </c>
      <c r="GM197">
        <v>39121.699999999997</v>
      </c>
      <c r="GN197">
        <v>2.35575</v>
      </c>
      <c r="GO197">
        <v>1.66415</v>
      </c>
      <c r="GP197">
        <v>0</v>
      </c>
      <c r="GQ197">
        <v>7.6372200000000001E-2</v>
      </c>
      <c r="GR197">
        <v>999.9</v>
      </c>
      <c r="GS197">
        <v>31.9709</v>
      </c>
      <c r="GT197">
        <v>67.2</v>
      </c>
      <c r="GU197">
        <v>33.299999999999997</v>
      </c>
      <c r="GV197">
        <v>34.129800000000003</v>
      </c>
      <c r="GW197">
        <v>49.821800000000003</v>
      </c>
      <c r="GX197">
        <v>41.189900000000002</v>
      </c>
      <c r="GY197">
        <v>1</v>
      </c>
      <c r="GZ197">
        <v>0.490506</v>
      </c>
      <c r="HA197">
        <v>1.1296999999999999</v>
      </c>
      <c r="HB197">
        <v>20.2059</v>
      </c>
      <c r="HC197">
        <v>5.2150400000000001</v>
      </c>
      <c r="HD197">
        <v>11.974</v>
      </c>
      <c r="HE197">
        <v>4.9904999999999999</v>
      </c>
      <c r="HF197">
        <v>3.2925800000000001</v>
      </c>
      <c r="HG197">
        <v>8258.6</v>
      </c>
      <c r="HH197">
        <v>9999</v>
      </c>
      <c r="HI197">
        <v>9999</v>
      </c>
      <c r="HJ197">
        <v>969.5</v>
      </c>
      <c r="HK197">
        <v>4.9711600000000002</v>
      </c>
      <c r="HL197">
        <v>1.87378</v>
      </c>
      <c r="HM197">
        <v>1.87012</v>
      </c>
      <c r="HN197">
        <v>1.8695299999999999</v>
      </c>
      <c r="HO197">
        <v>1.87439</v>
      </c>
      <c r="HP197">
        <v>1.87103</v>
      </c>
      <c r="HQ197">
        <v>1.86649</v>
      </c>
      <c r="HR197">
        <v>1.8775900000000001</v>
      </c>
      <c r="HS197">
        <v>0</v>
      </c>
      <c r="HT197">
        <v>0</v>
      </c>
      <c r="HU197">
        <v>0</v>
      </c>
      <c r="HV197">
        <v>0</v>
      </c>
      <c r="HW197" t="s">
        <v>418</v>
      </c>
      <c r="HX197" t="s">
        <v>419</v>
      </c>
      <c r="HY197" t="s">
        <v>420</v>
      </c>
      <c r="HZ197" t="s">
        <v>420</v>
      </c>
      <c r="IA197" t="s">
        <v>420</v>
      </c>
      <c r="IB197" t="s">
        <v>420</v>
      </c>
      <c r="IC197">
        <v>0</v>
      </c>
      <c r="ID197">
        <v>100</v>
      </c>
      <c r="IE197">
        <v>100</v>
      </c>
      <c r="IF197">
        <v>-2.94</v>
      </c>
      <c r="IG197">
        <v>0.56720000000000004</v>
      </c>
      <c r="IH197">
        <v>-1.4143203888967211</v>
      </c>
      <c r="II197">
        <v>1.7196870422270779E-5</v>
      </c>
      <c r="IJ197">
        <v>-2.1741833173098589E-6</v>
      </c>
      <c r="IK197">
        <v>9.0595066644434051E-10</v>
      </c>
      <c r="IL197">
        <v>-5.0132855213330413E-2</v>
      </c>
      <c r="IM197">
        <v>-1.2435942757381079E-3</v>
      </c>
      <c r="IN197">
        <v>8.3241555849602686E-4</v>
      </c>
      <c r="IO197">
        <v>-6.8006265696850886E-6</v>
      </c>
      <c r="IP197">
        <v>17</v>
      </c>
      <c r="IQ197">
        <v>2050</v>
      </c>
      <c r="IR197">
        <v>3</v>
      </c>
      <c r="IS197">
        <v>34</v>
      </c>
      <c r="IT197">
        <v>106.7</v>
      </c>
      <c r="IU197">
        <v>106.6</v>
      </c>
      <c r="IV197">
        <v>2.51709</v>
      </c>
      <c r="IW197">
        <v>2.50366</v>
      </c>
      <c r="IX197">
        <v>1.49902</v>
      </c>
      <c r="IY197">
        <v>2.3046899999999999</v>
      </c>
      <c r="IZ197">
        <v>1.69678</v>
      </c>
      <c r="JA197">
        <v>2.3034699999999999</v>
      </c>
      <c r="JB197">
        <v>38.281199999999998</v>
      </c>
      <c r="JC197">
        <v>14.6837</v>
      </c>
      <c r="JD197">
        <v>18</v>
      </c>
      <c r="JE197">
        <v>710.21500000000003</v>
      </c>
      <c r="JF197">
        <v>324.30900000000003</v>
      </c>
      <c r="JG197">
        <v>30.002199999999998</v>
      </c>
      <c r="JH197">
        <v>33.863</v>
      </c>
      <c r="JI197">
        <v>30.000499999999999</v>
      </c>
      <c r="JJ197">
        <v>33.432699999999997</v>
      </c>
      <c r="JK197">
        <v>33.407499999999999</v>
      </c>
      <c r="JL197">
        <v>50.426000000000002</v>
      </c>
      <c r="JM197">
        <v>14.9948</v>
      </c>
      <c r="JN197">
        <v>100</v>
      </c>
      <c r="JO197">
        <v>30</v>
      </c>
      <c r="JP197">
        <v>1216.8900000000001</v>
      </c>
      <c r="JQ197">
        <v>31.3172</v>
      </c>
      <c r="JR197">
        <v>98.662199999999999</v>
      </c>
      <c r="JS197">
        <v>98.5334</v>
      </c>
    </row>
    <row r="198" spans="1:279" x14ac:dyDescent="0.2">
      <c r="A198">
        <v>183</v>
      </c>
      <c r="B198">
        <v>1658322495</v>
      </c>
      <c r="C198">
        <v>726.40000009536743</v>
      </c>
      <c r="D198" t="s">
        <v>786</v>
      </c>
      <c r="E198" t="s">
        <v>787</v>
      </c>
      <c r="F198">
        <v>4</v>
      </c>
      <c r="G198">
        <v>1658322492.6875</v>
      </c>
      <c r="H198">
        <f t="shared" si="100"/>
        <v>2.3209912676458431E-3</v>
      </c>
      <c r="I198">
        <f t="shared" si="101"/>
        <v>2.3209912676458431</v>
      </c>
      <c r="J198">
        <f t="shared" si="102"/>
        <v>15.983411970768788</v>
      </c>
      <c r="K198">
        <f t="shared" si="103"/>
        <v>1183.18625</v>
      </c>
      <c r="L198">
        <f t="shared" si="104"/>
        <v>957.57103134259739</v>
      </c>
      <c r="M198">
        <f t="shared" si="105"/>
        <v>96.964534778742035</v>
      </c>
      <c r="N198">
        <f t="shared" si="106"/>
        <v>119.81054202004945</v>
      </c>
      <c r="O198">
        <f t="shared" si="107"/>
        <v>0.13397873817513856</v>
      </c>
      <c r="P198">
        <f t="shared" si="108"/>
        <v>2.7675047247211308</v>
      </c>
      <c r="Q198">
        <f t="shared" si="109"/>
        <v>0.13047692476775674</v>
      </c>
      <c r="R198">
        <f t="shared" si="110"/>
        <v>8.1855078565798489E-2</v>
      </c>
      <c r="S198">
        <f t="shared" si="111"/>
        <v>194.42641911261245</v>
      </c>
      <c r="T198">
        <f t="shared" si="112"/>
        <v>34.107795274641752</v>
      </c>
      <c r="U198">
        <f t="shared" si="113"/>
        <v>33.213275000000003</v>
      </c>
      <c r="V198">
        <f t="shared" si="114"/>
        <v>5.1129655837993226</v>
      </c>
      <c r="W198">
        <f t="shared" si="115"/>
        <v>65.054055477575872</v>
      </c>
      <c r="X198">
        <f t="shared" si="116"/>
        <v>3.3872870200303011</v>
      </c>
      <c r="Y198">
        <f t="shared" si="117"/>
        <v>5.2068806397441261</v>
      </c>
      <c r="Z198">
        <f t="shared" si="118"/>
        <v>1.7256785637690215</v>
      </c>
      <c r="AA198">
        <f t="shared" si="119"/>
        <v>-102.35571490318168</v>
      </c>
      <c r="AB198">
        <f t="shared" si="120"/>
        <v>48.464446983652529</v>
      </c>
      <c r="AC198">
        <f t="shared" si="121"/>
        <v>4.025400690558401</v>
      </c>
      <c r="AD198">
        <f t="shared" si="122"/>
        <v>144.56055188364169</v>
      </c>
      <c r="AE198">
        <f t="shared" si="123"/>
        <v>25.787526104058621</v>
      </c>
      <c r="AF198">
        <f t="shared" si="124"/>
        <v>2.3174531949779498</v>
      </c>
      <c r="AG198">
        <f t="shared" si="125"/>
        <v>15.983411970768788</v>
      </c>
      <c r="AH198">
        <v>1249.139017954875</v>
      </c>
      <c r="AI198">
        <v>1227.2706666666661</v>
      </c>
      <c r="AJ198">
        <v>1.7288863764846909</v>
      </c>
      <c r="AK198">
        <v>62.966845710574418</v>
      </c>
      <c r="AL198">
        <f t="shared" si="126"/>
        <v>2.3209912676458431</v>
      </c>
      <c r="AM198">
        <v>31.383262562597789</v>
      </c>
      <c r="AN198">
        <v>33.453138181818197</v>
      </c>
      <c r="AO198">
        <v>2.259022712614844E-5</v>
      </c>
      <c r="AP198">
        <v>91.007338470613973</v>
      </c>
      <c r="AQ198">
        <v>0</v>
      </c>
      <c r="AR198">
        <v>0</v>
      </c>
      <c r="AS198">
        <f t="shared" si="127"/>
        <v>1</v>
      </c>
      <c r="AT198">
        <f t="shared" si="128"/>
        <v>0</v>
      </c>
      <c r="AU198">
        <f t="shared" si="129"/>
        <v>47250.313914448088</v>
      </c>
      <c r="AV198" t="s">
        <v>413</v>
      </c>
      <c r="AW198" t="s">
        <v>413</v>
      </c>
      <c r="AX198">
        <v>0</v>
      </c>
      <c r="AY198">
        <v>0</v>
      </c>
      <c r="AZ198" t="e">
        <f t="shared" si="130"/>
        <v>#DIV/0!</v>
      </c>
      <c r="BA198">
        <v>0</v>
      </c>
      <c r="BB198" t="s">
        <v>413</v>
      </c>
      <c r="BC198" t="s">
        <v>413</v>
      </c>
      <c r="BD198">
        <v>0</v>
      </c>
      <c r="BE198">
        <v>0</v>
      </c>
      <c r="BF198" t="e">
        <f t="shared" si="131"/>
        <v>#DIV/0!</v>
      </c>
      <c r="BG198">
        <v>0.5</v>
      </c>
      <c r="BH198">
        <f t="shared" si="132"/>
        <v>1009.5106497992811</v>
      </c>
      <c r="BI198">
        <f t="shared" si="133"/>
        <v>15.983411970768788</v>
      </c>
      <c r="BJ198" t="e">
        <f t="shared" si="134"/>
        <v>#DIV/0!</v>
      </c>
      <c r="BK198">
        <f t="shared" si="135"/>
        <v>1.5832831455464821E-2</v>
      </c>
      <c r="BL198" t="e">
        <f t="shared" si="136"/>
        <v>#DIV/0!</v>
      </c>
      <c r="BM198" t="e">
        <f t="shared" si="137"/>
        <v>#DIV/0!</v>
      </c>
      <c r="BN198" t="s">
        <v>413</v>
      </c>
      <c r="BO198">
        <v>0</v>
      </c>
      <c r="BP198" t="e">
        <f t="shared" si="138"/>
        <v>#DIV/0!</v>
      </c>
      <c r="BQ198" t="e">
        <f t="shared" si="139"/>
        <v>#DIV/0!</v>
      </c>
      <c r="BR198" t="e">
        <f t="shared" si="140"/>
        <v>#DIV/0!</v>
      </c>
      <c r="BS198" t="e">
        <f t="shared" si="141"/>
        <v>#DIV/0!</v>
      </c>
      <c r="BT198" t="e">
        <f t="shared" si="142"/>
        <v>#DIV/0!</v>
      </c>
      <c r="BU198" t="e">
        <f t="shared" si="143"/>
        <v>#DIV/0!</v>
      </c>
      <c r="BV198" t="e">
        <f t="shared" si="144"/>
        <v>#DIV/0!</v>
      </c>
      <c r="BW198" t="e">
        <f t="shared" si="145"/>
        <v>#DIV/0!</v>
      </c>
      <c r="BX198" t="s">
        <v>413</v>
      </c>
      <c r="BY198" t="s">
        <v>413</v>
      </c>
      <c r="BZ198" t="s">
        <v>413</v>
      </c>
      <c r="CA198" t="s">
        <v>413</v>
      </c>
      <c r="CB198" t="s">
        <v>413</v>
      </c>
      <c r="CC198" t="s">
        <v>413</v>
      </c>
      <c r="CD198" t="s">
        <v>413</v>
      </c>
      <c r="CE198" t="s">
        <v>413</v>
      </c>
      <c r="CF198">
        <v>253</v>
      </c>
      <c r="CG198">
        <v>1000</v>
      </c>
      <c r="CH198" t="s">
        <v>414</v>
      </c>
      <c r="CI198">
        <v>1110.1500000000001</v>
      </c>
      <c r="CJ198">
        <v>1175.8634999999999</v>
      </c>
      <c r="CK198">
        <v>1152.67</v>
      </c>
      <c r="CL198">
        <v>1.3005735999999999E-4</v>
      </c>
      <c r="CM198">
        <v>6.5004835999999994E-4</v>
      </c>
      <c r="CN198">
        <v>4.7597999359999997E-2</v>
      </c>
      <c r="CO198">
        <v>5.5000000000000003E-4</v>
      </c>
      <c r="CP198">
        <f t="shared" si="146"/>
        <v>1200.0062499999999</v>
      </c>
      <c r="CQ198">
        <f t="shared" si="147"/>
        <v>1009.5106497992811</v>
      </c>
      <c r="CR198">
        <f t="shared" si="148"/>
        <v>0.841254493298915</v>
      </c>
      <c r="CS198">
        <f t="shared" si="149"/>
        <v>0.16202117206690586</v>
      </c>
      <c r="CT198">
        <v>6</v>
      </c>
      <c r="CU198">
        <v>0.5</v>
      </c>
      <c r="CV198" t="s">
        <v>415</v>
      </c>
      <c r="CW198">
        <v>2</v>
      </c>
      <c r="CX198" t="b">
        <v>1</v>
      </c>
      <c r="CY198">
        <v>1658322492.6875</v>
      </c>
      <c r="CZ198">
        <v>1183.18625</v>
      </c>
      <c r="DA198">
        <v>1209.51125</v>
      </c>
      <c r="DB198">
        <v>33.451075000000003</v>
      </c>
      <c r="DC198">
        <v>31.384225000000001</v>
      </c>
      <c r="DD198">
        <v>1186.1287500000001</v>
      </c>
      <c r="DE198">
        <v>32.883787499999997</v>
      </c>
      <c r="DF198">
        <v>650.24512500000003</v>
      </c>
      <c r="DG198">
        <v>101.161</v>
      </c>
      <c r="DH198">
        <v>9.9931674999999998E-2</v>
      </c>
      <c r="DI198">
        <v>33.5381</v>
      </c>
      <c r="DJ198">
        <v>999.9</v>
      </c>
      <c r="DK198">
        <v>33.213275000000003</v>
      </c>
      <c r="DL198">
        <v>0</v>
      </c>
      <c r="DM198">
        <v>0</v>
      </c>
      <c r="DN198">
        <v>8999.1412500000006</v>
      </c>
      <c r="DO198">
        <v>0</v>
      </c>
      <c r="DP198">
        <v>1250.5050000000001</v>
      </c>
      <c r="DQ198">
        <v>-26.322312499999999</v>
      </c>
      <c r="DR198">
        <v>1224.13625</v>
      </c>
      <c r="DS198">
        <v>1248.6975</v>
      </c>
      <c r="DT198">
        <v>2.06682875</v>
      </c>
      <c r="DU198">
        <v>1209.51125</v>
      </c>
      <c r="DV198">
        <v>31.384225000000001</v>
      </c>
      <c r="DW198">
        <v>3.3839375</v>
      </c>
      <c r="DX198">
        <v>3.17485375</v>
      </c>
      <c r="DY198">
        <v>26.048425000000002</v>
      </c>
      <c r="DZ198">
        <v>24.9745375</v>
      </c>
      <c r="EA198">
        <v>1200.0062499999999</v>
      </c>
      <c r="EB198">
        <v>0.95800799999999997</v>
      </c>
      <c r="EC198">
        <v>4.1992500000000002E-2</v>
      </c>
      <c r="ED198">
        <v>0</v>
      </c>
      <c r="EE198">
        <v>645.18975</v>
      </c>
      <c r="EF198">
        <v>5.0001600000000002</v>
      </c>
      <c r="EG198">
        <v>9545.0650000000005</v>
      </c>
      <c r="EH198">
        <v>9515.2537499999999</v>
      </c>
      <c r="EI198">
        <v>48.601374999999997</v>
      </c>
      <c r="EJ198">
        <v>50.702749999999988</v>
      </c>
      <c r="EK198">
        <v>49.804499999999997</v>
      </c>
      <c r="EL198">
        <v>49.41375</v>
      </c>
      <c r="EM198">
        <v>50.163749999999993</v>
      </c>
      <c r="EN198">
        <v>1144.8262500000001</v>
      </c>
      <c r="EO198">
        <v>50.18</v>
      </c>
      <c r="EP198">
        <v>0</v>
      </c>
      <c r="EQ198">
        <v>765006</v>
      </c>
      <c r="ER198">
        <v>0</v>
      </c>
      <c r="ES198">
        <v>645.28571999999997</v>
      </c>
      <c r="ET198">
        <v>-0.95130767688651985</v>
      </c>
      <c r="EU198">
        <v>2016.408465636189</v>
      </c>
      <c r="EV198">
        <v>9419.0867999999991</v>
      </c>
      <c r="EW198">
        <v>15</v>
      </c>
      <c r="EX198">
        <v>1658316094</v>
      </c>
      <c r="EY198" t="s">
        <v>416</v>
      </c>
      <c r="EZ198">
        <v>1658316090.5</v>
      </c>
      <c r="FA198">
        <v>1658316094</v>
      </c>
      <c r="FB198">
        <v>11</v>
      </c>
      <c r="FC198">
        <v>-0.13300000000000001</v>
      </c>
      <c r="FD198">
        <v>0.107</v>
      </c>
      <c r="FE198">
        <v>-1.72</v>
      </c>
      <c r="FF198">
        <v>0.44</v>
      </c>
      <c r="FG198">
        <v>415</v>
      </c>
      <c r="FH198">
        <v>29</v>
      </c>
      <c r="FI198">
        <v>0.15</v>
      </c>
      <c r="FJ198">
        <v>0.28000000000000003</v>
      </c>
      <c r="FK198">
        <v>-26.259080487804869</v>
      </c>
      <c r="FL198">
        <v>-0.9425916376306358</v>
      </c>
      <c r="FM198">
        <v>0.1108596502714066</v>
      </c>
      <c r="FN198">
        <v>0</v>
      </c>
      <c r="FO198">
        <v>645.31423529411768</v>
      </c>
      <c r="FP198">
        <v>-0.5946829565166325</v>
      </c>
      <c r="FQ198">
        <v>0.217680561809308</v>
      </c>
      <c r="FR198">
        <v>1</v>
      </c>
      <c r="FS198">
        <v>2.0764743902439031</v>
      </c>
      <c r="FT198">
        <v>-6.7768013937279714E-2</v>
      </c>
      <c r="FU198">
        <v>6.7793315911909577E-3</v>
      </c>
      <c r="FV198">
        <v>1</v>
      </c>
      <c r="FW198">
        <v>2</v>
      </c>
      <c r="FX198">
        <v>3</v>
      </c>
      <c r="FY198" t="s">
        <v>648</v>
      </c>
      <c r="FZ198">
        <v>3.3710499999999999</v>
      </c>
      <c r="GA198">
        <v>2.8936299999999999</v>
      </c>
      <c r="GB198">
        <v>0.20315900000000001</v>
      </c>
      <c r="GC198">
        <v>0.208339</v>
      </c>
      <c r="GD198">
        <v>0.139207</v>
      </c>
      <c r="GE198">
        <v>0.136355</v>
      </c>
      <c r="GF198">
        <v>27603.200000000001</v>
      </c>
      <c r="GG198">
        <v>23844.6</v>
      </c>
      <c r="GH198">
        <v>30962.7</v>
      </c>
      <c r="GI198">
        <v>28071</v>
      </c>
      <c r="GJ198">
        <v>35104.800000000003</v>
      </c>
      <c r="GK198">
        <v>34202.9</v>
      </c>
      <c r="GL198">
        <v>40353.699999999997</v>
      </c>
      <c r="GM198">
        <v>39120.400000000001</v>
      </c>
      <c r="GN198">
        <v>2.3552</v>
      </c>
      <c r="GO198">
        <v>1.66415</v>
      </c>
      <c r="GP198">
        <v>0</v>
      </c>
      <c r="GQ198">
        <v>7.6860200000000004E-2</v>
      </c>
      <c r="GR198">
        <v>999.9</v>
      </c>
      <c r="GS198">
        <v>31.973800000000001</v>
      </c>
      <c r="GT198">
        <v>67.2</v>
      </c>
      <c r="GU198">
        <v>33.299999999999997</v>
      </c>
      <c r="GV198">
        <v>34.134599999999999</v>
      </c>
      <c r="GW198">
        <v>49.521799999999999</v>
      </c>
      <c r="GX198">
        <v>41.185899999999997</v>
      </c>
      <c r="GY198">
        <v>1</v>
      </c>
      <c r="GZ198">
        <v>0.49079499999999998</v>
      </c>
      <c r="HA198">
        <v>1.13836</v>
      </c>
      <c r="HB198">
        <v>20.206</v>
      </c>
      <c r="HC198">
        <v>5.2145900000000003</v>
      </c>
      <c r="HD198">
        <v>11.973100000000001</v>
      </c>
      <c r="HE198">
        <v>4.99085</v>
      </c>
      <c r="HF198">
        <v>3.2925</v>
      </c>
      <c r="HG198">
        <v>8258.6</v>
      </c>
      <c r="HH198">
        <v>9999</v>
      </c>
      <c r="HI198">
        <v>9999</v>
      </c>
      <c r="HJ198">
        <v>969.5</v>
      </c>
      <c r="HK198">
        <v>4.97119</v>
      </c>
      <c r="HL198">
        <v>1.87378</v>
      </c>
      <c r="HM198">
        <v>1.87012</v>
      </c>
      <c r="HN198">
        <v>1.86955</v>
      </c>
      <c r="HO198">
        <v>1.87439</v>
      </c>
      <c r="HP198">
        <v>1.87103</v>
      </c>
      <c r="HQ198">
        <v>1.8664700000000001</v>
      </c>
      <c r="HR198">
        <v>1.8775900000000001</v>
      </c>
      <c r="HS198">
        <v>0</v>
      </c>
      <c r="HT198">
        <v>0</v>
      </c>
      <c r="HU198">
        <v>0</v>
      </c>
      <c r="HV198">
        <v>0</v>
      </c>
      <c r="HW198" t="s">
        <v>418</v>
      </c>
      <c r="HX198" t="s">
        <v>419</v>
      </c>
      <c r="HY198" t="s">
        <v>420</v>
      </c>
      <c r="HZ198" t="s">
        <v>420</v>
      </c>
      <c r="IA198" t="s">
        <v>420</v>
      </c>
      <c r="IB198" t="s">
        <v>420</v>
      </c>
      <c r="IC198">
        <v>0</v>
      </c>
      <c r="ID198">
        <v>100</v>
      </c>
      <c r="IE198">
        <v>100</v>
      </c>
      <c r="IF198">
        <v>-2.95</v>
      </c>
      <c r="IG198">
        <v>0.56740000000000002</v>
      </c>
      <c r="IH198">
        <v>-1.4143203888967211</v>
      </c>
      <c r="II198">
        <v>1.7196870422270779E-5</v>
      </c>
      <c r="IJ198">
        <v>-2.1741833173098589E-6</v>
      </c>
      <c r="IK198">
        <v>9.0595066644434051E-10</v>
      </c>
      <c r="IL198">
        <v>-5.0132855213330413E-2</v>
      </c>
      <c r="IM198">
        <v>-1.2435942757381079E-3</v>
      </c>
      <c r="IN198">
        <v>8.3241555849602686E-4</v>
      </c>
      <c r="IO198">
        <v>-6.8006265696850886E-6</v>
      </c>
      <c r="IP198">
        <v>17</v>
      </c>
      <c r="IQ198">
        <v>2050</v>
      </c>
      <c r="IR198">
        <v>3</v>
      </c>
      <c r="IS198">
        <v>34</v>
      </c>
      <c r="IT198">
        <v>106.7</v>
      </c>
      <c r="IU198">
        <v>106.7</v>
      </c>
      <c r="IV198">
        <v>2.5293000000000001</v>
      </c>
      <c r="IW198">
        <v>2.50244</v>
      </c>
      <c r="IX198">
        <v>1.49902</v>
      </c>
      <c r="IY198">
        <v>2.3046899999999999</v>
      </c>
      <c r="IZ198">
        <v>1.69678</v>
      </c>
      <c r="JA198">
        <v>2.3779300000000001</v>
      </c>
      <c r="JB198">
        <v>38.281199999999998</v>
      </c>
      <c r="JC198">
        <v>14.692399999999999</v>
      </c>
      <c r="JD198">
        <v>18</v>
      </c>
      <c r="JE198">
        <v>709.81299999999999</v>
      </c>
      <c r="JF198">
        <v>324.346</v>
      </c>
      <c r="JG198">
        <v>30.002300000000002</v>
      </c>
      <c r="JH198">
        <v>33.866399999999999</v>
      </c>
      <c r="JI198">
        <v>30.000499999999999</v>
      </c>
      <c r="JJ198">
        <v>33.437199999999997</v>
      </c>
      <c r="JK198">
        <v>33.414200000000001</v>
      </c>
      <c r="JL198">
        <v>50.656599999999997</v>
      </c>
      <c r="JM198">
        <v>14.9948</v>
      </c>
      <c r="JN198">
        <v>100</v>
      </c>
      <c r="JO198">
        <v>30</v>
      </c>
      <c r="JP198">
        <v>1223.58</v>
      </c>
      <c r="JQ198">
        <v>31.3172</v>
      </c>
      <c r="JR198">
        <v>98.662499999999994</v>
      </c>
      <c r="JS198">
        <v>98.530100000000004</v>
      </c>
    </row>
    <row r="199" spans="1:279" x14ac:dyDescent="0.2">
      <c r="A199">
        <v>184</v>
      </c>
      <c r="B199">
        <v>1658322499</v>
      </c>
      <c r="C199">
        <v>730.40000009536743</v>
      </c>
      <c r="D199" t="s">
        <v>788</v>
      </c>
      <c r="E199" t="s">
        <v>789</v>
      </c>
      <c r="F199">
        <v>4</v>
      </c>
      <c r="G199">
        <v>1658322497</v>
      </c>
      <c r="H199">
        <f t="shared" si="100"/>
        <v>2.3151311920366615E-3</v>
      </c>
      <c r="I199">
        <f t="shared" si="101"/>
        <v>2.3151311920366617</v>
      </c>
      <c r="J199">
        <f t="shared" si="102"/>
        <v>16.126505473261528</v>
      </c>
      <c r="K199">
        <f t="shared" si="103"/>
        <v>1190.3942857142849</v>
      </c>
      <c r="L199">
        <f t="shared" si="104"/>
        <v>962.03605054809009</v>
      </c>
      <c r="M199">
        <f t="shared" si="105"/>
        <v>97.415987802443382</v>
      </c>
      <c r="N199">
        <f t="shared" si="106"/>
        <v>120.5395942814976</v>
      </c>
      <c r="O199">
        <f t="shared" si="107"/>
        <v>0.13342863957544304</v>
      </c>
      <c r="P199">
        <f t="shared" si="108"/>
        <v>2.7730839310381579</v>
      </c>
      <c r="Q199">
        <f t="shared" si="109"/>
        <v>0.1299619144822538</v>
      </c>
      <c r="R199">
        <f t="shared" si="110"/>
        <v>8.1530165815106845E-2</v>
      </c>
      <c r="S199">
        <f t="shared" si="111"/>
        <v>194.42587761261132</v>
      </c>
      <c r="T199">
        <f t="shared" si="112"/>
        <v>34.113527475563991</v>
      </c>
      <c r="U199">
        <f t="shared" si="113"/>
        <v>33.223628571428577</v>
      </c>
      <c r="V199">
        <f t="shared" si="114"/>
        <v>5.1159361656408411</v>
      </c>
      <c r="W199">
        <f t="shared" si="115"/>
        <v>65.045691659370078</v>
      </c>
      <c r="X199">
        <f t="shared" si="116"/>
        <v>3.3878373395924961</v>
      </c>
      <c r="Y199">
        <f t="shared" si="117"/>
        <v>5.208396210672726</v>
      </c>
      <c r="Z199">
        <f t="shared" si="118"/>
        <v>1.728098826048345</v>
      </c>
      <c r="AA199">
        <f t="shared" si="119"/>
        <v>-102.09728556881677</v>
      </c>
      <c r="AB199">
        <f t="shared" si="120"/>
        <v>47.791678034548347</v>
      </c>
      <c r="AC199">
        <f t="shared" si="121"/>
        <v>3.9618365889885001</v>
      </c>
      <c r="AD199">
        <f t="shared" si="122"/>
        <v>144.08210666733137</v>
      </c>
      <c r="AE199">
        <f t="shared" si="123"/>
        <v>25.834244363570274</v>
      </c>
      <c r="AF199">
        <f t="shared" si="124"/>
        <v>2.3113218001128817</v>
      </c>
      <c r="AG199">
        <f t="shared" si="125"/>
        <v>16.126505473261528</v>
      </c>
      <c r="AH199">
        <v>1256.1342556153761</v>
      </c>
      <c r="AI199">
        <v>1234.1702424242419</v>
      </c>
      <c r="AJ199">
        <v>1.7185274051973261</v>
      </c>
      <c r="AK199">
        <v>62.966845710574418</v>
      </c>
      <c r="AL199">
        <f t="shared" si="126"/>
        <v>2.3151311920366617</v>
      </c>
      <c r="AM199">
        <v>31.393451744190848</v>
      </c>
      <c r="AN199">
        <v>33.457707272727262</v>
      </c>
      <c r="AO199">
        <v>7.6619852436202049E-5</v>
      </c>
      <c r="AP199">
        <v>91.007338470613973</v>
      </c>
      <c r="AQ199">
        <v>0</v>
      </c>
      <c r="AR199">
        <v>0</v>
      </c>
      <c r="AS199">
        <f t="shared" si="127"/>
        <v>1</v>
      </c>
      <c r="AT199">
        <f t="shared" si="128"/>
        <v>0</v>
      </c>
      <c r="AU199">
        <f t="shared" si="129"/>
        <v>47402.806960922942</v>
      </c>
      <c r="AV199" t="s">
        <v>413</v>
      </c>
      <c r="AW199" t="s">
        <v>413</v>
      </c>
      <c r="AX199">
        <v>0</v>
      </c>
      <c r="AY199">
        <v>0</v>
      </c>
      <c r="AZ199" t="e">
        <f t="shared" si="130"/>
        <v>#DIV/0!</v>
      </c>
      <c r="BA199">
        <v>0</v>
      </c>
      <c r="BB199" t="s">
        <v>413</v>
      </c>
      <c r="BC199" t="s">
        <v>413</v>
      </c>
      <c r="BD199">
        <v>0</v>
      </c>
      <c r="BE199">
        <v>0</v>
      </c>
      <c r="BF199" t="e">
        <f t="shared" si="131"/>
        <v>#DIV/0!</v>
      </c>
      <c r="BG199">
        <v>0.5</v>
      </c>
      <c r="BH199">
        <f t="shared" si="132"/>
        <v>1009.5077997992803</v>
      </c>
      <c r="BI199">
        <f t="shared" si="133"/>
        <v>16.126505473261528</v>
      </c>
      <c r="BJ199" t="e">
        <f t="shared" si="134"/>
        <v>#DIV/0!</v>
      </c>
      <c r="BK199">
        <f t="shared" si="135"/>
        <v>1.5974621965742068E-2</v>
      </c>
      <c r="BL199" t="e">
        <f t="shared" si="136"/>
        <v>#DIV/0!</v>
      </c>
      <c r="BM199" t="e">
        <f t="shared" si="137"/>
        <v>#DIV/0!</v>
      </c>
      <c r="BN199" t="s">
        <v>413</v>
      </c>
      <c r="BO199">
        <v>0</v>
      </c>
      <c r="BP199" t="e">
        <f t="shared" si="138"/>
        <v>#DIV/0!</v>
      </c>
      <c r="BQ199" t="e">
        <f t="shared" si="139"/>
        <v>#DIV/0!</v>
      </c>
      <c r="BR199" t="e">
        <f t="shared" si="140"/>
        <v>#DIV/0!</v>
      </c>
      <c r="BS199" t="e">
        <f t="shared" si="141"/>
        <v>#DIV/0!</v>
      </c>
      <c r="BT199" t="e">
        <f t="shared" si="142"/>
        <v>#DIV/0!</v>
      </c>
      <c r="BU199" t="e">
        <f t="shared" si="143"/>
        <v>#DIV/0!</v>
      </c>
      <c r="BV199" t="e">
        <f t="shared" si="144"/>
        <v>#DIV/0!</v>
      </c>
      <c r="BW199" t="e">
        <f t="shared" si="145"/>
        <v>#DIV/0!</v>
      </c>
      <c r="BX199" t="s">
        <v>413</v>
      </c>
      <c r="BY199" t="s">
        <v>413</v>
      </c>
      <c r="BZ199" t="s">
        <v>413</v>
      </c>
      <c r="CA199" t="s">
        <v>413</v>
      </c>
      <c r="CB199" t="s">
        <v>413</v>
      </c>
      <c r="CC199" t="s">
        <v>413</v>
      </c>
      <c r="CD199" t="s">
        <v>413</v>
      </c>
      <c r="CE199" t="s">
        <v>413</v>
      </c>
      <c r="CF199">
        <v>253</v>
      </c>
      <c r="CG199">
        <v>1000</v>
      </c>
      <c r="CH199" t="s">
        <v>414</v>
      </c>
      <c r="CI199">
        <v>1110.1500000000001</v>
      </c>
      <c r="CJ199">
        <v>1175.8634999999999</v>
      </c>
      <c r="CK199">
        <v>1152.67</v>
      </c>
      <c r="CL199">
        <v>1.3005735999999999E-4</v>
      </c>
      <c r="CM199">
        <v>6.5004835999999994E-4</v>
      </c>
      <c r="CN199">
        <v>4.7597999359999997E-2</v>
      </c>
      <c r="CO199">
        <v>5.5000000000000003E-4</v>
      </c>
      <c r="CP199">
        <f t="shared" si="146"/>
        <v>1200.002857142857</v>
      </c>
      <c r="CQ199">
        <f t="shared" si="147"/>
        <v>1009.5077997992803</v>
      </c>
      <c r="CR199">
        <f t="shared" si="148"/>
        <v>0.84125449684583642</v>
      </c>
      <c r="CS199">
        <f t="shared" si="149"/>
        <v>0.16202117891246443</v>
      </c>
      <c r="CT199">
        <v>6</v>
      </c>
      <c r="CU199">
        <v>0.5</v>
      </c>
      <c r="CV199" t="s">
        <v>415</v>
      </c>
      <c r="CW199">
        <v>2</v>
      </c>
      <c r="CX199" t="b">
        <v>1</v>
      </c>
      <c r="CY199">
        <v>1658322497</v>
      </c>
      <c r="CZ199">
        <v>1190.3942857142849</v>
      </c>
      <c r="DA199">
        <v>1216.77</v>
      </c>
      <c r="DB199">
        <v>33.456742857142856</v>
      </c>
      <c r="DC199">
        <v>31.39545714285714</v>
      </c>
      <c r="DD199">
        <v>1193.3457142857139</v>
      </c>
      <c r="DE199">
        <v>32.889271428571433</v>
      </c>
      <c r="DF199">
        <v>650.27157142857141</v>
      </c>
      <c r="DG199">
        <v>101.1605714285714</v>
      </c>
      <c r="DH199">
        <v>9.9654471428571423E-2</v>
      </c>
      <c r="DI199">
        <v>33.543300000000002</v>
      </c>
      <c r="DJ199">
        <v>999.89999999999986</v>
      </c>
      <c r="DK199">
        <v>33.223628571428577</v>
      </c>
      <c r="DL199">
        <v>0</v>
      </c>
      <c r="DM199">
        <v>0</v>
      </c>
      <c r="DN199">
        <v>9028.8385714285723</v>
      </c>
      <c r="DO199">
        <v>0</v>
      </c>
      <c r="DP199">
        <v>1167.01</v>
      </c>
      <c r="DQ199">
        <v>-26.375871428571429</v>
      </c>
      <c r="DR199">
        <v>1231.5985714285709</v>
      </c>
      <c r="DS199">
        <v>1256.2085714285711</v>
      </c>
      <c r="DT199">
        <v>2.0612871428571431</v>
      </c>
      <c r="DU199">
        <v>1216.77</v>
      </c>
      <c r="DV199">
        <v>31.39545714285714</v>
      </c>
      <c r="DW199">
        <v>3.3845042857142862</v>
      </c>
      <c r="DX199">
        <v>3.1759842857142861</v>
      </c>
      <c r="DY199">
        <v>26.05124285714286</v>
      </c>
      <c r="DZ199">
        <v>24.98048571428572</v>
      </c>
      <c r="EA199">
        <v>1200.002857142857</v>
      </c>
      <c r="EB199">
        <v>0.95800799999999975</v>
      </c>
      <c r="EC199">
        <v>4.1992500000000002E-2</v>
      </c>
      <c r="ED199">
        <v>0</v>
      </c>
      <c r="EE199">
        <v>645.10900000000004</v>
      </c>
      <c r="EF199">
        <v>5.0001600000000002</v>
      </c>
      <c r="EG199">
        <v>9446.3942857142847</v>
      </c>
      <c r="EH199">
        <v>9515.2128571428566</v>
      </c>
      <c r="EI199">
        <v>48.561999999999998</v>
      </c>
      <c r="EJ199">
        <v>50.705000000000013</v>
      </c>
      <c r="EK199">
        <v>49.785428571428568</v>
      </c>
      <c r="EL199">
        <v>49.392714285714291</v>
      </c>
      <c r="EM199">
        <v>50.169285714285706</v>
      </c>
      <c r="EN199">
        <v>1144.8228571428569</v>
      </c>
      <c r="EO199">
        <v>50.18</v>
      </c>
      <c r="EP199">
        <v>0</v>
      </c>
      <c r="EQ199">
        <v>765010.20000004768</v>
      </c>
      <c r="ER199">
        <v>0</v>
      </c>
      <c r="ES199">
        <v>645.20438461538458</v>
      </c>
      <c r="ET199">
        <v>-0.68389742719759672</v>
      </c>
      <c r="EU199">
        <v>239.46222262110959</v>
      </c>
      <c r="EV199">
        <v>9484.6588461538468</v>
      </c>
      <c r="EW199">
        <v>15</v>
      </c>
      <c r="EX199">
        <v>1658316094</v>
      </c>
      <c r="EY199" t="s">
        <v>416</v>
      </c>
      <c r="EZ199">
        <v>1658316090.5</v>
      </c>
      <c r="FA199">
        <v>1658316094</v>
      </c>
      <c r="FB199">
        <v>11</v>
      </c>
      <c r="FC199">
        <v>-0.13300000000000001</v>
      </c>
      <c r="FD199">
        <v>0.107</v>
      </c>
      <c r="FE199">
        <v>-1.72</v>
      </c>
      <c r="FF199">
        <v>0.44</v>
      </c>
      <c r="FG199">
        <v>415</v>
      </c>
      <c r="FH199">
        <v>29</v>
      </c>
      <c r="FI199">
        <v>0.15</v>
      </c>
      <c r="FJ199">
        <v>0.28000000000000003</v>
      </c>
      <c r="FK199">
        <v>-26.312629268292689</v>
      </c>
      <c r="FL199">
        <v>-0.53574355400692153</v>
      </c>
      <c r="FM199">
        <v>7.5382077975818779E-2</v>
      </c>
      <c r="FN199">
        <v>0</v>
      </c>
      <c r="FO199">
        <v>645.23950000000002</v>
      </c>
      <c r="FP199">
        <v>-0.80359051877875132</v>
      </c>
      <c r="FQ199">
        <v>0.22032826445474851</v>
      </c>
      <c r="FR199">
        <v>1</v>
      </c>
      <c r="FS199">
        <v>2.0722002439024392</v>
      </c>
      <c r="FT199">
        <v>-7.3336306620209957E-2</v>
      </c>
      <c r="FU199">
        <v>7.2828155530355286E-3</v>
      </c>
      <c r="FV199">
        <v>1</v>
      </c>
      <c r="FW199">
        <v>2</v>
      </c>
      <c r="FX199">
        <v>3</v>
      </c>
      <c r="FY199" t="s">
        <v>648</v>
      </c>
      <c r="FZ199">
        <v>3.3712599999999999</v>
      </c>
      <c r="GA199">
        <v>2.8935900000000001</v>
      </c>
      <c r="GB199">
        <v>0.203873</v>
      </c>
      <c r="GC199">
        <v>0.20906</v>
      </c>
      <c r="GD199">
        <v>0.13921700000000001</v>
      </c>
      <c r="GE199">
        <v>0.13638700000000001</v>
      </c>
      <c r="GF199">
        <v>27578.6</v>
      </c>
      <c r="GG199">
        <v>23823.200000000001</v>
      </c>
      <c r="GH199">
        <v>30963</v>
      </c>
      <c r="GI199">
        <v>28071.4</v>
      </c>
      <c r="GJ199">
        <v>35104.699999999997</v>
      </c>
      <c r="GK199">
        <v>34202.300000000003</v>
      </c>
      <c r="GL199">
        <v>40354</v>
      </c>
      <c r="GM199">
        <v>39121.199999999997</v>
      </c>
      <c r="GN199">
        <v>2.3554499999999998</v>
      </c>
      <c r="GO199">
        <v>1.6644000000000001</v>
      </c>
      <c r="GP199">
        <v>0</v>
      </c>
      <c r="GQ199">
        <v>7.7385499999999996E-2</v>
      </c>
      <c r="GR199">
        <v>999.9</v>
      </c>
      <c r="GS199">
        <v>31.9773</v>
      </c>
      <c r="GT199">
        <v>67.2</v>
      </c>
      <c r="GU199">
        <v>33.299999999999997</v>
      </c>
      <c r="GV199">
        <v>34.131100000000004</v>
      </c>
      <c r="GW199">
        <v>49.341799999999999</v>
      </c>
      <c r="GX199">
        <v>40.584899999999998</v>
      </c>
      <c r="GY199">
        <v>1</v>
      </c>
      <c r="GZ199">
        <v>0.49121700000000001</v>
      </c>
      <c r="HA199">
        <v>1.14378</v>
      </c>
      <c r="HB199">
        <v>20.2059</v>
      </c>
      <c r="HC199">
        <v>5.2148899999999996</v>
      </c>
      <c r="HD199">
        <v>11.972099999999999</v>
      </c>
      <c r="HE199">
        <v>4.9908999999999999</v>
      </c>
      <c r="HF199">
        <v>3.2925</v>
      </c>
      <c r="HG199">
        <v>8258.7999999999993</v>
      </c>
      <c r="HH199">
        <v>9999</v>
      </c>
      <c r="HI199">
        <v>9999</v>
      </c>
      <c r="HJ199">
        <v>969.5</v>
      </c>
      <c r="HK199">
        <v>4.9712100000000001</v>
      </c>
      <c r="HL199">
        <v>1.87378</v>
      </c>
      <c r="HM199">
        <v>1.87012</v>
      </c>
      <c r="HN199">
        <v>1.8695200000000001</v>
      </c>
      <c r="HO199">
        <v>1.87439</v>
      </c>
      <c r="HP199">
        <v>1.87103</v>
      </c>
      <c r="HQ199">
        <v>1.8664700000000001</v>
      </c>
      <c r="HR199">
        <v>1.8775900000000001</v>
      </c>
      <c r="HS199">
        <v>0</v>
      </c>
      <c r="HT199">
        <v>0</v>
      </c>
      <c r="HU199">
        <v>0</v>
      </c>
      <c r="HV199">
        <v>0</v>
      </c>
      <c r="HW199" t="s">
        <v>418</v>
      </c>
      <c r="HX199" t="s">
        <v>419</v>
      </c>
      <c r="HY199" t="s">
        <v>420</v>
      </c>
      <c r="HZ199" t="s">
        <v>420</v>
      </c>
      <c r="IA199" t="s">
        <v>420</v>
      </c>
      <c r="IB199" t="s">
        <v>420</v>
      </c>
      <c r="IC199">
        <v>0</v>
      </c>
      <c r="ID199">
        <v>100</v>
      </c>
      <c r="IE199">
        <v>100</v>
      </c>
      <c r="IF199">
        <v>-2.96</v>
      </c>
      <c r="IG199">
        <v>0.5675</v>
      </c>
      <c r="IH199">
        <v>-1.4143203888967211</v>
      </c>
      <c r="II199">
        <v>1.7196870422270779E-5</v>
      </c>
      <c r="IJ199">
        <v>-2.1741833173098589E-6</v>
      </c>
      <c r="IK199">
        <v>9.0595066644434051E-10</v>
      </c>
      <c r="IL199">
        <v>-5.0132855213330413E-2</v>
      </c>
      <c r="IM199">
        <v>-1.2435942757381079E-3</v>
      </c>
      <c r="IN199">
        <v>8.3241555849602686E-4</v>
      </c>
      <c r="IO199">
        <v>-6.8006265696850886E-6</v>
      </c>
      <c r="IP199">
        <v>17</v>
      </c>
      <c r="IQ199">
        <v>2050</v>
      </c>
      <c r="IR199">
        <v>3</v>
      </c>
      <c r="IS199">
        <v>34</v>
      </c>
      <c r="IT199">
        <v>106.8</v>
      </c>
      <c r="IU199">
        <v>106.8</v>
      </c>
      <c r="IV199">
        <v>2.5402800000000001</v>
      </c>
      <c r="IW199">
        <v>2.50244</v>
      </c>
      <c r="IX199">
        <v>1.49902</v>
      </c>
      <c r="IY199">
        <v>2.3046899999999999</v>
      </c>
      <c r="IZ199">
        <v>1.69678</v>
      </c>
      <c r="JA199">
        <v>2.3791500000000001</v>
      </c>
      <c r="JB199">
        <v>38.281199999999998</v>
      </c>
      <c r="JC199">
        <v>14.692399999999999</v>
      </c>
      <c r="JD199">
        <v>18</v>
      </c>
      <c r="JE199">
        <v>710.08900000000006</v>
      </c>
      <c r="JF199">
        <v>324.51499999999999</v>
      </c>
      <c r="JG199">
        <v>30.001899999999999</v>
      </c>
      <c r="JH199">
        <v>33.8703</v>
      </c>
      <c r="JI199">
        <v>30.000499999999999</v>
      </c>
      <c r="JJ199">
        <v>33.443199999999997</v>
      </c>
      <c r="JK199">
        <v>33.420900000000003</v>
      </c>
      <c r="JL199">
        <v>50.884099999999997</v>
      </c>
      <c r="JM199">
        <v>14.9948</v>
      </c>
      <c r="JN199">
        <v>100</v>
      </c>
      <c r="JO199">
        <v>30</v>
      </c>
      <c r="JP199">
        <v>1230.26</v>
      </c>
      <c r="JQ199">
        <v>31.3172</v>
      </c>
      <c r="JR199">
        <v>98.663200000000003</v>
      </c>
      <c r="JS199">
        <v>98.531800000000004</v>
      </c>
    </row>
    <row r="200" spans="1:279" x14ac:dyDescent="0.2">
      <c r="A200">
        <v>185</v>
      </c>
      <c r="B200">
        <v>1658322503</v>
      </c>
      <c r="C200">
        <v>734.40000009536743</v>
      </c>
      <c r="D200" t="s">
        <v>790</v>
      </c>
      <c r="E200" t="s">
        <v>791</v>
      </c>
      <c r="F200">
        <v>4</v>
      </c>
      <c r="G200">
        <v>1658322500.6875</v>
      </c>
      <c r="H200">
        <f t="shared" si="100"/>
        <v>2.3116827415329004E-3</v>
      </c>
      <c r="I200">
        <f t="shared" si="101"/>
        <v>2.3116827415329002</v>
      </c>
      <c r="J200">
        <f t="shared" si="102"/>
        <v>16.220113430033528</v>
      </c>
      <c r="K200">
        <f t="shared" si="103"/>
        <v>1196.4849999999999</v>
      </c>
      <c r="L200">
        <f t="shared" si="104"/>
        <v>966.25472460091612</v>
      </c>
      <c r="M200">
        <f t="shared" si="105"/>
        <v>97.843683140734967</v>
      </c>
      <c r="N200">
        <f t="shared" si="106"/>
        <v>121.15697470042805</v>
      </c>
      <c r="O200">
        <f t="shared" si="107"/>
        <v>0.13306489806257174</v>
      </c>
      <c r="P200">
        <f t="shared" si="108"/>
        <v>2.7678850748597528</v>
      </c>
      <c r="Q200">
        <f t="shared" si="109"/>
        <v>0.12961049010475717</v>
      </c>
      <c r="R200">
        <f t="shared" si="110"/>
        <v>8.1309451788988352E-2</v>
      </c>
      <c r="S200">
        <f t="shared" si="111"/>
        <v>194.42861361261689</v>
      </c>
      <c r="T200">
        <f t="shared" si="112"/>
        <v>34.112862684027313</v>
      </c>
      <c r="U200">
        <f t="shared" si="113"/>
        <v>33.232100000000003</v>
      </c>
      <c r="V200">
        <f t="shared" si="114"/>
        <v>5.1183678515886335</v>
      </c>
      <c r="W200">
        <f t="shared" si="115"/>
        <v>65.061779087862547</v>
      </c>
      <c r="X200">
        <f t="shared" si="116"/>
        <v>3.3881798063724911</v>
      </c>
      <c r="Y200">
        <f t="shared" si="117"/>
        <v>5.2076347340531992</v>
      </c>
      <c r="Z200">
        <f t="shared" si="118"/>
        <v>1.7301880452161424</v>
      </c>
      <c r="AA200">
        <f t="shared" si="119"/>
        <v>-101.94520890160091</v>
      </c>
      <c r="AB200">
        <f t="shared" si="120"/>
        <v>46.048111862339134</v>
      </c>
      <c r="AC200">
        <f t="shared" si="121"/>
        <v>3.824577942958145</v>
      </c>
      <c r="AD200">
        <f t="shared" si="122"/>
        <v>142.35609451631325</v>
      </c>
      <c r="AE200">
        <f t="shared" si="123"/>
        <v>25.843024758166131</v>
      </c>
      <c r="AF200">
        <f t="shared" si="124"/>
        <v>2.3083082106219086</v>
      </c>
      <c r="AG200">
        <f t="shared" si="125"/>
        <v>16.220113430033528</v>
      </c>
      <c r="AH200">
        <v>1262.9826866164401</v>
      </c>
      <c r="AI200">
        <v>1240.9909696969689</v>
      </c>
      <c r="AJ200">
        <v>1.702424111092496</v>
      </c>
      <c r="AK200">
        <v>62.966845710574418</v>
      </c>
      <c r="AL200">
        <f t="shared" si="126"/>
        <v>2.3116827415329002</v>
      </c>
      <c r="AM200">
        <v>31.40019464794895</v>
      </c>
      <c r="AN200">
        <v>33.461670909090913</v>
      </c>
      <c r="AO200">
        <v>2.5586212457830441E-5</v>
      </c>
      <c r="AP200">
        <v>91.007338470613973</v>
      </c>
      <c r="AQ200">
        <v>0</v>
      </c>
      <c r="AR200">
        <v>0</v>
      </c>
      <c r="AS200">
        <f t="shared" si="127"/>
        <v>1</v>
      </c>
      <c r="AT200">
        <f t="shared" si="128"/>
        <v>0</v>
      </c>
      <c r="AU200">
        <f t="shared" si="129"/>
        <v>47260.359913387219</v>
      </c>
      <c r="AV200" t="s">
        <v>413</v>
      </c>
      <c r="AW200" t="s">
        <v>413</v>
      </c>
      <c r="AX200">
        <v>0</v>
      </c>
      <c r="AY200">
        <v>0</v>
      </c>
      <c r="AZ200" t="e">
        <f t="shared" si="130"/>
        <v>#DIV/0!</v>
      </c>
      <c r="BA200">
        <v>0</v>
      </c>
      <c r="BB200" t="s">
        <v>413</v>
      </c>
      <c r="BC200" t="s">
        <v>413</v>
      </c>
      <c r="BD200">
        <v>0</v>
      </c>
      <c r="BE200">
        <v>0</v>
      </c>
      <c r="BF200" t="e">
        <f t="shared" si="131"/>
        <v>#DIV/0!</v>
      </c>
      <c r="BG200">
        <v>0.5</v>
      </c>
      <c r="BH200">
        <f t="shared" si="132"/>
        <v>1009.5221997992833</v>
      </c>
      <c r="BI200">
        <f t="shared" si="133"/>
        <v>16.220113430033528</v>
      </c>
      <c r="BJ200" t="e">
        <f t="shared" si="134"/>
        <v>#DIV/0!</v>
      </c>
      <c r="BK200">
        <f t="shared" si="135"/>
        <v>1.6067119111653483E-2</v>
      </c>
      <c r="BL200" t="e">
        <f t="shared" si="136"/>
        <v>#DIV/0!</v>
      </c>
      <c r="BM200" t="e">
        <f t="shared" si="137"/>
        <v>#DIV/0!</v>
      </c>
      <c r="BN200" t="s">
        <v>413</v>
      </c>
      <c r="BO200">
        <v>0</v>
      </c>
      <c r="BP200" t="e">
        <f t="shared" si="138"/>
        <v>#DIV/0!</v>
      </c>
      <c r="BQ200" t="e">
        <f t="shared" si="139"/>
        <v>#DIV/0!</v>
      </c>
      <c r="BR200" t="e">
        <f t="shared" si="140"/>
        <v>#DIV/0!</v>
      </c>
      <c r="BS200" t="e">
        <f t="shared" si="141"/>
        <v>#DIV/0!</v>
      </c>
      <c r="BT200" t="e">
        <f t="shared" si="142"/>
        <v>#DIV/0!</v>
      </c>
      <c r="BU200" t="e">
        <f t="shared" si="143"/>
        <v>#DIV/0!</v>
      </c>
      <c r="BV200" t="e">
        <f t="shared" si="144"/>
        <v>#DIV/0!</v>
      </c>
      <c r="BW200" t="e">
        <f t="shared" si="145"/>
        <v>#DIV/0!</v>
      </c>
      <c r="BX200" t="s">
        <v>413</v>
      </c>
      <c r="BY200" t="s">
        <v>413</v>
      </c>
      <c r="BZ200" t="s">
        <v>413</v>
      </c>
      <c r="CA200" t="s">
        <v>413</v>
      </c>
      <c r="CB200" t="s">
        <v>413</v>
      </c>
      <c r="CC200" t="s">
        <v>413</v>
      </c>
      <c r="CD200" t="s">
        <v>413</v>
      </c>
      <c r="CE200" t="s">
        <v>413</v>
      </c>
      <c r="CF200">
        <v>253</v>
      </c>
      <c r="CG200">
        <v>1000</v>
      </c>
      <c r="CH200" t="s">
        <v>414</v>
      </c>
      <c r="CI200">
        <v>1110.1500000000001</v>
      </c>
      <c r="CJ200">
        <v>1175.8634999999999</v>
      </c>
      <c r="CK200">
        <v>1152.67</v>
      </c>
      <c r="CL200">
        <v>1.3005735999999999E-4</v>
      </c>
      <c r="CM200">
        <v>6.5004835999999994E-4</v>
      </c>
      <c r="CN200">
        <v>4.7597999359999997E-2</v>
      </c>
      <c r="CO200">
        <v>5.5000000000000003E-4</v>
      </c>
      <c r="CP200">
        <f t="shared" si="146"/>
        <v>1200.02</v>
      </c>
      <c r="CQ200">
        <f t="shared" si="147"/>
        <v>1009.5221997992833</v>
      </c>
      <c r="CR200">
        <f t="shared" si="148"/>
        <v>0.84125447892475402</v>
      </c>
      <c r="CS200">
        <f t="shared" si="149"/>
        <v>0.16202114432477532</v>
      </c>
      <c r="CT200">
        <v>6</v>
      </c>
      <c r="CU200">
        <v>0.5</v>
      </c>
      <c r="CV200" t="s">
        <v>415</v>
      </c>
      <c r="CW200">
        <v>2</v>
      </c>
      <c r="CX200" t="b">
        <v>1</v>
      </c>
      <c r="CY200">
        <v>1658322500.6875</v>
      </c>
      <c r="CZ200">
        <v>1196.4849999999999</v>
      </c>
      <c r="DA200">
        <v>1222.8787500000001</v>
      </c>
      <c r="DB200">
        <v>33.459950000000013</v>
      </c>
      <c r="DC200">
        <v>31.4013375</v>
      </c>
      <c r="DD200">
        <v>1199.44625</v>
      </c>
      <c r="DE200">
        <v>32.892400000000002</v>
      </c>
      <c r="DF200">
        <v>650.26487499999996</v>
      </c>
      <c r="DG200">
        <v>101.160875</v>
      </c>
      <c r="DH200">
        <v>9.988021250000001E-2</v>
      </c>
      <c r="DI200">
        <v>33.540687499999997</v>
      </c>
      <c r="DJ200">
        <v>999.9</v>
      </c>
      <c r="DK200">
        <v>33.232100000000003</v>
      </c>
      <c r="DL200">
        <v>0</v>
      </c>
      <c r="DM200">
        <v>0</v>
      </c>
      <c r="DN200">
        <v>9001.1725000000006</v>
      </c>
      <c r="DO200">
        <v>0</v>
      </c>
      <c r="DP200">
        <v>1139.8812499999999</v>
      </c>
      <c r="DQ200">
        <v>-26.393049999999999</v>
      </c>
      <c r="DR200">
        <v>1237.9075</v>
      </c>
      <c r="DS200">
        <v>1262.5250000000001</v>
      </c>
      <c r="DT200">
        <v>2.0586087499999999</v>
      </c>
      <c r="DU200">
        <v>1222.8787500000001</v>
      </c>
      <c r="DV200">
        <v>31.4013375</v>
      </c>
      <c r="DW200">
        <v>3.3848375000000002</v>
      </c>
      <c r="DX200">
        <v>3.1765862500000002</v>
      </c>
      <c r="DY200">
        <v>26.052924999999998</v>
      </c>
      <c r="DZ200">
        <v>24.983687499999998</v>
      </c>
      <c r="EA200">
        <v>1200.02</v>
      </c>
      <c r="EB200">
        <v>0.95800799999999997</v>
      </c>
      <c r="EC200">
        <v>4.1992500000000002E-2</v>
      </c>
      <c r="ED200">
        <v>0</v>
      </c>
      <c r="EE200">
        <v>645.03525000000002</v>
      </c>
      <c r="EF200">
        <v>5.0001600000000002</v>
      </c>
      <c r="EG200">
        <v>9445.2937500000007</v>
      </c>
      <c r="EH200">
        <v>9515.36</v>
      </c>
      <c r="EI200">
        <v>48.561999999999998</v>
      </c>
      <c r="EJ200">
        <v>50.686999999999998</v>
      </c>
      <c r="EK200">
        <v>49.773249999999997</v>
      </c>
      <c r="EL200">
        <v>49.375</v>
      </c>
      <c r="EM200">
        <v>50.179250000000003</v>
      </c>
      <c r="EN200">
        <v>1144.8399999999999</v>
      </c>
      <c r="EO200">
        <v>50.18</v>
      </c>
      <c r="EP200">
        <v>0</v>
      </c>
      <c r="EQ200">
        <v>765014.40000009537</v>
      </c>
      <c r="ER200">
        <v>0</v>
      </c>
      <c r="ES200">
        <v>645.15531999999996</v>
      </c>
      <c r="ET200">
        <v>-0.93769229552588096</v>
      </c>
      <c r="EU200">
        <v>-787.97461533916214</v>
      </c>
      <c r="EV200">
        <v>9497.8948000000019</v>
      </c>
      <c r="EW200">
        <v>15</v>
      </c>
      <c r="EX200">
        <v>1658316094</v>
      </c>
      <c r="EY200" t="s">
        <v>416</v>
      </c>
      <c r="EZ200">
        <v>1658316090.5</v>
      </c>
      <c r="FA200">
        <v>1658316094</v>
      </c>
      <c r="FB200">
        <v>11</v>
      </c>
      <c r="FC200">
        <v>-0.13300000000000001</v>
      </c>
      <c r="FD200">
        <v>0.107</v>
      </c>
      <c r="FE200">
        <v>-1.72</v>
      </c>
      <c r="FF200">
        <v>0.44</v>
      </c>
      <c r="FG200">
        <v>415</v>
      </c>
      <c r="FH200">
        <v>29</v>
      </c>
      <c r="FI200">
        <v>0.15</v>
      </c>
      <c r="FJ200">
        <v>0.28000000000000003</v>
      </c>
      <c r="FK200">
        <v>-26.353943902439031</v>
      </c>
      <c r="FL200">
        <v>-0.25288641114987342</v>
      </c>
      <c r="FM200">
        <v>4.4381121281850983E-2</v>
      </c>
      <c r="FN200">
        <v>1</v>
      </c>
      <c r="FO200">
        <v>645.19070588235297</v>
      </c>
      <c r="FP200">
        <v>-1.102887693042973</v>
      </c>
      <c r="FQ200">
        <v>0.2513326281352849</v>
      </c>
      <c r="FR200">
        <v>0</v>
      </c>
      <c r="FS200">
        <v>2.0675214634146339</v>
      </c>
      <c r="FT200">
        <v>-6.6232473867593039E-2</v>
      </c>
      <c r="FU200">
        <v>6.6015373527227184E-3</v>
      </c>
      <c r="FV200">
        <v>1</v>
      </c>
      <c r="FW200">
        <v>2</v>
      </c>
      <c r="FX200">
        <v>3</v>
      </c>
      <c r="FY200" t="s">
        <v>648</v>
      </c>
      <c r="FZ200">
        <v>3.3711600000000002</v>
      </c>
      <c r="GA200">
        <v>2.8937400000000002</v>
      </c>
      <c r="GB200">
        <v>0.20458100000000001</v>
      </c>
      <c r="GC200">
        <v>0.209759</v>
      </c>
      <c r="GD200">
        <v>0.13922300000000001</v>
      </c>
      <c r="GE200">
        <v>0.136402</v>
      </c>
      <c r="GF200">
        <v>27553.3</v>
      </c>
      <c r="GG200">
        <v>23802.2</v>
      </c>
      <c r="GH200">
        <v>30962.2</v>
      </c>
      <c r="GI200">
        <v>28071.7</v>
      </c>
      <c r="GJ200">
        <v>35103.699999999997</v>
      </c>
      <c r="GK200">
        <v>34201.699999999997</v>
      </c>
      <c r="GL200">
        <v>40353.1</v>
      </c>
      <c r="GM200">
        <v>39121.199999999997</v>
      </c>
      <c r="GN200">
        <v>2.3549199999999999</v>
      </c>
      <c r="GO200">
        <v>1.6642699999999999</v>
      </c>
      <c r="GP200">
        <v>0</v>
      </c>
      <c r="GQ200">
        <v>7.7378000000000002E-2</v>
      </c>
      <c r="GR200">
        <v>999.9</v>
      </c>
      <c r="GS200">
        <v>31.980799999999999</v>
      </c>
      <c r="GT200">
        <v>67.2</v>
      </c>
      <c r="GU200">
        <v>33.299999999999997</v>
      </c>
      <c r="GV200">
        <v>34.128300000000003</v>
      </c>
      <c r="GW200">
        <v>48.8018</v>
      </c>
      <c r="GX200">
        <v>40.352600000000002</v>
      </c>
      <c r="GY200">
        <v>1</v>
      </c>
      <c r="GZ200">
        <v>0.49151699999999998</v>
      </c>
      <c r="HA200">
        <v>1.1474299999999999</v>
      </c>
      <c r="HB200">
        <v>20.2058</v>
      </c>
      <c r="HC200">
        <v>5.2145900000000003</v>
      </c>
      <c r="HD200">
        <v>11.9719</v>
      </c>
      <c r="HE200">
        <v>4.9905999999999997</v>
      </c>
      <c r="HF200">
        <v>3.2925</v>
      </c>
      <c r="HG200">
        <v>8258.7999999999993</v>
      </c>
      <c r="HH200">
        <v>9999</v>
      </c>
      <c r="HI200">
        <v>9999</v>
      </c>
      <c r="HJ200">
        <v>969.5</v>
      </c>
      <c r="HK200">
        <v>4.9711800000000004</v>
      </c>
      <c r="HL200">
        <v>1.8737900000000001</v>
      </c>
      <c r="HM200">
        <v>1.8701099999999999</v>
      </c>
      <c r="HN200">
        <v>1.86954</v>
      </c>
      <c r="HO200">
        <v>1.87439</v>
      </c>
      <c r="HP200">
        <v>1.87103</v>
      </c>
      <c r="HQ200">
        <v>1.8664700000000001</v>
      </c>
      <c r="HR200">
        <v>1.8775900000000001</v>
      </c>
      <c r="HS200">
        <v>0</v>
      </c>
      <c r="HT200">
        <v>0</v>
      </c>
      <c r="HU200">
        <v>0</v>
      </c>
      <c r="HV200">
        <v>0</v>
      </c>
      <c r="HW200" t="s">
        <v>418</v>
      </c>
      <c r="HX200" t="s">
        <v>419</v>
      </c>
      <c r="HY200" t="s">
        <v>420</v>
      </c>
      <c r="HZ200" t="s">
        <v>420</v>
      </c>
      <c r="IA200" t="s">
        <v>420</v>
      </c>
      <c r="IB200" t="s">
        <v>420</v>
      </c>
      <c r="IC200">
        <v>0</v>
      </c>
      <c r="ID200">
        <v>100</v>
      </c>
      <c r="IE200">
        <v>100</v>
      </c>
      <c r="IF200">
        <v>-2.96</v>
      </c>
      <c r="IG200">
        <v>0.56769999999999998</v>
      </c>
      <c r="IH200">
        <v>-1.4143203888967211</v>
      </c>
      <c r="II200">
        <v>1.7196870422270779E-5</v>
      </c>
      <c r="IJ200">
        <v>-2.1741833173098589E-6</v>
      </c>
      <c r="IK200">
        <v>9.0595066644434051E-10</v>
      </c>
      <c r="IL200">
        <v>-5.0132855213330413E-2</v>
      </c>
      <c r="IM200">
        <v>-1.2435942757381079E-3</v>
      </c>
      <c r="IN200">
        <v>8.3241555849602686E-4</v>
      </c>
      <c r="IO200">
        <v>-6.8006265696850886E-6</v>
      </c>
      <c r="IP200">
        <v>17</v>
      </c>
      <c r="IQ200">
        <v>2050</v>
      </c>
      <c r="IR200">
        <v>3</v>
      </c>
      <c r="IS200">
        <v>34</v>
      </c>
      <c r="IT200">
        <v>106.9</v>
      </c>
      <c r="IU200">
        <v>106.8</v>
      </c>
      <c r="IV200">
        <v>2.5524900000000001</v>
      </c>
      <c r="IW200">
        <v>2.5109900000000001</v>
      </c>
      <c r="IX200">
        <v>1.49902</v>
      </c>
      <c r="IY200">
        <v>2.3046899999999999</v>
      </c>
      <c r="IZ200">
        <v>1.69678</v>
      </c>
      <c r="JA200">
        <v>2.31934</v>
      </c>
      <c r="JB200">
        <v>38.281199999999998</v>
      </c>
      <c r="JC200">
        <v>14.6837</v>
      </c>
      <c r="JD200">
        <v>18</v>
      </c>
      <c r="JE200">
        <v>709.726</v>
      </c>
      <c r="JF200">
        <v>324.48099999999999</v>
      </c>
      <c r="JG200">
        <v>30.0014</v>
      </c>
      <c r="JH200">
        <v>33.874499999999998</v>
      </c>
      <c r="JI200">
        <v>30.000499999999999</v>
      </c>
      <c r="JJ200">
        <v>33.449199999999998</v>
      </c>
      <c r="JK200">
        <v>33.4268</v>
      </c>
      <c r="JL200">
        <v>51.117199999999997</v>
      </c>
      <c r="JM200">
        <v>15.280799999999999</v>
      </c>
      <c r="JN200">
        <v>100</v>
      </c>
      <c r="JO200">
        <v>30</v>
      </c>
      <c r="JP200">
        <v>1236.94</v>
      </c>
      <c r="JQ200">
        <v>31.3172</v>
      </c>
      <c r="JR200">
        <v>98.661000000000001</v>
      </c>
      <c r="JS200">
        <v>98.532200000000003</v>
      </c>
    </row>
    <row r="201" spans="1:279" x14ac:dyDescent="0.2">
      <c r="A201">
        <v>186</v>
      </c>
      <c r="B201">
        <v>1658322507</v>
      </c>
      <c r="C201">
        <v>738.40000009536743</v>
      </c>
      <c r="D201" t="s">
        <v>792</v>
      </c>
      <c r="E201" t="s">
        <v>793</v>
      </c>
      <c r="F201">
        <v>4</v>
      </c>
      <c r="G201">
        <v>1658322505</v>
      </c>
      <c r="H201">
        <f t="shared" si="100"/>
        <v>2.3033847165370141E-3</v>
      </c>
      <c r="I201">
        <f t="shared" si="101"/>
        <v>2.303384716537014</v>
      </c>
      <c r="J201">
        <f t="shared" si="102"/>
        <v>16.266873620123217</v>
      </c>
      <c r="K201">
        <f t="shared" si="103"/>
        <v>1203.5471428571429</v>
      </c>
      <c r="L201">
        <f t="shared" si="104"/>
        <v>971.54701352273992</v>
      </c>
      <c r="M201">
        <f t="shared" si="105"/>
        <v>98.379898180698845</v>
      </c>
      <c r="N201">
        <f t="shared" si="106"/>
        <v>121.87248143621139</v>
      </c>
      <c r="O201">
        <f t="shared" si="107"/>
        <v>0.13240458253458093</v>
      </c>
      <c r="P201">
        <f t="shared" si="108"/>
        <v>2.7655138226798677</v>
      </c>
      <c r="Q201">
        <f t="shared" si="109"/>
        <v>0.12898104757723877</v>
      </c>
      <c r="R201">
        <f t="shared" si="110"/>
        <v>8.0913372731283045E-2</v>
      </c>
      <c r="S201">
        <f t="shared" si="111"/>
        <v>194.42604304116071</v>
      </c>
      <c r="T201">
        <f t="shared" si="112"/>
        <v>34.114863987326011</v>
      </c>
      <c r="U201">
        <f t="shared" si="113"/>
        <v>33.23977142857143</v>
      </c>
      <c r="V201">
        <f t="shared" si="114"/>
        <v>5.1205707686002606</v>
      </c>
      <c r="W201">
        <f t="shared" si="115"/>
        <v>65.064611593698345</v>
      </c>
      <c r="X201">
        <f t="shared" si="116"/>
        <v>3.388194232375167</v>
      </c>
      <c r="Y201">
        <f t="shared" si="117"/>
        <v>5.2074301980515028</v>
      </c>
      <c r="Z201">
        <f t="shared" si="118"/>
        <v>1.7323765362250936</v>
      </c>
      <c r="AA201">
        <f t="shared" si="119"/>
        <v>-101.57926599928233</v>
      </c>
      <c r="AB201">
        <f t="shared" si="120"/>
        <v>44.7602631584679</v>
      </c>
      <c r="AC201">
        <f t="shared" si="121"/>
        <v>3.7209287433820264</v>
      </c>
      <c r="AD201">
        <f t="shared" si="122"/>
        <v>141.32796894372831</v>
      </c>
      <c r="AE201">
        <f t="shared" si="123"/>
        <v>25.982784775616146</v>
      </c>
      <c r="AF201">
        <f t="shared" si="124"/>
        <v>2.3134435581619934</v>
      </c>
      <c r="AG201">
        <f t="shared" si="125"/>
        <v>16.266873620123217</v>
      </c>
      <c r="AH201">
        <v>1269.862161729571</v>
      </c>
      <c r="AI201">
        <v>1247.790303030303</v>
      </c>
      <c r="AJ201">
        <v>1.711522660183332</v>
      </c>
      <c r="AK201">
        <v>62.966845710574418</v>
      </c>
      <c r="AL201">
        <f t="shared" si="126"/>
        <v>2.303384716537014</v>
      </c>
      <c r="AM201">
        <v>31.402580190209498</v>
      </c>
      <c r="AN201">
        <v>33.456802424242433</v>
      </c>
      <c r="AO201">
        <v>1.2722183940467139E-5</v>
      </c>
      <c r="AP201">
        <v>91.007338470613973</v>
      </c>
      <c r="AQ201">
        <v>0</v>
      </c>
      <c r="AR201">
        <v>0</v>
      </c>
      <c r="AS201">
        <f t="shared" si="127"/>
        <v>1</v>
      </c>
      <c r="AT201">
        <f t="shared" si="128"/>
        <v>0</v>
      </c>
      <c r="AU201">
        <f t="shared" si="129"/>
        <v>47195.35824214734</v>
      </c>
      <c r="AV201" t="s">
        <v>413</v>
      </c>
      <c r="AW201" t="s">
        <v>413</v>
      </c>
      <c r="AX201">
        <v>0</v>
      </c>
      <c r="AY201">
        <v>0</v>
      </c>
      <c r="AZ201" t="e">
        <f t="shared" si="130"/>
        <v>#DIV/0!</v>
      </c>
      <c r="BA201">
        <v>0</v>
      </c>
      <c r="BB201" t="s">
        <v>413</v>
      </c>
      <c r="BC201" t="s">
        <v>413</v>
      </c>
      <c r="BD201">
        <v>0</v>
      </c>
      <c r="BE201">
        <v>0</v>
      </c>
      <c r="BF201" t="e">
        <f t="shared" si="131"/>
        <v>#DIV/0!</v>
      </c>
      <c r="BG201">
        <v>0.5</v>
      </c>
      <c r="BH201">
        <f t="shared" si="132"/>
        <v>1009.5078855135547</v>
      </c>
      <c r="BI201">
        <f t="shared" si="133"/>
        <v>16.266873620123217</v>
      </c>
      <c r="BJ201" t="e">
        <f t="shared" si="134"/>
        <v>#DIV/0!</v>
      </c>
      <c r="BK201">
        <f t="shared" si="135"/>
        <v>1.6113666721729439E-2</v>
      </c>
      <c r="BL201" t="e">
        <f t="shared" si="136"/>
        <v>#DIV/0!</v>
      </c>
      <c r="BM201" t="e">
        <f t="shared" si="137"/>
        <v>#DIV/0!</v>
      </c>
      <c r="BN201" t="s">
        <v>413</v>
      </c>
      <c r="BO201">
        <v>0</v>
      </c>
      <c r="BP201" t="e">
        <f t="shared" si="138"/>
        <v>#DIV/0!</v>
      </c>
      <c r="BQ201" t="e">
        <f t="shared" si="139"/>
        <v>#DIV/0!</v>
      </c>
      <c r="BR201" t="e">
        <f t="shared" si="140"/>
        <v>#DIV/0!</v>
      </c>
      <c r="BS201" t="e">
        <f t="shared" si="141"/>
        <v>#DIV/0!</v>
      </c>
      <c r="BT201" t="e">
        <f t="shared" si="142"/>
        <v>#DIV/0!</v>
      </c>
      <c r="BU201" t="e">
        <f t="shared" si="143"/>
        <v>#DIV/0!</v>
      </c>
      <c r="BV201" t="e">
        <f t="shared" si="144"/>
        <v>#DIV/0!</v>
      </c>
      <c r="BW201" t="e">
        <f t="shared" si="145"/>
        <v>#DIV/0!</v>
      </c>
      <c r="BX201" t="s">
        <v>413</v>
      </c>
      <c r="BY201" t="s">
        <v>413</v>
      </c>
      <c r="BZ201" t="s">
        <v>413</v>
      </c>
      <c r="CA201" t="s">
        <v>413</v>
      </c>
      <c r="CB201" t="s">
        <v>413</v>
      </c>
      <c r="CC201" t="s">
        <v>413</v>
      </c>
      <c r="CD201" t="s">
        <v>413</v>
      </c>
      <c r="CE201" t="s">
        <v>413</v>
      </c>
      <c r="CF201">
        <v>253</v>
      </c>
      <c r="CG201">
        <v>1000</v>
      </c>
      <c r="CH201" t="s">
        <v>414</v>
      </c>
      <c r="CI201">
        <v>1110.1500000000001</v>
      </c>
      <c r="CJ201">
        <v>1175.8634999999999</v>
      </c>
      <c r="CK201">
        <v>1152.67</v>
      </c>
      <c r="CL201">
        <v>1.3005735999999999E-4</v>
      </c>
      <c r="CM201">
        <v>6.5004835999999994E-4</v>
      </c>
      <c r="CN201">
        <v>4.7597999359999997E-2</v>
      </c>
      <c r="CO201">
        <v>5.5000000000000003E-4</v>
      </c>
      <c r="CP201">
        <f t="shared" si="146"/>
        <v>1200.002857142857</v>
      </c>
      <c r="CQ201">
        <f t="shared" si="147"/>
        <v>1009.5078855135547</v>
      </c>
      <c r="CR201">
        <f t="shared" si="148"/>
        <v>0.8412545682742284</v>
      </c>
      <c r="CS201">
        <f t="shared" si="149"/>
        <v>0.16202131676926068</v>
      </c>
      <c r="CT201">
        <v>6</v>
      </c>
      <c r="CU201">
        <v>0.5</v>
      </c>
      <c r="CV201" t="s">
        <v>415</v>
      </c>
      <c r="CW201">
        <v>2</v>
      </c>
      <c r="CX201" t="b">
        <v>1</v>
      </c>
      <c r="CY201">
        <v>1658322505</v>
      </c>
      <c r="CZ201">
        <v>1203.5471428571429</v>
      </c>
      <c r="DA201">
        <v>1230.091428571428</v>
      </c>
      <c r="DB201">
        <v>33.459985714285708</v>
      </c>
      <c r="DC201">
        <v>31.396728571428579</v>
      </c>
      <c r="DD201">
        <v>1206.515714285714</v>
      </c>
      <c r="DE201">
        <v>32.892428571428567</v>
      </c>
      <c r="DF201">
        <v>650.24442857142856</v>
      </c>
      <c r="DG201">
        <v>101.161</v>
      </c>
      <c r="DH201">
        <v>0.1000782714285714</v>
      </c>
      <c r="DI201">
        <v>33.539985714285713</v>
      </c>
      <c r="DJ201">
        <v>999.89999999999986</v>
      </c>
      <c r="DK201">
        <v>33.23977142857143</v>
      </c>
      <c r="DL201">
        <v>0</v>
      </c>
      <c r="DM201">
        <v>0</v>
      </c>
      <c r="DN201">
        <v>8988.5714285714294</v>
      </c>
      <c r="DO201">
        <v>0</v>
      </c>
      <c r="DP201">
        <v>1166.03</v>
      </c>
      <c r="DQ201">
        <v>-26.544614285714289</v>
      </c>
      <c r="DR201">
        <v>1245.212857142857</v>
      </c>
      <c r="DS201">
        <v>1269.967142857143</v>
      </c>
      <c r="DT201">
        <v>2.063274285714285</v>
      </c>
      <c r="DU201">
        <v>1230.091428571428</v>
      </c>
      <c r="DV201">
        <v>31.396728571428579</v>
      </c>
      <c r="DW201">
        <v>3.3848442857142862</v>
      </c>
      <c r="DX201">
        <v>3.1761214285714292</v>
      </c>
      <c r="DY201">
        <v>26.05294285714286</v>
      </c>
      <c r="DZ201">
        <v>24.98124285714286</v>
      </c>
      <c r="EA201">
        <v>1200.002857142857</v>
      </c>
      <c r="EB201">
        <v>0.95800485714285699</v>
      </c>
      <c r="EC201">
        <v>4.1995557142857153E-2</v>
      </c>
      <c r="ED201">
        <v>0</v>
      </c>
      <c r="EE201">
        <v>645.26271428571431</v>
      </c>
      <c r="EF201">
        <v>5.0001600000000002</v>
      </c>
      <c r="EG201">
        <v>9506.0585714285717</v>
      </c>
      <c r="EH201">
        <v>9515.2085714285695</v>
      </c>
      <c r="EI201">
        <v>48.553285714285707</v>
      </c>
      <c r="EJ201">
        <v>50.686999999999998</v>
      </c>
      <c r="EK201">
        <v>49.75</v>
      </c>
      <c r="EL201">
        <v>49.401571428571437</v>
      </c>
      <c r="EM201">
        <v>50.151571428571437</v>
      </c>
      <c r="EN201">
        <v>1144.82</v>
      </c>
      <c r="EO201">
        <v>50.182857142857138</v>
      </c>
      <c r="EP201">
        <v>0</v>
      </c>
      <c r="EQ201">
        <v>765018</v>
      </c>
      <c r="ER201">
        <v>0</v>
      </c>
      <c r="ES201">
        <v>645.14499999999998</v>
      </c>
      <c r="ET201">
        <v>0.12592308012594239</v>
      </c>
      <c r="EU201">
        <v>16.755384763335719</v>
      </c>
      <c r="EV201">
        <v>9477.2088000000003</v>
      </c>
      <c r="EW201">
        <v>15</v>
      </c>
      <c r="EX201">
        <v>1658316094</v>
      </c>
      <c r="EY201" t="s">
        <v>416</v>
      </c>
      <c r="EZ201">
        <v>1658316090.5</v>
      </c>
      <c r="FA201">
        <v>1658316094</v>
      </c>
      <c r="FB201">
        <v>11</v>
      </c>
      <c r="FC201">
        <v>-0.13300000000000001</v>
      </c>
      <c r="FD201">
        <v>0.107</v>
      </c>
      <c r="FE201">
        <v>-1.72</v>
      </c>
      <c r="FF201">
        <v>0.44</v>
      </c>
      <c r="FG201">
        <v>415</v>
      </c>
      <c r="FH201">
        <v>29</v>
      </c>
      <c r="FI201">
        <v>0.15</v>
      </c>
      <c r="FJ201">
        <v>0.28000000000000003</v>
      </c>
      <c r="FK201">
        <v>-26.387892682926829</v>
      </c>
      <c r="FL201">
        <v>-0.45291010452957342</v>
      </c>
      <c r="FM201">
        <v>7.6561699621282314E-2</v>
      </c>
      <c r="FN201">
        <v>1</v>
      </c>
      <c r="FO201">
        <v>645.19541176470602</v>
      </c>
      <c r="FP201">
        <v>-0.29356760538451437</v>
      </c>
      <c r="FQ201">
        <v>0.25124245585945598</v>
      </c>
      <c r="FR201">
        <v>1</v>
      </c>
      <c r="FS201">
        <v>2.064250975609756</v>
      </c>
      <c r="FT201">
        <v>-4.2957491289199477E-2</v>
      </c>
      <c r="FU201">
        <v>5.2014241974993464E-3</v>
      </c>
      <c r="FV201">
        <v>1</v>
      </c>
      <c r="FW201">
        <v>3</v>
      </c>
      <c r="FX201">
        <v>3</v>
      </c>
      <c r="FY201" t="s">
        <v>697</v>
      </c>
      <c r="FZ201">
        <v>3.3709899999999999</v>
      </c>
      <c r="GA201">
        <v>2.8936099999999998</v>
      </c>
      <c r="GB201">
        <v>0.20529</v>
      </c>
      <c r="GC201">
        <v>0.21049999999999999</v>
      </c>
      <c r="GD201">
        <v>0.13920099999999999</v>
      </c>
      <c r="GE201">
        <v>0.136327</v>
      </c>
      <c r="GF201">
        <v>27528.2</v>
      </c>
      <c r="GG201">
        <v>23779.4</v>
      </c>
      <c r="GH201">
        <v>30961.8</v>
      </c>
      <c r="GI201">
        <v>28071.200000000001</v>
      </c>
      <c r="GJ201">
        <v>35104.199999999997</v>
      </c>
      <c r="GK201">
        <v>34204.5</v>
      </c>
      <c r="GL201">
        <v>40352.5</v>
      </c>
      <c r="GM201">
        <v>39121</v>
      </c>
      <c r="GN201">
        <v>2.3549500000000001</v>
      </c>
      <c r="GO201">
        <v>1.6645000000000001</v>
      </c>
      <c r="GP201">
        <v>0</v>
      </c>
      <c r="GQ201">
        <v>7.8000100000000003E-2</v>
      </c>
      <c r="GR201">
        <v>999.9</v>
      </c>
      <c r="GS201">
        <v>31.979199999999999</v>
      </c>
      <c r="GT201">
        <v>67.2</v>
      </c>
      <c r="GU201">
        <v>33.299999999999997</v>
      </c>
      <c r="GV201">
        <v>34.129199999999997</v>
      </c>
      <c r="GW201">
        <v>49.041800000000002</v>
      </c>
      <c r="GX201">
        <v>40.713099999999997</v>
      </c>
      <c r="GY201">
        <v>1</v>
      </c>
      <c r="GZ201">
        <v>0.491842</v>
      </c>
      <c r="HA201">
        <v>1.1453800000000001</v>
      </c>
      <c r="HB201">
        <v>20.206</v>
      </c>
      <c r="HC201">
        <v>5.2145900000000003</v>
      </c>
      <c r="HD201">
        <v>11.972799999999999</v>
      </c>
      <c r="HE201">
        <v>4.9904500000000001</v>
      </c>
      <c r="HF201">
        <v>3.29243</v>
      </c>
      <c r="HG201">
        <v>8258.7999999999993</v>
      </c>
      <c r="HH201">
        <v>9999</v>
      </c>
      <c r="HI201">
        <v>9999</v>
      </c>
      <c r="HJ201">
        <v>969.5</v>
      </c>
      <c r="HK201">
        <v>4.9712199999999998</v>
      </c>
      <c r="HL201">
        <v>1.87378</v>
      </c>
      <c r="HM201">
        <v>1.8701099999999999</v>
      </c>
      <c r="HN201">
        <v>1.86954</v>
      </c>
      <c r="HO201">
        <v>1.87439</v>
      </c>
      <c r="HP201">
        <v>1.87103</v>
      </c>
      <c r="HQ201">
        <v>1.86649</v>
      </c>
      <c r="HR201">
        <v>1.8775900000000001</v>
      </c>
      <c r="HS201">
        <v>0</v>
      </c>
      <c r="HT201">
        <v>0</v>
      </c>
      <c r="HU201">
        <v>0</v>
      </c>
      <c r="HV201">
        <v>0</v>
      </c>
      <c r="HW201" t="s">
        <v>418</v>
      </c>
      <c r="HX201" t="s">
        <v>419</v>
      </c>
      <c r="HY201" t="s">
        <v>420</v>
      </c>
      <c r="HZ201" t="s">
        <v>420</v>
      </c>
      <c r="IA201" t="s">
        <v>420</v>
      </c>
      <c r="IB201" t="s">
        <v>420</v>
      </c>
      <c r="IC201">
        <v>0</v>
      </c>
      <c r="ID201">
        <v>100</v>
      </c>
      <c r="IE201">
        <v>100</v>
      </c>
      <c r="IF201">
        <v>-2.97</v>
      </c>
      <c r="IG201">
        <v>0.56740000000000002</v>
      </c>
      <c r="IH201">
        <v>-1.4143203888967211</v>
      </c>
      <c r="II201">
        <v>1.7196870422270779E-5</v>
      </c>
      <c r="IJ201">
        <v>-2.1741833173098589E-6</v>
      </c>
      <c r="IK201">
        <v>9.0595066644434051E-10</v>
      </c>
      <c r="IL201">
        <v>-5.0132855213330413E-2</v>
      </c>
      <c r="IM201">
        <v>-1.2435942757381079E-3</v>
      </c>
      <c r="IN201">
        <v>8.3241555849602686E-4</v>
      </c>
      <c r="IO201">
        <v>-6.8006265696850886E-6</v>
      </c>
      <c r="IP201">
        <v>17</v>
      </c>
      <c r="IQ201">
        <v>2050</v>
      </c>
      <c r="IR201">
        <v>3</v>
      </c>
      <c r="IS201">
        <v>34</v>
      </c>
      <c r="IT201">
        <v>106.9</v>
      </c>
      <c r="IU201">
        <v>106.9</v>
      </c>
      <c r="IV201">
        <v>2.5634800000000002</v>
      </c>
      <c r="IW201">
        <v>2.5109900000000001</v>
      </c>
      <c r="IX201">
        <v>1.49902</v>
      </c>
      <c r="IY201">
        <v>2.3046899999999999</v>
      </c>
      <c r="IZ201">
        <v>1.69678</v>
      </c>
      <c r="JA201">
        <v>2.2253400000000001</v>
      </c>
      <c r="JB201">
        <v>38.305599999999998</v>
      </c>
      <c r="JC201">
        <v>14.6837</v>
      </c>
      <c r="JD201">
        <v>18</v>
      </c>
      <c r="JE201">
        <v>709.81600000000003</v>
      </c>
      <c r="JF201">
        <v>324.62900000000002</v>
      </c>
      <c r="JG201">
        <v>30.000299999999999</v>
      </c>
      <c r="JH201">
        <v>33.879399999999997</v>
      </c>
      <c r="JI201">
        <v>30.000499999999999</v>
      </c>
      <c r="JJ201">
        <v>33.455199999999998</v>
      </c>
      <c r="JK201">
        <v>33.432000000000002</v>
      </c>
      <c r="JL201">
        <v>51.340600000000002</v>
      </c>
      <c r="JM201">
        <v>15.280799999999999</v>
      </c>
      <c r="JN201">
        <v>100</v>
      </c>
      <c r="JO201">
        <v>30</v>
      </c>
      <c r="JP201">
        <v>1243.6300000000001</v>
      </c>
      <c r="JQ201">
        <v>31.317799999999998</v>
      </c>
      <c r="JR201">
        <v>98.659599999999998</v>
      </c>
      <c r="JS201">
        <v>98.531300000000002</v>
      </c>
    </row>
    <row r="202" spans="1:279" x14ac:dyDescent="0.2">
      <c r="A202">
        <v>187</v>
      </c>
      <c r="B202">
        <v>1658322511</v>
      </c>
      <c r="C202">
        <v>742.40000009536743</v>
      </c>
      <c r="D202" t="s">
        <v>794</v>
      </c>
      <c r="E202" t="s">
        <v>795</v>
      </c>
      <c r="F202">
        <v>4</v>
      </c>
      <c r="G202">
        <v>1658322508.6875</v>
      </c>
      <c r="H202">
        <f t="shared" si="100"/>
        <v>2.3131958700156512E-3</v>
      </c>
      <c r="I202">
        <f t="shared" si="101"/>
        <v>2.3131958700156514</v>
      </c>
      <c r="J202">
        <f t="shared" si="102"/>
        <v>16.452779886746342</v>
      </c>
      <c r="K202">
        <f t="shared" si="103"/>
        <v>1209.73875</v>
      </c>
      <c r="L202">
        <f t="shared" si="104"/>
        <v>975.91021239728582</v>
      </c>
      <c r="M202">
        <f t="shared" si="105"/>
        <v>98.822361433556452</v>
      </c>
      <c r="N202">
        <f t="shared" si="106"/>
        <v>122.50024487294858</v>
      </c>
      <c r="O202">
        <f t="shared" si="107"/>
        <v>0.13284565684940869</v>
      </c>
      <c r="P202">
        <f t="shared" si="108"/>
        <v>2.7604014860127593</v>
      </c>
      <c r="Q202">
        <f t="shared" si="109"/>
        <v>0.12939339063373731</v>
      </c>
      <c r="R202">
        <f t="shared" si="110"/>
        <v>8.1173569137040741E-2</v>
      </c>
      <c r="S202">
        <f t="shared" si="111"/>
        <v>194.4313518626029</v>
      </c>
      <c r="T202">
        <f t="shared" si="112"/>
        <v>34.112985466159479</v>
      </c>
      <c r="U202">
        <f t="shared" si="113"/>
        <v>33.241812500000002</v>
      </c>
      <c r="V202">
        <f t="shared" si="114"/>
        <v>5.1211570188043236</v>
      </c>
      <c r="W202">
        <f t="shared" si="115"/>
        <v>65.041059597434426</v>
      </c>
      <c r="X202">
        <f t="shared" si="116"/>
        <v>3.3869278359313451</v>
      </c>
      <c r="Y202">
        <f t="shared" si="117"/>
        <v>5.2073687865702363</v>
      </c>
      <c r="Z202">
        <f t="shared" si="118"/>
        <v>1.7342291828729786</v>
      </c>
      <c r="AA202">
        <f t="shared" si="119"/>
        <v>-102.01193786769022</v>
      </c>
      <c r="AB202">
        <f t="shared" si="120"/>
        <v>44.342411240663409</v>
      </c>
      <c r="AC202">
        <f t="shared" si="121"/>
        <v>3.69305264425501</v>
      </c>
      <c r="AD202">
        <f t="shared" si="122"/>
        <v>140.45487787983109</v>
      </c>
      <c r="AE202">
        <f t="shared" si="123"/>
        <v>26.1829835505098</v>
      </c>
      <c r="AF202">
        <f t="shared" si="124"/>
        <v>2.3213957296484327</v>
      </c>
      <c r="AG202">
        <f t="shared" si="125"/>
        <v>16.452779886746342</v>
      </c>
      <c r="AH202">
        <v>1277.018766130316</v>
      </c>
      <c r="AI202">
        <v>1254.7252121212121</v>
      </c>
      <c r="AJ202">
        <v>1.723171226108174</v>
      </c>
      <c r="AK202">
        <v>62.966845710574418</v>
      </c>
      <c r="AL202">
        <f t="shared" si="126"/>
        <v>2.3131958700156514</v>
      </c>
      <c r="AM202">
        <v>31.375854894474571</v>
      </c>
      <c r="AN202">
        <v>33.439666666666653</v>
      </c>
      <c r="AO202">
        <v>-1.2989643072727969E-4</v>
      </c>
      <c r="AP202">
        <v>91.007338470613973</v>
      </c>
      <c r="AQ202">
        <v>0</v>
      </c>
      <c r="AR202">
        <v>0</v>
      </c>
      <c r="AS202">
        <f t="shared" si="127"/>
        <v>1</v>
      </c>
      <c r="AT202">
        <f t="shared" si="128"/>
        <v>0</v>
      </c>
      <c r="AU202">
        <f t="shared" si="129"/>
        <v>47055.116324460672</v>
      </c>
      <c r="AV202" t="s">
        <v>413</v>
      </c>
      <c r="AW202" t="s">
        <v>413</v>
      </c>
      <c r="AX202">
        <v>0</v>
      </c>
      <c r="AY202">
        <v>0</v>
      </c>
      <c r="AZ202" t="e">
        <f t="shared" si="130"/>
        <v>#DIV/0!</v>
      </c>
      <c r="BA202">
        <v>0</v>
      </c>
      <c r="BB202" t="s">
        <v>413</v>
      </c>
      <c r="BC202" t="s">
        <v>413</v>
      </c>
      <c r="BD202">
        <v>0</v>
      </c>
      <c r="BE202">
        <v>0</v>
      </c>
      <c r="BF202" t="e">
        <f t="shared" si="131"/>
        <v>#DIV/0!</v>
      </c>
      <c r="BG202">
        <v>0.5</v>
      </c>
      <c r="BH202">
        <f t="shared" si="132"/>
        <v>1009.5359247992764</v>
      </c>
      <c r="BI202">
        <f t="shared" si="133"/>
        <v>16.452779886746342</v>
      </c>
      <c r="BJ202" t="e">
        <f t="shared" si="134"/>
        <v>#DIV/0!</v>
      </c>
      <c r="BK202">
        <f t="shared" si="135"/>
        <v>1.6297369397743431E-2</v>
      </c>
      <c r="BL202" t="e">
        <f t="shared" si="136"/>
        <v>#DIV/0!</v>
      </c>
      <c r="BM202" t="e">
        <f t="shared" si="137"/>
        <v>#DIV/0!</v>
      </c>
      <c r="BN202" t="s">
        <v>413</v>
      </c>
      <c r="BO202">
        <v>0</v>
      </c>
      <c r="BP202" t="e">
        <f t="shared" si="138"/>
        <v>#DIV/0!</v>
      </c>
      <c r="BQ202" t="e">
        <f t="shared" si="139"/>
        <v>#DIV/0!</v>
      </c>
      <c r="BR202" t="e">
        <f t="shared" si="140"/>
        <v>#DIV/0!</v>
      </c>
      <c r="BS202" t="e">
        <f t="shared" si="141"/>
        <v>#DIV/0!</v>
      </c>
      <c r="BT202" t="e">
        <f t="shared" si="142"/>
        <v>#DIV/0!</v>
      </c>
      <c r="BU202" t="e">
        <f t="shared" si="143"/>
        <v>#DIV/0!</v>
      </c>
      <c r="BV202" t="e">
        <f t="shared" si="144"/>
        <v>#DIV/0!</v>
      </c>
      <c r="BW202" t="e">
        <f t="shared" si="145"/>
        <v>#DIV/0!</v>
      </c>
      <c r="BX202" t="s">
        <v>413</v>
      </c>
      <c r="BY202" t="s">
        <v>413</v>
      </c>
      <c r="BZ202" t="s">
        <v>413</v>
      </c>
      <c r="CA202" t="s">
        <v>413</v>
      </c>
      <c r="CB202" t="s">
        <v>413</v>
      </c>
      <c r="CC202" t="s">
        <v>413</v>
      </c>
      <c r="CD202" t="s">
        <v>413</v>
      </c>
      <c r="CE202" t="s">
        <v>413</v>
      </c>
      <c r="CF202">
        <v>253</v>
      </c>
      <c r="CG202">
        <v>1000</v>
      </c>
      <c r="CH202" t="s">
        <v>414</v>
      </c>
      <c r="CI202">
        <v>1110.1500000000001</v>
      </c>
      <c r="CJ202">
        <v>1175.8634999999999</v>
      </c>
      <c r="CK202">
        <v>1152.67</v>
      </c>
      <c r="CL202">
        <v>1.3005735999999999E-4</v>
      </c>
      <c r="CM202">
        <v>6.5004835999999994E-4</v>
      </c>
      <c r="CN202">
        <v>4.7597999359999997E-2</v>
      </c>
      <c r="CO202">
        <v>5.5000000000000003E-4</v>
      </c>
      <c r="CP202">
        <f t="shared" si="146"/>
        <v>1200.0362500000001</v>
      </c>
      <c r="CQ202">
        <f t="shared" si="147"/>
        <v>1009.5359247992764</v>
      </c>
      <c r="CR202">
        <f t="shared" si="148"/>
        <v>0.84125452443563786</v>
      </c>
      <c r="CS202">
        <f t="shared" si="149"/>
        <v>0.16202123216078088</v>
      </c>
      <c r="CT202">
        <v>6</v>
      </c>
      <c r="CU202">
        <v>0.5</v>
      </c>
      <c r="CV202" t="s">
        <v>415</v>
      </c>
      <c r="CW202">
        <v>2</v>
      </c>
      <c r="CX202" t="b">
        <v>1</v>
      </c>
      <c r="CY202">
        <v>1658322508.6875</v>
      </c>
      <c r="CZ202">
        <v>1209.73875</v>
      </c>
      <c r="DA202">
        <v>1236.49</v>
      </c>
      <c r="DB202">
        <v>33.447262500000001</v>
      </c>
      <c r="DC202">
        <v>31.376874999999998</v>
      </c>
      <c r="DD202">
        <v>1212.7149999999999</v>
      </c>
      <c r="DE202">
        <v>32.880125</v>
      </c>
      <c r="DF202">
        <v>650.24099999999999</v>
      </c>
      <c r="DG202">
        <v>101.161625</v>
      </c>
      <c r="DH202">
        <v>0.10011012499999999</v>
      </c>
      <c r="DI202">
        <v>33.539774999999999</v>
      </c>
      <c r="DJ202">
        <v>999.9</v>
      </c>
      <c r="DK202">
        <v>33.241812500000002</v>
      </c>
      <c r="DL202">
        <v>0</v>
      </c>
      <c r="DM202">
        <v>0</v>
      </c>
      <c r="DN202">
        <v>8961.4074999999993</v>
      </c>
      <c r="DO202">
        <v>0</v>
      </c>
      <c r="DP202">
        <v>1237.01125</v>
      </c>
      <c r="DQ202">
        <v>-26.750425</v>
      </c>
      <c r="DR202">
        <v>1251.60375</v>
      </c>
      <c r="DS202">
        <v>1276.54375</v>
      </c>
      <c r="DT202">
        <v>2.0703925000000001</v>
      </c>
      <c r="DU202">
        <v>1236.49</v>
      </c>
      <c r="DV202">
        <v>31.376874999999998</v>
      </c>
      <c r="DW202">
        <v>3.38357375</v>
      </c>
      <c r="DX202">
        <v>3.1741324999999998</v>
      </c>
      <c r="DY202">
        <v>26.046612499999998</v>
      </c>
      <c r="DZ202">
        <v>24.970725000000002</v>
      </c>
      <c r="EA202">
        <v>1200.0362500000001</v>
      </c>
      <c r="EB202">
        <v>0.95800525000000003</v>
      </c>
      <c r="EC202">
        <v>4.1995175000000003E-2</v>
      </c>
      <c r="ED202">
        <v>0</v>
      </c>
      <c r="EE202">
        <v>645.179125</v>
      </c>
      <c r="EF202">
        <v>5.0001600000000002</v>
      </c>
      <c r="EG202">
        <v>9603.6149999999998</v>
      </c>
      <c r="EH202">
        <v>9515.4825000000001</v>
      </c>
      <c r="EI202">
        <v>48.554250000000003</v>
      </c>
      <c r="EJ202">
        <v>50.686999999999998</v>
      </c>
      <c r="EK202">
        <v>49.75</v>
      </c>
      <c r="EL202">
        <v>49.375</v>
      </c>
      <c r="EM202">
        <v>50.132750000000001</v>
      </c>
      <c r="EN202">
        <v>1144.85375</v>
      </c>
      <c r="EO202">
        <v>50.182499999999997</v>
      </c>
      <c r="EP202">
        <v>0</v>
      </c>
      <c r="EQ202">
        <v>765022.20000004768</v>
      </c>
      <c r="ER202">
        <v>0</v>
      </c>
      <c r="ES202">
        <v>645.14673076923077</v>
      </c>
      <c r="ET202">
        <v>0.72010256759193403</v>
      </c>
      <c r="EU202">
        <v>877.36751995150803</v>
      </c>
      <c r="EV202">
        <v>9505.704615384615</v>
      </c>
      <c r="EW202">
        <v>15</v>
      </c>
      <c r="EX202">
        <v>1658316094</v>
      </c>
      <c r="EY202" t="s">
        <v>416</v>
      </c>
      <c r="EZ202">
        <v>1658316090.5</v>
      </c>
      <c r="FA202">
        <v>1658316094</v>
      </c>
      <c r="FB202">
        <v>11</v>
      </c>
      <c r="FC202">
        <v>-0.13300000000000001</v>
      </c>
      <c r="FD202">
        <v>0.107</v>
      </c>
      <c r="FE202">
        <v>-1.72</v>
      </c>
      <c r="FF202">
        <v>0.44</v>
      </c>
      <c r="FG202">
        <v>415</v>
      </c>
      <c r="FH202">
        <v>29</v>
      </c>
      <c r="FI202">
        <v>0.15</v>
      </c>
      <c r="FJ202">
        <v>0.28000000000000003</v>
      </c>
      <c r="FK202">
        <v>-26.459348780487801</v>
      </c>
      <c r="FL202">
        <v>-1.3799937282229731</v>
      </c>
      <c r="FM202">
        <v>0.1584651121439842</v>
      </c>
      <c r="FN202">
        <v>0</v>
      </c>
      <c r="FO202">
        <v>645.15823529411762</v>
      </c>
      <c r="FP202">
        <v>0.1070129893376518</v>
      </c>
      <c r="FQ202">
        <v>0.24457118040303261</v>
      </c>
      <c r="FR202">
        <v>1</v>
      </c>
      <c r="FS202">
        <v>2.0642621951219509</v>
      </c>
      <c r="FT202">
        <v>6.9298954703828752E-3</v>
      </c>
      <c r="FU202">
        <v>5.2574191536389056E-3</v>
      </c>
      <c r="FV202">
        <v>1</v>
      </c>
      <c r="FW202">
        <v>2</v>
      </c>
      <c r="FX202">
        <v>3</v>
      </c>
      <c r="FY202" t="s">
        <v>648</v>
      </c>
      <c r="FZ202">
        <v>3.3709600000000002</v>
      </c>
      <c r="GA202">
        <v>2.8935</v>
      </c>
      <c r="GB202">
        <v>0.206007</v>
      </c>
      <c r="GC202">
        <v>0.21121400000000001</v>
      </c>
      <c r="GD202">
        <v>0.139155</v>
      </c>
      <c r="GE202">
        <v>0.13631499999999999</v>
      </c>
      <c r="GF202">
        <v>27503.599999999999</v>
      </c>
      <c r="GG202">
        <v>23757.7</v>
      </c>
      <c r="GH202">
        <v>30962.2</v>
      </c>
      <c r="GI202">
        <v>28071.1</v>
      </c>
      <c r="GJ202">
        <v>35106.699999999997</v>
      </c>
      <c r="GK202">
        <v>34204.800000000003</v>
      </c>
      <c r="GL202">
        <v>40353.300000000003</v>
      </c>
      <c r="GM202">
        <v>39120.699999999997</v>
      </c>
      <c r="GN202">
        <v>2.3549699999999998</v>
      </c>
      <c r="GO202">
        <v>1.6640200000000001</v>
      </c>
      <c r="GP202">
        <v>0</v>
      </c>
      <c r="GQ202">
        <v>7.8462100000000007E-2</v>
      </c>
      <c r="GR202">
        <v>999.9</v>
      </c>
      <c r="GS202">
        <v>31.972000000000001</v>
      </c>
      <c r="GT202">
        <v>67.2</v>
      </c>
      <c r="GU202">
        <v>33.299999999999997</v>
      </c>
      <c r="GV202">
        <v>34.129399999999997</v>
      </c>
      <c r="GW202">
        <v>49.521799999999999</v>
      </c>
      <c r="GX202">
        <v>41.246000000000002</v>
      </c>
      <c r="GY202">
        <v>1</v>
      </c>
      <c r="GZ202">
        <v>0.49201699999999998</v>
      </c>
      <c r="HA202">
        <v>1.1413199999999999</v>
      </c>
      <c r="HB202">
        <v>20.206</v>
      </c>
      <c r="HC202">
        <v>5.2144399999999997</v>
      </c>
      <c r="HD202">
        <v>11.9724</v>
      </c>
      <c r="HE202">
        <v>4.9904000000000002</v>
      </c>
      <c r="HF202">
        <v>3.2925</v>
      </c>
      <c r="HG202">
        <v>8259</v>
      </c>
      <c r="HH202">
        <v>9999</v>
      </c>
      <c r="HI202">
        <v>9999</v>
      </c>
      <c r="HJ202">
        <v>969.5</v>
      </c>
      <c r="HK202">
        <v>4.9712100000000001</v>
      </c>
      <c r="HL202">
        <v>1.87378</v>
      </c>
      <c r="HM202">
        <v>1.8701099999999999</v>
      </c>
      <c r="HN202">
        <v>1.86957</v>
      </c>
      <c r="HO202">
        <v>1.87439</v>
      </c>
      <c r="HP202">
        <v>1.87103</v>
      </c>
      <c r="HQ202">
        <v>1.86649</v>
      </c>
      <c r="HR202">
        <v>1.8775900000000001</v>
      </c>
      <c r="HS202">
        <v>0</v>
      </c>
      <c r="HT202">
        <v>0</v>
      </c>
      <c r="HU202">
        <v>0</v>
      </c>
      <c r="HV202">
        <v>0</v>
      </c>
      <c r="HW202" t="s">
        <v>418</v>
      </c>
      <c r="HX202" t="s">
        <v>419</v>
      </c>
      <c r="HY202" t="s">
        <v>420</v>
      </c>
      <c r="HZ202" t="s">
        <v>420</v>
      </c>
      <c r="IA202" t="s">
        <v>420</v>
      </c>
      <c r="IB202" t="s">
        <v>420</v>
      </c>
      <c r="IC202">
        <v>0</v>
      </c>
      <c r="ID202">
        <v>100</v>
      </c>
      <c r="IE202">
        <v>100</v>
      </c>
      <c r="IF202">
        <v>-2.98</v>
      </c>
      <c r="IG202">
        <v>0.56679999999999997</v>
      </c>
      <c r="IH202">
        <v>-1.4143203888967211</v>
      </c>
      <c r="II202">
        <v>1.7196870422270779E-5</v>
      </c>
      <c r="IJ202">
        <v>-2.1741833173098589E-6</v>
      </c>
      <c r="IK202">
        <v>9.0595066644434051E-10</v>
      </c>
      <c r="IL202">
        <v>-5.0132855213330413E-2</v>
      </c>
      <c r="IM202">
        <v>-1.2435942757381079E-3</v>
      </c>
      <c r="IN202">
        <v>8.3241555849602686E-4</v>
      </c>
      <c r="IO202">
        <v>-6.8006265696850886E-6</v>
      </c>
      <c r="IP202">
        <v>17</v>
      </c>
      <c r="IQ202">
        <v>2050</v>
      </c>
      <c r="IR202">
        <v>3</v>
      </c>
      <c r="IS202">
        <v>34</v>
      </c>
      <c r="IT202">
        <v>107</v>
      </c>
      <c r="IU202">
        <v>107</v>
      </c>
      <c r="IV202">
        <v>2.5732400000000002</v>
      </c>
      <c r="IW202">
        <v>2.50244</v>
      </c>
      <c r="IX202">
        <v>1.49902</v>
      </c>
      <c r="IY202">
        <v>2.3046899999999999</v>
      </c>
      <c r="IZ202">
        <v>1.69678</v>
      </c>
      <c r="JA202">
        <v>2.32422</v>
      </c>
      <c r="JB202">
        <v>38.305599999999998</v>
      </c>
      <c r="JC202">
        <v>14.7012</v>
      </c>
      <c r="JD202">
        <v>18</v>
      </c>
      <c r="JE202">
        <v>709.90499999999997</v>
      </c>
      <c r="JF202">
        <v>324.40499999999997</v>
      </c>
      <c r="JG202">
        <v>29.999500000000001</v>
      </c>
      <c r="JH202">
        <v>33.883200000000002</v>
      </c>
      <c r="JI202">
        <v>30.000399999999999</v>
      </c>
      <c r="JJ202">
        <v>33.460999999999999</v>
      </c>
      <c r="JK202">
        <v>33.4373</v>
      </c>
      <c r="JL202">
        <v>51.553800000000003</v>
      </c>
      <c r="JM202">
        <v>15.280799999999999</v>
      </c>
      <c r="JN202">
        <v>100</v>
      </c>
      <c r="JO202">
        <v>30</v>
      </c>
      <c r="JP202">
        <v>1250.31</v>
      </c>
      <c r="JQ202">
        <v>31.331800000000001</v>
      </c>
      <c r="JR202">
        <v>98.661199999999994</v>
      </c>
      <c r="JS202">
        <v>98.530600000000007</v>
      </c>
    </row>
    <row r="203" spans="1:279" x14ac:dyDescent="0.2">
      <c r="A203">
        <v>188</v>
      </c>
      <c r="B203">
        <v>1658322515</v>
      </c>
      <c r="C203">
        <v>746.40000009536743</v>
      </c>
      <c r="D203" t="s">
        <v>796</v>
      </c>
      <c r="E203" t="s">
        <v>797</v>
      </c>
      <c r="F203">
        <v>4</v>
      </c>
      <c r="G203">
        <v>1658322513</v>
      </c>
      <c r="H203">
        <f t="shared" si="100"/>
        <v>2.296560516727459E-3</v>
      </c>
      <c r="I203">
        <f t="shared" si="101"/>
        <v>2.296560516727459</v>
      </c>
      <c r="J203">
        <f t="shared" si="102"/>
        <v>16.325406894255451</v>
      </c>
      <c r="K203">
        <f t="shared" si="103"/>
        <v>1216.8900000000001</v>
      </c>
      <c r="L203">
        <f t="shared" si="104"/>
        <v>982.51117756836209</v>
      </c>
      <c r="M203">
        <f t="shared" si="105"/>
        <v>99.491401409103887</v>
      </c>
      <c r="N203">
        <f t="shared" si="106"/>
        <v>123.22515430344862</v>
      </c>
      <c r="O203">
        <f t="shared" si="107"/>
        <v>0.13160262819909133</v>
      </c>
      <c r="P203">
        <f t="shared" si="108"/>
        <v>2.7581212015441174</v>
      </c>
      <c r="Q203">
        <f t="shared" si="109"/>
        <v>0.12821105354302512</v>
      </c>
      <c r="R203">
        <f t="shared" si="110"/>
        <v>8.0429347886912708E-2</v>
      </c>
      <c r="S203">
        <f t="shared" si="111"/>
        <v>194.42734155132919</v>
      </c>
      <c r="T203">
        <f t="shared" si="112"/>
        <v>34.109951461724101</v>
      </c>
      <c r="U203">
        <f t="shared" si="113"/>
        <v>33.248171428571418</v>
      </c>
      <c r="V203">
        <f t="shared" si="114"/>
        <v>5.1229838472079816</v>
      </c>
      <c r="W203">
        <f t="shared" si="115"/>
        <v>65.039687908423815</v>
      </c>
      <c r="X203">
        <f t="shared" si="116"/>
        <v>3.3853395975491773</v>
      </c>
      <c r="Y203">
        <f t="shared" si="117"/>
        <v>5.2050366574878888</v>
      </c>
      <c r="Z203">
        <f t="shared" si="118"/>
        <v>1.7376442496588043</v>
      </c>
      <c r="AA203">
        <f t="shared" si="119"/>
        <v>-101.27831878768094</v>
      </c>
      <c r="AB203">
        <f t="shared" si="120"/>
        <v>42.170137449724514</v>
      </c>
      <c r="AC203">
        <f t="shared" si="121"/>
        <v>3.5150103576782437</v>
      </c>
      <c r="AD203">
        <f t="shared" si="122"/>
        <v>138.834170571051</v>
      </c>
      <c r="AE203">
        <f t="shared" si="123"/>
        <v>25.822882663262469</v>
      </c>
      <c r="AF203">
        <f t="shared" si="124"/>
        <v>2.3009578130022481</v>
      </c>
      <c r="AG203">
        <f t="shared" si="125"/>
        <v>16.325406894255451</v>
      </c>
      <c r="AH203">
        <v>1283.492795445959</v>
      </c>
      <c r="AI203">
        <v>1261.4890909090909</v>
      </c>
      <c r="AJ203">
        <v>1.6792288287014041</v>
      </c>
      <c r="AK203">
        <v>62.966845710574418</v>
      </c>
      <c r="AL203">
        <f t="shared" si="126"/>
        <v>2.296560516727459</v>
      </c>
      <c r="AM203">
        <v>31.378296810111809</v>
      </c>
      <c r="AN203">
        <v>33.427156969696973</v>
      </c>
      <c r="AO203">
        <v>-1.032120029106963E-4</v>
      </c>
      <c r="AP203">
        <v>91.007338470613973</v>
      </c>
      <c r="AQ203">
        <v>0</v>
      </c>
      <c r="AR203">
        <v>0</v>
      </c>
      <c r="AS203">
        <f t="shared" si="127"/>
        <v>1</v>
      </c>
      <c r="AT203">
        <f t="shared" si="128"/>
        <v>0</v>
      </c>
      <c r="AU203">
        <f t="shared" si="129"/>
        <v>46993.820390708956</v>
      </c>
      <c r="AV203" t="s">
        <v>413</v>
      </c>
      <c r="AW203" t="s">
        <v>413</v>
      </c>
      <c r="AX203">
        <v>0</v>
      </c>
      <c r="AY203">
        <v>0</v>
      </c>
      <c r="AZ203" t="e">
        <f t="shared" si="130"/>
        <v>#DIV/0!</v>
      </c>
      <c r="BA203">
        <v>0</v>
      </c>
      <c r="BB203" t="s">
        <v>413</v>
      </c>
      <c r="BC203" t="s">
        <v>413</v>
      </c>
      <c r="BD203">
        <v>0</v>
      </c>
      <c r="BE203">
        <v>0</v>
      </c>
      <c r="BF203" t="e">
        <f t="shared" si="131"/>
        <v>#DIV/0!</v>
      </c>
      <c r="BG203">
        <v>0.5</v>
      </c>
      <c r="BH203">
        <f t="shared" si="132"/>
        <v>1009.5139676431756</v>
      </c>
      <c r="BI203">
        <f t="shared" si="133"/>
        <v>16.325406894255451</v>
      </c>
      <c r="BJ203" t="e">
        <f t="shared" si="134"/>
        <v>#DIV/0!</v>
      </c>
      <c r="BK203">
        <f t="shared" si="135"/>
        <v>1.6171551278650415E-2</v>
      </c>
      <c r="BL203" t="e">
        <f t="shared" si="136"/>
        <v>#DIV/0!</v>
      </c>
      <c r="BM203" t="e">
        <f t="shared" si="137"/>
        <v>#DIV/0!</v>
      </c>
      <c r="BN203" t="s">
        <v>413</v>
      </c>
      <c r="BO203">
        <v>0</v>
      </c>
      <c r="BP203" t="e">
        <f t="shared" si="138"/>
        <v>#DIV/0!</v>
      </c>
      <c r="BQ203" t="e">
        <f t="shared" si="139"/>
        <v>#DIV/0!</v>
      </c>
      <c r="BR203" t="e">
        <f t="shared" si="140"/>
        <v>#DIV/0!</v>
      </c>
      <c r="BS203" t="e">
        <f t="shared" si="141"/>
        <v>#DIV/0!</v>
      </c>
      <c r="BT203" t="e">
        <f t="shared" si="142"/>
        <v>#DIV/0!</v>
      </c>
      <c r="BU203" t="e">
        <f t="shared" si="143"/>
        <v>#DIV/0!</v>
      </c>
      <c r="BV203" t="e">
        <f t="shared" si="144"/>
        <v>#DIV/0!</v>
      </c>
      <c r="BW203" t="e">
        <f t="shared" si="145"/>
        <v>#DIV/0!</v>
      </c>
      <c r="BX203" t="s">
        <v>413</v>
      </c>
      <c r="BY203" t="s">
        <v>413</v>
      </c>
      <c r="BZ203" t="s">
        <v>413</v>
      </c>
      <c r="CA203" t="s">
        <v>413</v>
      </c>
      <c r="CB203" t="s">
        <v>413</v>
      </c>
      <c r="CC203" t="s">
        <v>413</v>
      </c>
      <c r="CD203" t="s">
        <v>413</v>
      </c>
      <c r="CE203" t="s">
        <v>413</v>
      </c>
      <c r="CF203">
        <v>253</v>
      </c>
      <c r="CG203">
        <v>1000</v>
      </c>
      <c r="CH203" t="s">
        <v>414</v>
      </c>
      <c r="CI203">
        <v>1110.1500000000001</v>
      </c>
      <c r="CJ203">
        <v>1175.8634999999999</v>
      </c>
      <c r="CK203">
        <v>1152.67</v>
      </c>
      <c r="CL203">
        <v>1.3005735999999999E-4</v>
      </c>
      <c r="CM203">
        <v>6.5004835999999994E-4</v>
      </c>
      <c r="CN203">
        <v>4.7597999359999997E-2</v>
      </c>
      <c r="CO203">
        <v>5.5000000000000003E-4</v>
      </c>
      <c r="CP203">
        <f t="shared" si="146"/>
        <v>1200.01</v>
      </c>
      <c r="CQ203">
        <f t="shared" si="147"/>
        <v>1009.5139676431756</v>
      </c>
      <c r="CR203">
        <f t="shared" si="148"/>
        <v>0.84125462924740269</v>
      </c>
      <c r="CS203">
        <f t="shared" si="149"/>
        <v>0.16202143444748726</v>
      </c>
      <c r="CT203">
        <v>6</v>
      </c>
      <c r="CU203">
        <v>0.5</v>
      </c>
      <c r="CV203" t="s">
        <v>415</v>
      </c>
      <c r="CW203">
        <v>2</v>
      </c>
      <c r="CX203" t="b">
        <v>1</v>
      </c>
      <c r="CY203">
        <v>1658322513</v>
      </c>
      <c r="CZ203">
        <v>1216.8900000000001</v>
      </c>
      <c r="DA203">
        <v>1243.3014285714289</v>
      </c>
      <c r="DB203">
        <v>33.431371428571431</v>
      </c>
      <c r="DC203">
        <v>31.379171428571421</v>
      </c>
      <c r="DD203">
        <v>1219.8714285714291</v>
      </c>
      <c r="DE203">
        <v>32.864714285714292</v>
      </c>
      <c r="DF203">
        <v>650.23885714285711</v>
      </c>
      <c r="DG203">
        <v>101.1621428571429</v>
      </c>
      <c r="DH203">
        <v>0.100218</v>
      </c>
      <c r="DI203">
        <v>33.531771428571417</v>
      </c>
      <c r="DJ203">
        <v>999.89999999999986</v>
      </c>
      <c r="DK203">
        <v>33.248171428571418</v>
      </c>
      <c r="DL203">
        <v>0</v>
      </c>
      <c r="DM203">
        <v>0</v>
      </c>
      <c r="DN203">
        <v>8949.2857142857138</v>
      </c>
      <c r="DO203">
        <v>0</v>
      </c>
      <c r="DP203">
        <v>1302.8728571428569</v>
      </c>
      <c r="DQ203">
        <v>-26.40981428571428</v>
      </c>
      <c r="DR203">
        <v>1258.978571428572</v>
      </c>
      <c r="DS203">
        <v>1283.5771428571429</v>
      </c>
      <c r="DT203">
        <v>2.052205714285714</v>
      </c>
      <c r="DU203">
        <v>1243.3014285714289</v>
      </c>
      <c r="DV203">
        <v>31.379171428571421</v>
      </c>
      <c r="DW203">
        <v>3.3819871428571422</v>
      </c>
      <c r="DX203">
        <v>3.1743800000000002</v>
      </c>
      <c r="DY203">
        <v>26.03867142857143</v>
      </c>
      <c r="DZ203">
        <v>24.972014285714291</v>
      </c>
      <c r="EA203">
        <v>1200.01</v>
      </c>
      <c r="EB203">
        <v>0.95800485714285699</v>
      </c>
      <c r="EC203">
        <v>4.1995557142857139E-2</v>
      </c>
      <c r="ED203">
        <v>0</v>
      </c>
      <c r="EE203">
        <v>645.26428571428573</v>
      </c>
      <c r="EF203">
        <v>5.0001600000000002</v>
      </c>
      <c r="EG203">
        <v>9637.3028571428567</v>
      </c>
      <c r="EH203">
        <v>9515.2714285714301</v>
      </c>
      <c r="EI203">
        <v>48.544285714285721</v>
      </c>
      <c r="EJ203">
        <v>50.686999999999998</v>
      </c>
      <c r="EK203">
        <v>49.75</v>
      </c>
      <c r="EL203">
        <v>49.357000000000014</v>
      </c>
      <c r="EM203">
        <v>50.133857142857153</v>
      </c>
      <c r="EN203">
        <v>1144.8271428571429</v>
      </c>
      <c r="EO203">
        <v>50.18571428571429</v>
      </c>
      <c r="EP203">
        <v>0</v>
      </c>
      <c r="EQ203">
        <v>765026.40000009537</v>
      </c>
      <c r="ER203">
        <v>0</v>
      </c>
      <c r="ES203">
        <v>645.21163999999999</v>
      </c>
      <c r="ET203">
        <v>0.68500000645045056</v>
      </c>
      <c r="EU203">
        <v>1003.032307644719</v>
      </c>
      <c r="EV203">
        <v>9562.6036000000004</v>
      </c>
      <c r="EW203">
        <v>15</v>
      </c>
      <c r="EX203">
        <v>1658316094</v>
      </c>
      <c r="EY203" t="s">
        <v>416</v>
      </c>
      <c r="EZ203">
        <v>1658316090.5</v>
      </c>
      <c r="FA203">
        <v>1658316094</v>
      </c>
      <c r="FB203">
        <v>11</v>
      </c>
      <c r="FC203">
        <v>-0.13300000000000001</v>
      </c>
      <c r="FD203">
        <v>0.107</v>
      </c>
      <c r="FE203">
        <v>-1.72</v>
      </c>
      <c r="FF203">
        <v>0.44</v>
      </c>
      <c r="FG203">
        <v>415</v>
      </c>
      <c r="FH203">
        <v>29</v>
      </c>
      <c r="FI203">
        <v>0.15</v>
      </c>
      <c r="FJ203">
        <v>0.28000000000000003</v>
      </c>
      <c r="FK203">
        <v>-26.495017073170729</v>
      </c>
      <c r="FL203">
        <v>-0.89992891986072587</v>
      </c>
      <c r="FM203">
        <v>0.16326324829885089</v>
      </c>
      <c r="FN203">
        <v>0</v>
      </c>
      <c r="FO203">
        <v>645.14711764705885</v>
      </c>
      <c r="FP203">
        <v>0.5857601248515476</v>
      </c>
      <c r="FQ203">
        <v>0.24939040557820841</v>
      </c>
      <c r="FR203">
        <v>1</v>
      </c>
      <c r="FS203">
        <v>2.0619258536585372</v>
      </c>
      <c r="FT203">
        <v>-5.8337979094057199E-3</v>
      </c>
      <c r="FU203">
        <v>6.3790136004847637E-3</v>
      </c>
      <c r="FV203">
        <v>1</v>
      </c>
      <c r="FW203">
        <v>2</v>
      </c>
      <c r="FX203">
        <v>3</v>
      </c>
      <c r="FY203" t="s">
        <v>648</v>
      </c>
      <c r="FZ203">
        <v>3.37114</v>
      </c>
      <c r="GA203">
        <v>2.89357</v>
      </c>
      <c r="GB203">
        <v>0.20669899999999999</v>
      </c>
      <c r="GC203">
        <v>0.211866</v>
      </c>
      <c r="GD203">
        <v>0.139122</v>
      </c>
      <c r="GE203">
        <v>0.136328</v>
      </c>
      <c r="GF203">
        <v>27479.3</v>
      </c>
      <c r="GG203">
        <v>23737.4</v>
      </c>
      <c r="GH203">
        <v>30961.9</v>
      </c>
      <c r="GI203">
        <v>28070.400000000001</v>
      </c>
      <c r="GJ203">
        <v>35107.599999999999</v>
      </c>
      <c r="GK203">
        <v>34203.800000000003</v>
      </c>
      <c r="GL203">
        <v>40352.800000000003</v>
      </c>
      <c r="GM203">
        <v>39120.1</v>
      </c>
      <c r="GN203">
        <v>2.3548</v>
      </c>
      <c r="GO203">
        <v>1.6643699999999999</v>
      </c>
      <c r="GP203">
        <v>0</v>
      </c>
      <c r="GQ203">
        <v>7.9158699999999999E-2</v>
      </c>
      <c r="GR203">
        <v>999.9</v>
      </c>
      <c r="GS203">
        <v>31.959900000000001</v>
      </c>
      <c r="GT203">
        <v>67.2</v>
      </c>
      <c r="GU203">
        <v>33.299999999999997</v>
      </c>
      <c r="GV203">
        <v>34.132899999999999</v>
      </c>
      <c r="GW203">
        <v>49.671799999999998</v>
      </c>
      <c r="GX203">
        <v>40.965499999999999</v>
      </c>
      <c r="GY203">
        <v>1</v>
      </c>
      <c r="GZ203">
        <v>0.49248500000000001</v>
      </c>
      <c r="HA203">
        <v>1.13348</v>
      </c>
      <c r="HB203">
        <v>20.2058</v>
      </c>
      <c r="HC203">
        <v>5.2150400000000001</v>
      </c>
      <c r="HD203">
        <v>11.9733</v>
      </c>
      <c r="HE203">
        <v>4.9905499999999998</v>
      </c>
      <c r="HF203">
        <v>3.2924500000000001</v>
      </c>
      <c r="HG203">
        <v>8259</v>
      </c>
      <c r="HH203">
        <v>9999</v>
      </c>
      <c r="HI203">
        <v>9999</v>
      </c>
      <c r="HJ203">
        <v>969.5</v>
      </c>
      <c r="HK203">
        <v>4.9712199999999998</v>
      </c>
      <c r="HL203">
        <v>1.87378</v>
      </c>
      <c r="HM203">
        <v>1.87012</v>
      </c>
      <c r="HN203">
        <v>1.86958</v>
      </c>
      <c r="HO203">
        <v>1.87439</v>
      </c>
      <c r="HP203">
        <v>1.87103</v>
      </c>
      <c r="HQ203">
        <v>1.8665099999999999</v>
      </c>
      <c r="HR203">
        <v>1.8775900000000001</v>
      </c>
      <c r="HS203">
        <v>0</v>
      </c>
      <c r="HT203">
        <v>0</v>
      </c>
      <c r="HU203">
        <v>0</v>
      </c>
      <c r="HV203">
        <v>0</v>
      </c>
      <c r="HW203" t="s">
        <v>418</v>
      </c>
      <c r="HX203" t="s">
        <v>419</v>
      </c>
      <c r="HY203" t="s">
        <v>420</v>
      </c>
      <c r="HZ203" t="s">
        <v>420</v>
      </c>
      <c r="IA203" t="s">
        <v>420</v>
      </c>
      <c r="IB203" t="s">
        <v>420</v>
      </c>
      <c r="IC203">
        <v>0</v>
      </c>
      <c r="ID203">
        <v>100</v>
      </c>
      <c r="IE203">
        <v>100</v>
      </c>
      <c r="IF203">
        <v>-2.99</v>
      </c>
      <c r="IG203">
        <v>0.5665</v>
      </c>
      <c r="IH203">
        <v>-1.4143203888967211</v>
      </c>
      <c r="II203">
        <v>1.7196870422270779E-5</v>
      </c>
      <c r="IJ203">
        <v>-2.1741833173098589E-6</v>
      </c>
      <c r="IK203">
        <v>9.0595066644434051E-10</v>
      </c>
      <c r="IL203">
        <v>-5.0132855213330413E-2</v>
      </c>
      <c r="IM203">
        <v>-1.2435942757381079E-3</v>
      </c>
      <c r="IN203">
        <v>8.3241555849602686E-4</v>
      </c>
      <c r="IO203">
        <v>-6.8006265696850886E-6</v>
      </c>
      <c r="IP203">
        <v>17</v>
      </c>
      <c r="IQ203">
        <v>2050</v>
      </c>
      <c r="IR203">
        <v>3</v>
      </c>
      <c r="IS203">
        <v>34</v>
      </c>
      <c r="IT203">
        <v>107.1</v>
      </c>
      <c r="IU203">
        <v>107</v>
      </c>
      <c r="IV203">
        <v>2.5854499999999998</v>
      </c>
      <c r="IW203">
        <v>2.50244</v>
      </c>
      <c r="IX203">
        <v>1.49902</v>
      </c>
      <c r="IY203">
        <v>2.3046899999999999</v>
      </c>
      <c r="IZ203">
        <v>1.69678</v>
      </c>
      <c r="JA203">
        <v>2.3950200000000001</v>
      </c>
      <c r="JB203">
        <v>38.305599999999998</v>
      </c>
      <c r="JC203">
        <v>14.7012</v>
      </c>
      <c r="JD203">
        <v>18</v>
      </c>
      <c r="JE203">
        <v>709.81399999999996</v>
      </c>
      <c r="JF203">
        <v>324.61900000000003</v>
      </c>
      <c r="JG203">
        <v>29.9986</v>
      </c>
      <c r="JH203">
        <v>33.8874</v>
      </c>
      <c r="JI203">
        <v>30.000499999999999</v>
      </c>
      <c r="JJ203">
        <v>33.465699999999998</v>
      </c>
      <c r="JK203">
        <v>33.442500000000003</v>
      </c>
      <c r="JL203">
        <v>51.795499999999997</v>
      </c>
      <c r="JM203">
        <v>15.280799999999999</v>
      </c>
      <c r="JN203">
        <v>100</v>
      </c>
      <c r="JO203">
        <v>30</v>
      </c>
      <c r="JP203">
        <v>1256.99</v>
      </c>
      <c r="JQ203">
        <v>31.341799999999999</v>
      </c>
      <c r="JR203">
        <v>98.6601</v>
      </c>
      <c r="JS203">
        <v>98.528800000000004</v>
      </c>
    </row>
    <row r="204" spans="1:279" x14ac:dyDescent="0.2">
      <c r="A204">
        <v>189</v>
      </c>
      <c r="B204">
        <v>1658322519</v>
      </c>
      <c r="C204">
        <v>750.40000009536743</v>
      </c>
      <c r="D204" t="s">
        <v>798</v>
      </c>
      <c r="E204" t="s">
        <v>799</v>
      </c>
      <c r="F204">
        <v>4</v>
      </c>
      <c r="G204">
        <v>1658322516.6875</v>
      </c>
      <c r="H204">
        <f t="shared" si="100"/>
        <v>2.282790288609499E-3</v>
      </c>
      <c r="I204">
        <f t="shared" si="101"/>
        <v>2.2827902886094988</v>
      </c>
      <c r="J204">
        <f t="shared" si="102"/>
        <v>16.439799159101501</v>
      </c>
      <c r="K204">
        <f t="shared" si="103"/>
        <v>1222.8262500000001</v>
      </c>
      <c r="L204">
        <f t="shared" si="104"/>
        <v>986.09765080520481</v>
      </c>
      <c r="M204">
        <f t="shared" si="105"/>
        <v>99.855010537515341</v>
      </c>
      <c r="N204">
        <f t="shared" si="106"/>
        <v>123.82681165460076</v>
      </c>
      <c r="O204">
        <f t="shared" si="107"/>
        <v>0.13104095274417257</v>
      </c>
      <c r="P204">
        <f t="shared" si="108"/>
        <v>2.7620853502965583</v>
      </c>
      <c r="Q204">
        <f t="shared" si="109"/>
        <v>0.12768256161996624</v>
      </c>
      <c r="R204">
        <f t="shared" si="110"/>
        <v>8.0096170205514142E-2</v>
      </c>
      <c r="S204">
        <f t="shared" si="111"/>
        <v>194.43655897805121</v>
      </c>
      <c r="T204">
        <f t="shared" si="112"/>
        <v>34.10301492212939</v>
      </c>
      <c r="U204">
        <f t="shared" si="113"/>
        <v>33.2338375</v>
      </c>
      <c r="V204">
        <f t="shared" si="114"/>
        <v>5.1188667174945914</v>
      </c>
      <c r="W204">
        <f t="shared" si="115"/>
        <v>65.058787503245924</v>
      </c>
      <c r="X204">
        <f t="shared" si="116"/>
        <v>3.3844395233329347</v>
      </c>
      <c r="Y204">
        <f t="shared" si="117"/>
        <v>5.2021251136352298</v>
      </c>
      <c r="Z204">
        <f t="shared" si="118"/>
        <v>1.7344271941616567</v>
      </c>
      <c r="AA204">
        <f t="shared" si="119"/>
        <v>-100.6710517276789</v>
      </c>
      <c r="AB204">
        <f t="shared" si="120"/>
        <v>42.876642230106064</v>
      </c>
      <c r="AC204">
        <f t="shared" si="121"/>
        <v>3.5683453808703636</v>
      </c>
      <c r="AD204">
        <f t="shared" si="122"/>
        <v>140.21049486134874</v>
      </c>
      <c r="AE204">
        <f t="shared" si="123"/>
        <v>26.03229983027807</v>
      </c>
      <c r="AF204">
        <f t="shared" si="124"/>
        <v>2.2868609077595909</v>
      </c>
      <c r="AG204">
        <f t="shared" si="125"/>
        <v>16.439799159101501</v>
      </c>
      <c r="AH204">
        <v>1290.3845170178749</v>
      </c>
      <c r="AI204">
        <v>1268.1923636363631</v>
      </c>
      <c r="AJ204">
        <v>1.6998587857151</v>
      </c>
      <c r="AK204">
        <v>62.966845710574418</v>
      </c>
      <c r="AL204">
        <f t="shared" si="126"/>
        <v>2.2827902886094988</v>
      </c>
      <c r="AM204">
        <v>31.381662856953731</v>
      </c>
      <c r="AN204">
        <v>33.418025454545443</v>
      </c>
      <c r="AO204">
        <v>-6.2410737327739073E-5</v>
      </c>
      <c r="AP204">
        <v>91.007338470613973</v>
      </c>
      <c r="AQ204">
        <v>0</v>
      </c>
      <c r="AR204">
        <v>0</v>
      </c>
      <c r="AS204">
        <f t="shared" si="127"/>
        <v>1</v>
      </c>
      <c r="AT204">
        <f t="shared" si="128"/>
        <v>0</v>
      </c>
      <c r="AU204">
        <f t="shared" si="129"/>
        <v>47104.078989468399</v>
      </c>
      <c r="AV204" t="s">
        <v>413</v>
      </c>
      <c r="AW204" t="s">
        <v>413</v>
      </c>
      <c r="AX204">
        <v>0</v>
      </c>
      <c r="AY204">
        <v>0</v>
      </c>
      <c r="AZ204" t="e">
        <f t="shared" si="130"/>
        <v>#DIV/0!</v>
      </c>
      <c r="BA204">
        <v>0</v>
      </c>
      <c r="BB204" t="s">
        <v>413</v>
      </c>
      <c r="BC204" t="s">
        <v>413</v>
      </c>
      <c r="BD204">
        <v>0</v>
      </c>
      <c r="BE204">
        <v>0</v>
      </c>
      <c r="BF204" t="e">
        <f t="shared" si="131"/>
        <v>#DIV/0!</v>
      </c>
      <c r="BG204">
        <v>0.5</v>
      </c>
      <c r="BH204">
        <f t="shared" si="132"/>
        <v>1009.5613419575395</v>
      </c>
      <c r="BI204">
        <f t="shared" si="133"/>
        <v>16.439799159101501</v>
      </c>
      <c r="BJ204" t="e">
        <f t="shared" si="134"/>
        <v>#DIV/0!</v>
      </c>
      <c r="BK204">
        <f t="shared" si="135"/>
        <v>1.6284101298118973E-2</v>
      </c>
      <c r="BL204" t="e">
        <f t="shared" si="136"/>
        <v>#DIV/0!</v>
      </c>
      <c r="BM204" t="e">
        <f t="shared" si="137"/>
        <v>#DIV/0!</v>
      </c>
      <c r="BN204" t="s">
        <v>413</v>
      </c>
      <c r="BO204">
        <v>0</v>
      </c>
      <c r="BP204" t="e">
        <f t="shared" si="138"/>
        <v>#DIV/0!</v>
      </c>
      <c r="BQ204" t="e">
        <f t="shared" si="139"/>
        <v>#DIV/0!</v>
      </c>
      <c r="BR204" t="e">
        <f t="shared" si="140"/>
        <v>#DIV/0!</v>
      </c>
      <c r="BS204" t="e">
        <f t="shared" si="141"/>
        <v>#DIV/0!</v>
      </c>
      <c r="BT204" t="e">
        <f t="shared" si="142"/>
        <v>#DIV/0!</v>
      </c>
      <c r="BU204" t="e">
        <f t="shared" si="143"/>
        <v>#DIV/0!</v>
      </c>
      <c r="BV204" t="e">
        <f t="shared" si="144"/>
        <v>#DIV/0!</v>
      </c>
      <c r="BW204" t="e">
        <f t="shared" si="145"/>
        <v>#DIV/0!</v>
      </c>
      <c r="BX204" t="s">
        <v>413</v>
      </c>
      <c r="BY204" t="s">
        <v>413</v>
      </c>
      <c r="BZ204" t="s">
        <v>413</v>
      </c>
      <c r="CA204" t="s">
        <v>413</v>
      </c>
      <c r="CB204" t="s">
        <v>413</v>
      </c>
      <c r="CC204" t="s">
        <v>413</v>
      </c>
      <c r="CD204" t="s">
        <v>413</v>
      </c>
      <c r="CE204" t="s">
        <v>413</v>
      </c>
      <c r="CF204">
        <v>253</v>
      </c>
      <c r="CG204">
        <v>1000</v>
      </c>
      <c r="CH204" t="s">
        <v>414</v>
      </c>
      <c r="CI204">
        <v>1110.1500000000001</v>
      </c>
      <c r="CJ204">
        <v>1175.8634999999999</v>
      </c>
      <c r="CK204">
        <v>1152.67</v>
      </c>
      <c r="CL204">
        <v>1.3005735999999999E-4</v>
      </c>
      <c r="CM204">
        <v>6.5004835999999994E-4</v>
      </c>
      <c r="CN204">
        <v>4.7597999359999997E-2</v>
      </c>
      <c r="CO204">
        <v>5.5000000000000003E-4</v>
      </c>
      <c r="CP204">
        <f t="shared" si="146"/>
        <v>1200.0662500000001</v>
      </c>
      <c r="CQ204">
        <f t="shared" si="147"/>
        <v>1009.5613419575395</v>
      </c>
      <c r="CR204">
        <f t="shared" si="148"/>
        <v>0.8412546740294875</v>
      </c>
      <c r="CS204">
        <f t="shared" si="149"/>
        <v>0.16202152087691091</v>
      </c>
      <c r="CT204">
        <v>6</v>
      </c>
      <c r="CU204">
        <v>0.5</v>
      </c>
      <c r="CV204" t="s">
        <v>415</v>
      </c>
      <c r="CW204">
        <v>2</v>
      </c>
      <c r="CX204" t="b">
        <v>1</v>
      </c>
      <c r="CY204">
        <v>1658322516.6875</v>
      </c>
      <c r="CZ204">
        <v>1222.8262500000001</v>
      </c>
      <c r="DA204">
        <v>1249.4275</v>
      </c>
      <c r="DB204">
        <v>33.422337499999998</v>
      </c>
      <c r="DC204">
        <v>31.3827</v>
      </c>
      <c r="DD204">
        <v>1225.8150000000001</v>
      </c>
      <c r="DE204">
        <v>32.855924999999999</v>
      </c>
      <c r="DF204">
        <v>650.241625</v>
      </c>
      <c r="DG204">
        <v>101.16275</v>
      </c>
      <c r="DH204">
        <v>0.1000513625</v>
      </c>
      <c r="DI204">
        <v>33.521774999999998</v>
      </c>
      <c r="DJ204">
        <v>999.9</v>
      </c>
      <c r="DK204">
        <v>33.2338375</v>
      </c>
      <c r="DL204">
        <v>0</v>
      </c>
      <c r="DM204">
        <v>0</v>
      </c>
      <c r="DN204">
        <v>8970.2312500000007</v>
      </c>
      <c r="DO204">
        <v>0</v>
      </c>
      <c r="DP204">
        <v>1312.7049999999999</v>
      </c>
      <c r="DQ204">
        <v>-26.6010375</v>
      </c>
      <c r="DR204">
        <v>1265.1087500000001</v>
      </c>
      <c r="DS204">
        <v>1289.9075</v>
      </c>
      <c r="DT204">
        <v>2.0396200000000002</v>
      </c>
      <c r="DU204">
        <v>1249.4275</v>
      </c>
      <c r="DV204">
        <v>31.3827</v>
      </c>
      <c r="DW204">
        <v>3.3810924999999998</v>
      </c>
      <c r="DX204">
        <v>3.1747562500000002</v>
      </c>
      <c r="DY204">
        <v>26.034199999999998</v>
      </c>
      <c r="DZ204">
        <v>24.974025000000001</v>
      </c>
      <c r="EA204">
        <v>1200.0662500000001</v>
      </c>
      <c r="EB204">
        <v>0.958006625</v>
      </c>
      <c r="EC204">
        <v>4.1993837500000013E-2</v>
      </c>
      <c r="ED204">
        <v>0</v>
      </c>
      <c r="EE204">
        <v>645.37974999999994</v>
      </c>
      <c r="EF204">
        <v>5.0001600000000002</v>
      </c>
      <c r="EG204">
        <v>9645.6937500000004</v>
      </c>
      <c r="EH204">
        <v>9515.713749999999</v>
      </c>
      <c r="EI204">
        <v>48.530999999999999</v>
      </c>
      <c r="EJ204">
        <v>50.686999999999998</v>
      </c>
      <c r="EK204">
        <v>49.718499999999999</v>
      </c>
      <c r="EL204">
        <v>49.374875000000003</v>
      </c>
      <c r="EM204">
        <v>50.132750000000001</v>
      </c>
      <c r="EN204">
        <v>1144.8824999999999</v>
      </c>
      <c r="EO204">
        <v>50.19</v>
      </c>
      <c r="EP204">
        <v>0</v>
      </c>
      <c r="EQ204">
        <v>765030</v>
      </c>
      <c r="ER204">
        <v>0</v>
      </c>
      <c r="ES204">
        <v>645.25991999999997</v>
      </c>
      <c r="ET204">
        <v>1.192076922197846</v>
      </c>
      <c r="EU204">
        <v>587.88307760217936</v>
      </c>
      <c r="EV204">
        <v>9608.9500000000007</v>
      </c>
      <c r="EW204">
        <v>15</v>
      </c>
      <c r="EX204">
        <v>1658316094</v>
      </c>
      <c r="EY204" t="s">
        <v>416</v>
      </c>
      <c r="EZ204">
        <v>1658316090.5</v>
      </c>
      <c r="FA204">
        <v>1658316094</v>
      </c>
      <c r="FB204">
        <v>11</v>
      </c>
      <c r="FC204">
        <v>-0.13300000000000001</v>
      </c>
      <c r="FD204">
        <v>0.107</v>
      </c>
      <c r="FE204">
        <v>-1.72</v>
      </c>
      <c r="FF204">
        <v>0.44</v>
      </c>
      <c r="FG204">
        <v>415</v>
      </c>
      <c r="FH204">
        <v>29</v>
      </c>
      <c r="FI204">
        <v>0.15</v>
      </c>
      <c r="FJ204">
        <v>0.28000000000000003</v>
      </c>
      <c r="FK204">
        <v>-26.53225853658537</v>
      </c>
      <c r="FL204">
        <v>-0.52748780487801838</v>
      </c>
      <c r="FM204">
        <v>0.16473638213175171</v>
      </c>
      <c r="FN204">
        <v>0</v>
      </c>
      <c r="FO204">
        <v>645.22305882352941</v>
      </c>
      <c r="FP204">
        <v>0.89784568425810785</v>
      </c>
      <c r="FQ204">
        <v>0.2707604694816178</v>
      </c>
      <c r="FR204">
        <v>1</v>
      </c>
      <c r="FS204">
        <v>2.0575939024390242</v>
      </c>
      <c r="FT204">
        <v>-5.7474564459925319E-2</v>
      </c>
      <c r="FU204">
        <v>1.034667093345084E-2</v>
      </c>
      <c r="FV204">
        <v>1</v>
      </c>
      <c r="FW204">
        <v>2</v>
      </c>
      <c r="FX204">
        <v>3</v>
      </c>
      <c r="FY204" t="s">
        <v>648</v>
      </c>
      <c r="FZ204">
        <v>3.3712200000000001</v>
      </c>
      <c r="GA204">
        <v>2.8935200000000001</v>
      </c>
      <c r="GB204">
        <v>0.207394</v>
      </c>
      <c r="GC204">
        <v>0.21260799999999999</v>
      </c>
      <c r="GD204">
        <v>0.139094</v>
      </c>
      <c r="GE204">
        <v>0.13634199999999999</v>
      </c>
      <c r="GF204">
        <v>27455</v>
      </c>
      <c r="GG204">
        <v>23715.200000000001</v>
      </c>
      <c r="GH204">
        <v>30961.8</v>
      </c>
      <c r="GI204">
        <v>28070.7</v>
      </c>
      <c r="GJ204">
        <v>35108.6</v>
      </c>
      <c r="GK204">
        <v>34203.1</v>
      </c>
      <c r="GL204">
        <v>40352.5</v>
      </c>
      <c r="GM204">
        <v>39120</v>
      </c>
      <c r="GN204">
        <v>2.3551199999999999</v>
      </c>
      <c r="GO204">
        <v>1.66405</v>
      </c>
      <c r="GP204">
        <v>0</v>
      </c>
      <c r="GQ204">
        <v>7.9348699999999994E-2</v>
      </c>
      <c r="GR204">
        <v>999.9</v>
      </c>
      <c r="GS204">
        <v>31.9436</v>
      </c>
      <c r="GT204">
        <v>67.2</v>
      </c>
      <c r="GU204">
        <v>33.299999999999997</v>
      </c>
      <c r="GV204">
        <v>34.130699999999997</v>
      </c>
      <c r="GW204">
        <v>49.581800000000001</v>
      </c>
      <c r="GX204">
        <v>40.376600000000003</v>
      </c>
      <c r="GY204">
        <v>1</v>
      </c>
      <c r="GZ204">
        <v>0.49264200000000002</v>
      </c>
      <c r="HA204">
        <v>1.1242799999999999</v>
      </c>
      <c r="HB204">
        <v>20.2057</v>
      </c>
      <c r="HC204">
        <v>5.2150400000000001</v>
      </c>
      <c r="HD204">
        <v>11.972799999999999</v>
      </c>
      <c r="HE204">
        <v>4.9907000000000004</v>
      </c>
      <c r="HF204">
        <v>3.2926000000000002</v>
      </c>
      <c r="HG204">
        <v>8259</v>
      </c>
      <c r="HH204">
        <v>9999</v>
      </c>
      <c r="HI204">
        <v>9999</v>
      </c>
      <c r="HJ204">
        <v>969.5</v>
      </c>
      <c r="HK204">
        <v>4.97119</v>
      </c>
      <c r="HL204">
        <v>1.87378</v>
      </c>
      <c r="HM204">
        <v>1.8701099999999999</v>
      </c>
      <c r="HN204">
        <v>1.8695999999999999</v>
      </c>
      <c r="HO204">
        <v>1.87439</v>
      </c>
      <c r="HP204">
        <v>1.87103</v>
      </c>
      <c r="HQ204">
        <v>1.86652</v>
      </c>
      <c r="HR204">
        <v>1.8775900000000001</v>
      </c>
      <c r="HS204">
        <v>0</v>
      </c>
      <c r="HT204">
        <v>0</v>
      </c>
      <c r="HU204">
        <v>0</v>
      </c>
      <c r="HV204">
        <v>0</v>
      </c>
      <c r="HW204" t="s">
        <v>418</v>
      </c>
      <c r="HX204" t="s">
        <v>419</v>
      </c>
      <c r="HY204" t="s">
        <v>420</v>
      </c>
      <c r="HZ204" t="s">
        <v>420</v>
      </c>
      <c r="IA204" t="s">
        <v>420</v>
      </c>
      <c r="IB204" t="s">
        <v>420</v>
      </c>
      <c r="IC204">
        <v>0</v>
      </c>
      <c r="ID204">
        <v>100</v>
      </c>
      <c r="IE204">
        <v>100</v>
      </c>
      <c r="IF204">
        <v>-3</v>
      </c>
      <c r="IG204">
        <v>0.56620000000000004</v>
      </c>
      <c r="IH204">
        <v>-1.4143203888967211</v>
      </c>
      <c r="II204">
        <v>1.7196870422270779E-5</v>
      </c>
      <c r="IJ204">
        <v>-2.1741833173098589E-6</v>
      </c>
      <c r="IK204">
        <v>9.0595066644434051E-10</v>
      </c>
      <c r="IL204">
        <v>-5.0132855213330413E-2</v>
      </c>
      <c r="IM204">
        <v>-1.2435942757381079E-3</v>
      </c>
      <c r="IN204">
        <v>8.3241555849602686E-4</v>
      </c>
      <c r="IO204">
        <v>-6.8006265696850886E-6</v>
      </c>
      <c r="IP204">
        <v>17</v>
      </c>
      <c r="IQ204">
        <v>2050</v>
      </c>
      <c r="IR204">
        <v>3</v>
      </c>
      <c r="IS204">
        <v>34</v>
      </c>
      <c r="IT204">
        <v>107.1</v>
      </c>
      <c r="IU204">
        <v>107.1</v>
      </c>
      <c r="IV204">
        <v>2.5976599999999999</v>
      </c>
      <c r="IW204">
        <v>2.50854</v>
      </c>
      <c r="IX204">
        <v>1.49902</v>
      </c>
      <c r="IY204">
        <v>2.3046899999999999</v>
      </c>
      <c r="IZ204">
        <v>1.69678</v>
      </c>
      <c r="JA204">
        <v>2.3742700000000001</v>
      </c>
      <c r="JB204">
        <v>38.305599999999998</v>
      </c>
      <c r="JC204">
        <v>14.692399999999999</v>
      </c>
      <c r="JD204">
        <v>18</v>
      </c>
      <c r="JE204">
        <v>710.15200000000004</v>
      </c>
      <c r="JF204">
        <v>324.47500000000002</v>
      </c>
      <c r="JG204">
        <v>29.998000000000001</v>
      </c>
      <c r="JH204">
        <v>33.891599999999997</v>
      </c>
      <c r="JI204">
        <v>30.000399999999999</v>
      </c>
      <c r="JJ204">
        <v>33.471699999999998</v>
      </c>
      <c r="JK204">
        <v>33.447699999999998</v>
      </c>
      <c r="JL204">
        <v>52.0244</v>
      </c>
      <c r="JM204">
        <v>15.280799999999999</v>
      </c>
      <c r="JN204">
        <v>100</v>
      </c>
      <c r="JO204">
        <v>30</v>
      </c>
      <c r="JP204">
        <v>1263.67</v>
      </c>
      <c r="JQ204">
        <v>31.3552</v>
      </c>
      <c r="JR204">
        <v>98.659599999999998</v>
      </c>
      <c r="JS204">
        <v>98.528999999999996</v>
      </c>
    </row>
    <row r="205" spans="1:279" x14ac:dyDescent="0.2">
      <c r="A205">
        <v>190</v>
      </c>
      <c r="B205">
        <v>1658322523</v>
      </c>
      <c r="C205">
        <v>754.40000009536743</v>
      </c>
      <c r="D205" t="s">
        <v>800</v>
      </c>
      <c r="E205" t="s">
        <v>801</v>
      </c>
      <c r="F205">
        <v>4</v>
      </c>
      <c r="G205">
        <v>1658322521</v>
      </c>
      <c r="H205">
        <f t="shared" si="100"/>
        <v>2.2701533727098487E-3</v>
      </c>
      <c r="I205">
        <f t="shared" si="101"/>
        <v>2.2701533727098488</v>
      </c>
      <c r="J205">
        <f t="shared" si="102"/>
        <v>16.612383885471726</v>
      </c>
      <c r="K205">
        <f t="shared" si="103"/>
        <v>1229.961428571429</v>
      </c>
      <c r="L205">
        <f t="shared" si="104"/>
        <v>989.66381293766688</v>
      </c>
      <c r="M205">
        <f t="shared" si="105"/>
        <v>100.21586891344123</v>
      </c>
      <c r="N205">
        <f t="shared" si="106"/>
        <v>124.54901521398436</v>
      </c>
      <c r="O205">
        <f t="shared" si="107"/>
        <v>0.13024022787805281</v>
      </c>
      <c r="P205">
        <f t="shared" si="108"/>
        <v>2.7617355347887651</v>
      </c>
      <c r="Q205">
        <f t="shared" si="109"/>
        <v>0.12692178581126104</v>
      </c>
      <c r="R205">
        <f t="shared" si="110"/>
        <v>7.9617222580820227E-2</v>
      </c>
      <c r="S205">
        <f t="shared" si="111"/>
        <v>194.43056061254239</v>
      </c>
      <c r="T205">
        <f t="shared" si="112"/>
        <v>34.097401088066491</v>
      </c>
      <c r="U205">
        <f t="shared" si="113"/>
        <v>33.233814285714288</v>
      </c>
      <c r="V205">
        <f t="shared" si="114"/>
        <v>5.1188600519981451</v>
      </c>
      <c r="W205">
        <f t="shared" si="115"/>
        <v>65.07760052227755</v>
      </c>
      <c r="X205">
        <f t="shared" si="116"/>
        <v>3.3836934750837808</v>
      </c>
      <c r="Y205">
        <f t="shared" si="117"/>
        <v>5.1994748545245848</v>
      </c>
      <c r="Z205">
        <f t="shared" si="118"/>
        <v>1.7351665769143643</v>
      </c>
      <c r="AA205">
        <f t="shared" si="119"/>
        <v>-100.11376373650432</v>
      </c>
      <c r="AB205">
        <f t="shared" si="120"/>
        <v>41.519231338255558</v>
      </c>
      <c r="AC205">
        <f t="shared" si="121"/>
        <v>3.45566007029913</v>
      </c>
      <c r="AD205">
        <f t="shared" si="122"/>
        <v>139.29168828459277</v>
      </c>
      <c r="AE205">
        <f t="shared" si="123"/>
        <v>26.333211851840705</v>
      </c>
      <c r="AF205">
        <f t="shared" si="124"/>
        <v>2.2698026390149324</v>
      </c>
      <c r="AG205">
        <f t="shared" si="125"/>
        <v>16.612383885471726</v>
      </c>
      <c r="AH205">
        <v>1297.477250876268</v>
      </c>
      <c r="AI205">
        <v>1275.0563030303031</v>
      </c>
      <c r="AJ205">
        <v>1.7166046902036649</v>
      </c>
      <c r="AK205">
        <v>62.966845710574418</v>
      </c>
      <c r="AL205">
        <f t="shared" si="126"/>
        <v>2.2701533727098488</v>
      </c>
      <c r="AM205">
        <v>31.389244638778081</v>
      </c>
      <c r="AN205">
        <v>33.414178787878768</v>
      </c>
      <c r="AO205">
        <v>-3.695286210017227E-5</v>
      </c>
      <c r="AP205">
        <v>91.007338470613973</v>
      </c>
      <c r="AQ205">
        <v>0</v>
      </c>
      <c r="AR205">
        <v>0</v>
      </c>
      <c r="AS205">
        <f t="shared" si="127"/>
        <v>1</v>
      </c>
      <c r="AT205">
        <f t="shared" si="128"/>
        <v>0</v>
      </c>
      <c r="AU205">
        <f t="shared" si="129"/>
        <v>47095.879138805736</v>
      </c>
      <c r="AV205" t="s">
        <v>413</v>
      </c>
      <c r="AW205" t="s">
        <v>413</v>
      </c>
      <c r="AX205">
        <v>0</v>
      </c>
      <c r="AY205">
        <v>0</v>
      </c>
      <c r="AZ205" t="e">
        <f t="shared" si="130"/>
        <v>#DIV/0!</v>
      </c>
      <c r="BA205">
        <v>0</v>
      </c>
      <c r="BB205" t="s">
        <v>413</v>
      </c>
      <c r="BC205" t="s">
        <v>413</v>
      </c>
      <c r="BD205">
        <v>0</v>
      </c>
      <c r="BE205">
        <v>0</v>
      </c>
      <c r="BF205" t="e">
        <f t="shared" si="131"/>
        <v>#DIV/0!</v>
      </c>
      <c r="BG205">
        <v>0.5</v>
      </c>
      <c r="BH205">
        <f t="shared" si="132"/>
        <v>1009.5296997992444</v>
      </c>
      <c r="BI205">
        <f t="shared" si="133"/>
        <v>16.612383885471726</v>
      </c>
      <c r="BJ205" t="e">
        <f t="shared" si="134"/>
        <v>#DIV/0!</v>
      </c>
      <c r="BK205">
        <f t="shared" si="135"/>
        <v>1.6455567269368372E-2</v>
      </c>
      <c r="BL205" t="e">
        <f t="shared" si="136"/>
        <v>#DIV/0!</v>
      </c>
      <c r="BM205" t="e">
        <f t="shared" si="137"/>
        <v>#DIV/0!</v>
      </c>
      <c r="BN205" t="s">
        <v>413</v>
      </c>
      <c r="BO205">
        <v>0</v>
      </c>
      <c r="BP205" t="e">
        <f t="shared" si="138"/>
        <v>#DIV/0!</v>
      </c>
      <c r="BQ205" t="e">
        <f t="shared" si="139"/>
        <v>#DIV/0!</v>
      </c>
      <c r="BR205" t="e">
        <f t="shared" si="140"/>
        <v>#DIV/0!</v>
      </c>
      <c r="BS205" t="e">
        <f t="shared" si="141"/>
        <v>#DIV/0!</v>
      </c>
      <c r="BT205" t="e">
        <f t="shared" si="142"/>
        <v>#DIV/0!</v>
      </c>
      <c r="BU205" t="e">
        <f t="shared" si="143"/>
        <v>#DIV/0!</v>
      </c>
      <c r="BV205" t="e">
        <f t="shared" si="144"/>
        <v>#DIV/0!</v>
      </c>
      <c r="BW205" t="e">
        <f t="shared" si="145"/>
        <v>#DIV/0!</v>
      </c>
      <c r="BX205" t="s">
        <v>413</v>
      </c>
      <c r="BY205" t="s">
        <v>413</v>
      </c>
      <c r="BZ205" t="s">
        <v>413</v>
      </c>
      <c r="CA205" t="s">
        <v>413</v>
      </c>
      <c r="CB205" t="s">
        <v>413</v>
      </c>
      <c r="CC205" t="s">
        <v>413</v>
      </c>
      <c r="CD205" t="s">
        <v>413</v>
      </c>
      <c r="CE205" t="s">
        <v>413</v>
      </c>
      <c r="CF205">
        <v>253</v>
      </c>
      <c r="CG205">
        <v>1000</v>
      </c>
      <c r="CH205" t="s">
        <v>414</v>
      </c>
      <c r="CI205">
        <v>1110.1500000000001</v>
      </c>
      <c r="CJ205">
        <v>1175.8634999999999</v>
      </c>
      <c r="CK205">
        <v>1152.67</v>
      </c>
      <c r="CL205">
        <v>1.3005735999999999E-4</v>
      </c>
      <c r="CM205">
        <v>6.5004835999999994E-4</v>
      </c>
      <c r="CN205">
        <v>4.7597999359999997E-2</v>
      </c>
      <c r="CO205">
        <v>5.5000000000000003E-4</v>
      </c>
      <c r="CP205">
        <f t="shared" si="146"/>
        <v>1200.028571428571</v>
      </c>
      <c r="CQ205">
        <f t="shared" si="147"/>
        <v>1009.5296997992444</v>
      </c>
      <c r="CR205">
        <f t="shared" si="148"/>
        <v>0.84125471995841927</v>
      </c>
      <c r="CS205">
        <f t="shared" si="149"/>
        <v>0.1620216095197492</v>
      </c>
      <c r="CT205">
        <v>6</v>
      </c>
      <c r="CU205">
        <v>0.5</v>
      </c>
      <c r="CV205" t="s">
        <v>415</v>
      </c>
      <c r="CW205">
        <v>2</v>
      </c>
      <c r="CX205" t="b">
        <v>1</v>
      </c>
      <c r="CY205">
        <v>1658322521</v>
      </c>
      <c r="CZ205">
        <v>1229.961428571429</v>
      </c>
      <c r="DA205">
        <v>1256.8357142857139</v>
      </c>
      <c r="DB205">
        <v>33.415057142857137</v>
      </c>
      <c r="DC205">
        <v>31.390642857142861</v>
      </c>
      <c r="DD205">
        <v>1232.961428571429</v>
      </c>
      <c r="DE205">
        <v>32.848871428571428</v>
      </c>
      <c r="DF205">
        <v>650.24942857142855</v>
      </c>
      <c r="DG205">
        <v>101.1625714285714</v>
      </c>
      <c r="DH205">
        <v>9.9966014285714291E-2</v>
      </c>
      <c r="DI205">
        <v>33.51267142857143</v>
      </c>
      <c r="DJ205">
        <v>999.89999999999986</v>
      </c>
      <c r="DK205">
        <v>33.233814285714288</v>
      </c>
      <c r="DL205">
        <v>0</v>
      </c>
      <c r="DM205">
        <v>0</v>
      </c>
      <c r="DN205">
        <v>8968.3928571428569</v>
      </c>
      <c r="DO205">
        <v>0</v>
      </c>
      <c r="DP205">
        <v>1319.49</v>
      </c>
      <c r="DQ205">
        <v>-26.87481428571429</v>
      </c>
      <c r="DR205">
        <v>1272.481428571429</v>
      </c>
      <c r="DS205">
        <v>1297.568571428571</v>
      </c>
      <c r="DT205">
        <v>2.0244042857142861</v>
      </c>
      <c r="DU205">
        <v>1256.8357142857139</v>
      </c>
      <c r="DV205">
        <v>31.390642857142861</v>
      </c>
      <c r="DW205">
        <v>3.3803514285714291</v>
      </c>
      <c r="DX205">
        <v>3.175557142857143</v>
      </c>
      <c r="DY205">
        <v>26.03048571428571</v>
      </c>
      <c r="DZ205">
        <v>24.978257142857139</v>
      </c>
      <c r="EA205">
        <v>1200.028571428571</v>
      </c>
      <c r="EB205">
        <v>0.9580048571428571</v>
      </c>
      <c r="EC205">
        <v>4.1995557142857139E-2</v>
      </c>
      <c r="ED205">
        <v>0</v>
      </c>
      <c r="EE205">
        <v>645.27871428571427</v>
      </c>
      <c r="EF205">
        <v>5.0001600000000002</v>
      </c>
      <c r="EG205">
        <v>9655.0471428571436</v>
      </c>
      <c r="EH205">
        <v>9515.4142857142851</v>
      </c>
      <c r="EI205">
        <v>48.508857142857153</v>
      </c>
      <c r="EJ205">
        <v>50.686999999999998</v>
      </c>
      <c r="EK205">
        <v>49.732000000000014</v>
      </c>
      <c r="EL205">
        <v>49.357000000000014</v>
      </c>
      <c r="EM205">
        <v>50.115857142857138</v>
      </c>
      <c r="EN205">
        <v>1144.8385714285721</v>
      </c>
      <c r="EO205">
        <v>50.19</v>
      </c>
      <c r="EP205">
        <v>0</v>
      </c>
      <c r="EQ205">
        <v>765034.20000004768</v>
      </c>
      <c r="ER205">
        <v>0</v>
      </c>
      <c r="ES205">
        <v>645.30476923076924</v>
      </c>
      <c r="ET205">
        <v>1.1063247796257529</v>
      </c>
      <c r="EU205">
        <v>178.840683503609</v>
      </c>
      <c r="EV205">
        <v>9639.1857692307694</v>
      </c>
      <c r="EW205">
        <v>15</v>
      </c>
      <c r="EX205">
        <v>1658316094</v>
      </c>
      <c r="EY205" t="s">
        <v>416</v>
      </c>
      <c r="EZ205">
        <v>1658316090.5</v>
      </c>
      <c r="FA205">
        <v>1658316094</v>
      </c>
      <c r="FB205">
        <v>11</v>
      </c>
      <c r="FC205">
        <v>-0.13300000000000001</v>
      </c>
      <c r="FD205">
        <v>0.107</v>
      </c>
      <c r="FE205">
        <v>-1.72</v>
      </c>
      <c r="FF205">
        <v>0.44</v>
      </c>
      <c r="FG205">
        <v>415</v>
      </c>
      <c r="FH205">
        <v>29</v>
      </c>
      <c r="FI205">
        <v>0.15</v>
      </c>
      <c r="FJ205">
        <v>0.28000000000000003</v>
      </c>
      <c r="FK205">
        <v>-26.618665853658541</v>
      </c>
      <c r="FL205">
        <v>-0.90187735191639207</v>
      </c>
      <c r="FM205">
        <v>0.19067095217877089</v>
      </c>
      <c r="FN205">
        <v>0</v>
      </c>
      <c r="FO205">
        <v>645.26155882352941</v>
      </c>
      <c r="FP205">
        <v>0.69948051785997978</v>
      </c>
      <c r="FQ205">
        <v>0.22910172299869341</v>
      </c>
      <c r="FR205">
        <v>1</v>
      </c>
      <c r="FS205">
        <v>2.051258292682927</v>
      </c>
      <c r="FT205">
        <v>-0.13831212543553831</v>
      </c>
      <c r="FU205">
        <v>1.6015543197604561E-2</v>
      </c>
      <c r="FV205">
        <v>0</v>
      </c>
      <c r="FW205">
        <v>1</v>
      </c>
      <c r="FX205">
        <v>3</v>
      </c>
      <c r="FY205" t="s">
        <v>417</v>
      </c>
      <c r="FZ205">
        <v>3.37087</v>
      </c>
      <c r="GA205">
        <v>2.8933200000000001</v>
      </c>
      <c r="GB205">
        <v>0.20809800000000001</v>
      </c>
      <c r="GC205">
        <v>0.21331700000000001</v>
      </c>
      <c r="GD205">
        <v>0.13908400000000001</v>
      </c>
      <c r="GE205">
        <v>0.13636100000000001</v>
      </c>
      <c r="GF205">
        <v>27430.1</v>
      </c>
      <c r="GG205">
        <v>23693</v>
      </c>
      <c r="GH205">
        <v>30961.3</v>
      </c>
      <c r="GI205">
        <v>28069.9</v>
      </c>
      <c r="GJ205">
        <v>35108.300000000003</v>
      </c>
      <c r="GK205">
        <v>34201.699999999997</v>
      </c>
      <c r="GL205">
        <v>40351.699999999997</v>
      </c>
      <c r="GM205">
        <v>39119.199999999997</v>
      </c>
      <c r="GN205">
        <v>2.3546200000000002</v>
      </c>
      <c r="GO205">
        <v>1.66445</v>
      </c>
      <c r="GP205">
        <v>0</v>
      </c>
      <c r="GQ205">
        <v>8.07084E-2</v>
      </c>
      <c r="GR205">
        <v>999.9</v>
      </c>
      <c r="GS205">
        <v>31.9268</v>
      </c>
      <c r="GT205">
        <v>67.2</v>
      </c>
      <c r="GU205">
        <v>33.299999999999997</v>
      </c>
      <c r="GV205">
        <v>34.132100000000001</v>
      </c>
      <c r="GW205">
        <v>50.031799999999997</v>
      </c>
      <c r="GX205">
        <v>40.4848</v>
      </c>
      <c r="GY205">
        <v>1</v>
      </c>
      <c r="GZ205">
        <v>0.42564800000000003</v>
      </c>
      <c r="HA205">
        <v>1.1774</v>
      </c>
      <c r="HB205">
        <v>20.2057</v>
      </c>
      <c r="HC205">
        <v>5.2151899999999998</v>
      </c>
      <c r="HD205">
        <v>11.9718</v>
      </c>
      <c r="HE205">
        <v>4.9907500000000002</v>
      </c>
      <c r="HF205">
        <v>3.2926500000000001</v>
      </c>
      <c r="HG205">
        <v>8259.2000000000007</v>
      </c>
      <c r="HH205">
        <v>9999</v>
      </c>
      <c r="HI205">
        <v>9999</v>
      </c>
      <c r="HJ205">
        <v>969.5</v>
      </c>
      <c r="HK205">
        <v>4.9712100000000001</v>
      </c>
      <c r="HL205">
        <v>1.87378</v>
      </c>
      <c r="HM205">
        <v>1.87012</v>
      </c>
      <c r="HN205">
        <v>1.86958</v>
      </c>
      <c r="HO205">
        <v>1.87439</v>
      </c>
      <c r="HP205">
        <v>1.87103</v>
      </c>
      <c r="HQ205">
        <v>1.86649</v>
      </c>
      <c r="HR205">
        <v>1.8775900000000001</v>
      </c>
      <c r="HS205">
        <v>0</v>
      </c>
      <c r="HT205">
        <v>0</v>
      </c>
      <c r="HU205">
        <v>0</v>
      </c>
      <c r="HV205">
        <v>0</v>
      </c>
      <c r="HW205" t="s">
        <v>418</v>
      </c>
      <c r="HX205" t="s">
        <v>419</v>
      </c>
      <c r="HY205" t="s">
        <v>420</v>
      </c>
      <c r="HZ205" t="s">
        <v>420</v>
      </c>
      <c r="IA205" t="s">
        <v>420</v>
      </c>
      <c r="IB205" t="s">
        <v>420</v>
      </c>
      <c r="IC205">
        <v>0</v>
      </c>
      <c r="ID205">
        <v>100</v>
      </c>
      <c r="IE205">
        <v>100</v>
      </c>
      <c r="IF205">
        <v>-3</v>
      </c>
      <c r="IG205">
        <v>0.56620000000000004</v>
      </c>
      <c r="IH205">
        <v>-1.4143203888967211</v>
      </c>
      <c r="II205">
        <v>1.7196870422270779E-5</v>
      </c>
      <c r="IJ205">
        <v>-2.1741833173098589E-6</v>
      </c>
      <c r="IK205">
        <v>9.0595066644434051E-10</v>
      </c>
      <c r="IL205">
        <v>-5.0132855213330413E-2</v>
      </c>
      <c r="IM205">
        <v>-1.2435942757381079E-3</v>
      </c>
      <c r="IN205">
        <v>8.3241555849602686E-4</v>
      </c>
      <c r="IO205">
        <v>-6.8006265696850886E-6</v>
      </c>
      <c r="IP205">
        <v>17</v>
      </c>
      <c r="IQ205">
        <v>2050</v>
      </c>
      <c r="IR205">
        <v>3</v>
      </c>
      <c r="IS205">
        <v>34</v>
      </c>
      <c r="IT205">
        <v>107.2</v>
      </c>
      <c r="IU205">
        <v>107.2</v>
      </c>
      <c r="IV205">
        <v>2.6086399999999998</v>
      </c>
      <c r="IW205">
        <v>2.5122100000000001</v>
      </c>
      <c r="IX205">
        <v>1.49902</v>
      </c>
      <c r="IY205">
        <v>2.3046899999999999</v>
      </c>
      <c r="IZ205">
        <v>1.69678</v>
      </c>
      <c r="JA205">
        <v>2.2729499999999998</v>
      </c>
      <c r="JB205">
        <v>38.305599999999998</v>
      </c>
      <c r="JC205">
        <v>14.6837</v>
      </c>
      <c r="JD205">
        <v>18</v>
      </c>
      <c r="JE205">
        <v>709.79200000000003</v>
      </c>
      <c r="JF205">
        <v>324.71600000000001</v>
      </c>
      <c r="JG205">
        <v>29.997299999999999</v>
      </c>
      <c r="JH205">
        <v>33.895499999999998</v>
      </c>
      <c r="JI205">
        <v>30.000299999999999</v>
      </c>
      <c r="JJ205">
        <v>33.476100000000002</v>
      </c>
      <c r="JK205">
        <v>33.4529</v>
      </c>
      <c r="JL205">
        <v>52.255200000000002</v>
      </c>
      <c r="JM205">
        <v>15.280799999999999</v>
      </c>
      <c r="JN205">
        <v>100</v>
      </c>
      <c r="JO205">
        <v>30</v>
      </c>
      <c r="JP205">
        <v>1270.3499999999999</v>
      </c>
      <c r="JQ205">
        <v>31.3644</v>
      </c>
      <c r="JR205">
        <v>98.657799999999995</v>
      </c>
      <c r="JS205">
        <v>98.526700000000005</v>
      </c>
    </row>
    <row r="206" spans="1:279" x14ac:dyDescent="0.2">
      <c r="A206">
        <v>191</v>
      </c>
      <c r="B206">
        <v>1658322527</v>
      </c>
      <c r="C206">
        <v>758.40000009536743</v>
      </c>
      <c r="D206" t="s">
        <v>802</v>
      </c>
      <c r="E206" t="s">
        <v>803</v>
      </c>
      <c r="F206">
        <v>4</v>
      </c>
      <c r="G206">
        <v>1658322524.6875</v>
      </c>
      <c r="H206">
        <f t="shared" si="100"/>
        <v>2.2588842455370977E-3</v>
      </c>
      <c r="I206">
        <f t="shared" si="101"/>
        <v>2.2588842455370979</v>
      </c>
      <c r="J206">
        <f t="shared" si="102"/>
        <v>16.497220511728084</v>
      </c>
      <c r="K206">
        <f t="shared" si="103"/>
        <v>1236.1275000000001</v>
      </c>
      <c r="L206">
        <f t="shared" si="104"/>
        <v>996.17105187422032</v>
      </c>
      <c r="M206">
        <f t="shared" si="105"/>
        <v>100.87541058261144</v>
      </c>
      <c r="N206">
        <f t="shared" si="106"/>
        <v>125.17415443899226</v>
      </c>
      <c r="O206">
        <f t="shared" si="107"/>
        <v>0.12963838121537474</v>
      </c>
      <c r="P206">
        <f t="shared" si="108"/>
        <v>2.762860702086285</v>
      </c>
      <c r="Q206">
        <f t="shared" si="109"/>
        <v>0.12635142322245668</v>
      </c>
      <c r="R206">
        <f t="shared" si="110"/>
        <v>7.9258018175202463E-2</v>
      </c>
      <c r="S206">
        <f t="shared" si="111"/>
        <v>194.41423011250941</v>
      </c>
      <c r="T206">
        <f t="shared" si="112"/>
        <v>34.098464252817202</v>
      </c>
      <c r="U206">
        <f t="shared" si="113"/>
        <v>33.230175000000003</v>
      </c>
      <c r="V206">
        <f t="shared" si="114"/>
        <v>5.1178152006213891</v>
      </c>
      <c r="W206">
        <f t="shared" si="115"/>
        <v>65.079018241932815</v>
      </c>
      <c r="X206">
        <f t="shared" si="116"/>
        <v>3.3834458682088342</v>
      </c>
      <c r="Y206">
        <f t="shared" si="117"/>
        <v>5.1989811149744032</v>
      </c>
      <c r="Z206">
        <f t="shared" si="118"/>
        <v>1.7343693324125549</v>
      </c>
      <c r="AA206">
        <f t="shared" si="119"/>
        <v>-99.616795228186007</v>
      </c>
      <c r="AB206">
        <f t="shared" si="120"/>
        <v>41.825538004781819</v>
      </c>
      <c r="AC206">
        <f t="shared" si="121"/>
        <v>3.4796454981080052</v>
      </c>
      <c r="AD206">
        <f t="shared" si="122"/>
        <v>140.10261838721323</v>
      </c>
      <c r="AE206">
        <f t="shared" si="123"/>
        <v>26.326793499166087</v>
      </c>
      <c r="AF206">
        <f t="shared" si="124"/>
        <v>2.2603242112638182</v>
      </c>
      <c r="AG206">
        <f t="shared" si="125"/>
        <v>16.497220511728084</v>
      </c>
      <c r="AH206">
        <v>1304.3702388951749</v>
      </c>
      <c r="AI206">
        <v>1281.9966060606059</v>
      </c>
      <c r="AJ206">
        <v>1.731546482347005</v>
      </c>
      <c r="AK206">
        <v>62.966845710574418</v>
      </c>
      <c r="AL206">
        <f t="shared" si="126"/>
        <v>2.2588842455370979</v>
      </c>
      <c r="AM206">
        <v>31.395125041459739</v>
      </c>
      <c r="AN206">
        <v>33.410353333333333</v>
      </c>
      <c r="AO206">
        <v>-1.954634408762214E-5</v>
      </c>
      <c r="AP206">
        <v>91.007338470613973</v>
      </c>
      <c r="AQ206">
        <v>0</v>
      </c>
      <c r="AR206">
        <v>0</v>
      </c>
      <c r="AS206">
        <f t="shared" si="127"/>
        <v>1</v>
      </c>
      <c r="AT206">
        <f t="shared" si="128"/>
        <v>0</v>
      </c>
      <c r="AU206">
        <f t="shared" si="129"/>
        <v>47127.017288575065</v>
      </c>
      <c r="AV206" t="s">
        <v>413</v>
      </c>
      <c r="AW206" t="s">
        <v>413</v>
      </c>
      <c r="AX206">
        <v>0</v>
      </c>
      <c r="AY206">
        <v>0</v>
      </c>
      <c r="AZ206" t="e">
        <f t="shared" si="130"/>
        <v>#DIV/0!</v>
      </c>
      <c r="BA206">
        <v>0</v>
      </c>
      <c r="BB206" t="s">
        <v>413</v>
      </c>
      <c r="BC206" t="s">
        <v>413</v>
      </c>
      <c r="BD206">
        <v>0</v>
      </c>
      <c r="BE206">
        <v>0</v>
      </c>
      <c r="BF206" t="e">
        <f t="shared" si="131"/>
        <v>#DIV/0!</v>
      </c>
      <c r="BG206">
        <v>0.5</v>
      </c>
      <c r="BH206">
        <f t="shared" si="132"/>
        <v>1009.4437497992275</v>
      </c>
      <c r="BI206">
        <f t="shared" si="133"/>
        <v>16.497220511728084</v>
      </c>
      <c r="BJ206" t="e">
        <f t="shared" si="134"/>
        <v>#DIV/0!</v>
      </c>
      <c r="BK206">
        <f t="shared" si="135"/>
        <v>1.6342882419163311E-2</v>
      </c>
      <c r="BL206" t="e">
        <f t="shared" si="136"/>
        <v>#DIV/0!</v>
      </c>
      <c r="BM206" t="e">
        <f t="shared" si="137"/>
        <v>#DIV/0!</v>
      </c>
      <c r="BN206" t="s">
        <v>413</v>
      </c>
      <c r="BO206">
        <v>0</v>
      </c>
      <c r="BP206" t="e">
        <f t="shared" si="138"/>
        <v>#DIV/0!</v>
      </c>
      <c r="BQ206" t="e">
        <f t="shared" si="139"/>
        <v>#DIV/0!</v>
      </c>
      <c r="BR206" t="e">
        <f t="shared" si="140"/>
        <v>#DIV/0!</v>
      </c>
      <c r="BS206" t="e">
        <f t="shared" si="141"/>
        <v>#DIV/0!</v>
      </c>
      <c r="BT206" t="e">
        <f t="shared" si="142"/>
        <v>#DIV/0!</v>
      </c>
      <c r="BU206" t="e">
        <f t="shared" si="143"/>
        <v>#DIV/0!</v>
      </c>
      <c r="BV206" t="e">
        <f t="shared" si="144"/>
        <v>#DIV/0!</v>
      </c>
      <c r="BW206" t="e">
        <f t="shared" si="145"/>
        <v>#DIV/0!</v>
      </c>
      <c r="BX206" t="s">
        <v>413</v>
      </c>
      <c r="BY206" t="s">
        <v>413</v>
      </c>
      <c r="BZ206" t="s">
        <v>413</v>
      </c>
      <c r="CA206" t="s">
        <v>413</v>
      </c>
      <c r="CB206" t="s">
        <v>413</v>
      </c>
      <c r="CC206" t="s">
        <v>413</v>
      </c>
      <c r="CD206" t="s">
        <v>413</v>
      </c>
      <c r="CE206" t="s">
        <v>413</v>
      </c>
      <c r="CF206">
        <v>253</v>
      </c>
      <c r="CG206">
        <v>1000</v>
      </c>
      <c r="CH206" t="s">
        <v>414</v>
      </c>
      <c r="CI206">
        <v>1110.1500000000001</v>
      </c>
      <c r="CJ206">
        <v>1175.8634999999999</v>
      </c>
      <c r="CK206">
        <v>1152.67</v>
      </c>
      <c r="CL206">
        <v>1.3005735999999999E-4</v>
      </c>
      <c r="CM206">
        <v>6.5004835999999994E-4</v>
      </c>
      <c r="CN206">
        <v>4.7597999359999997E-2</v>
      </c>
      <c r="CO206">
        <v>5.5000000000000003E-4</v>
      </c>
      <c r="CP206">
        <f t="shared" si="146"/>
        <v>1199.92625</v>
      </c>
      <c r="CQ206">
        <f t="shared" si="147"/>
        <v>1009.4437497992275</v>
      </c>
      <c r="CR206">
        <f t="shared" si="148"/>
        <v>0.84125482695226272</v>
      </c>
      <c r="CS206">
        <f t="shared" si="149"/>
        <v>0.16202181601786728</v>
      </c>
      <c r="CT206">
        <v>6</v>
      </c>
      <c r="CU206">
        <v>0.5</v>
      </c>
      <c r="CV206" t="s">
        <v>415</v>
      </c>
      <c r="CW206">
        <v>2</v>
      </c>
      <c r="CX206" t="b">
        <v>1</v>
      </c>
      <c r="CY206">
        <v>1658322524.6875</v>
      </c>
      <c r="CZ206">
        <v>1236.1275000000001</v>
      </c>
      <c r="DA206">
        <v>1263.0037500000001</v>
      </c>
      <c r="DB206">
        <v>33.412412500000002</v>
      </c>
      <c r="DC206">
        <v>31.396012500000001</v>
      </c>
      <c r="DD206">
        <v>1239.135</v>
      </c>
      <c r="DE206">
        <v>32.846312500000003</v>
      </c>
      <c r="DF206">
        <v>650.10950000000003</v>
      </c>
      <c r="DG206">
        <v>101.16325000000001</v>
      </c>
      <c r="DH206">
        <v>9.9891900000000006E-2</v>
      </c>
      <c r="DI206">
        <v>33.510975000000002</v>
      </c>
      <c r="DJ206">
        <v>999.9</v>
      </c>
      <c r="DK206">
        <v>33.230175000000003</v>
      </c>
      <c r="DL206">
        <v>0</v>
      </c>
      <c r="DM206">
        <v>0</v>
      </c>
      <c r="DN206">
        <v>8974.2975000000006</v>
      </c>
      <c r="DO206">
        <v>0</v>
      </c>
      <c r="DP206">
        <v>1314.05125</v>
      </c>
      <c r="DQ206">
        <v>-26.875399999999999</v>
      </c>
      <c r="DR206">
        <v>1278.8575000000001</v>
      </c>
      <c r="DS206">
        <v>1303.9412500000001</v>
      </c>
      <c r="DT206">
        <v>2.0164037499999998</v>
      </c>
      <c r="DU206">
        <v>1263.0037500000001</v>
      </c>
      <c r="DV206">
        <v>31.396012500000001</v>
      </c>
      <c r="DW206">
        <v>3.3801100000000002</v>
      </c>
      <c r="DX206">
        <v>3.17612125</v>
      </c>
      <c r="DY206">
        <v>26.029274999999998</v>
      </c>
      <c r="DZ206">
        <v>24.981224999999998</v>
      </c>
      <c r="EA206">
        <v>1199.92625</v>
      </c>
      <c r="EB206">
        <v>0.95800112500000001</v>
      </c>
      <c r="EC206">
        <v>4.19991875E-2</v>
      </c>
      <c r="ED206">
        <v>0</v>
      </c>
      <c r="EE206">
        <v>645.32850000000008</v>
      </c>
      <c r="EF206">
        <v>5.0001600000000002</v>
      </c>
      <c r="EG206">
        <v>9626.7037500000006</v>
      </c>
      <c r="EH206">
        <v>9514.61</v>
      </c>
      <c r="EI206">
        <v>48.484250000000003</v>
      </c>
      <c r="EJ206">
        <v>50.686999999999998</v>
      </c>
      <c r="EK206">
        <v>49.71875</v>
      </c>
      <c r="EL206">
        <v>49.367125000000001</v>
      </c>
      <c r="EM206">
        <v>50.109250000000003</v>
      </c>
      <c r="EN206">
        <v>1144.7362499999999</v>
      </c>
      <c r="EO206">
        <v>50.19</v>
      </c>
      <c r="EP206">
        <v>0</v>
      </c>
      <c r="EQ206">
        <v>765038.40000009537</v>
      </c>
      <c r="ER206">
        <v>0</v>
      </c>
      <c r="ES206">
        <v>645.38548000000003</v>
      </c>
      <c r="ET206">
        <v>-9.1923083770268074E-2</v>
      </c>
      <c r="EU206">
        <v>-86.599230700861256</v>
      </c>
      <c r="EV206">
        <v>9640.4648000000016</v>
      </c>
      <c r="EW206">
        <v>15</v>
      </c>
      <c r="EX206">
        <v>1658316094</v>
      </c>
      <c r="EY206" t="s">
        <v>416</v>
      </c>
      <c r="EZ206">
        <v>1658316090.5</v>
      </c>
      <c r="FA206">
        <v>1658316094</v>
      </c>
      <c r="FB206">
        <v>11</v>
      </c>
      <c r="FC206">
        <v>-0.13300000000000001</v>
      </c>
      <c r="FD206">
        <v>0.107</v>
      </c>
      <c r="FE206">
        <v>-1.72</v>
      </c>
      <c r="FF206">
        <v>0.44</v>
      </c>
      <c r="FG206">
        <v>415</v>
      </c>
      <c r="FH206">
        <v>29</v>
      </c>
      <c r="FI206">
        <v>0.15</v>
      </c>
      <c r="FJ206">
        <v>0.28000000000000003</v>
      </c>
      <c r="FK206">
        <v>-26.70261463414634</v>
      </c>
      <c r="FL206">
        <v>-0.84259233449482684</v>
      </c>
      <c r="FM206">
        <v>0.18543859618907141</v>
      </c>
      <c r="FN206">
        <v>0</v>
      </c>
      <c r="FO206">
        <v>645.28720588235296</v>
      </c>
      <c r="FP206">
        <v>1.0853628695658639</v>
      </c>
      <c r="FQ206">
        <v>0.22373642310589789</v>
      </c>
      <c r="FR206">
        <v>0</v>
      </c>
      <c r="FS206">
        <v>2.043124878048781</v>
      </c>
      <c r="FT206">
        <v>-0.2006590243902388</v>
      </c>
      <c r="FU206">
        <v>1.9966960896044082E-2</v>
      </c>
      <c r="FV206">
        <v>0</v>
      </c>
      <c r="FW206">
        <v>0</v>
      </c>
      <c r="FX206">
        <v>3</v>
      </c>
      <c r="FY206" t="s">
        <v>429</v>
      </c>
      <c r="FZ206">
        <v>3.37086</v>
      </c>
      <c r="GA206">
        <v>2.8936700000000002</v>
      </c>
      <c r="GB206">
        <v>0.20880899999999999</v>
      </c>
      <c r="GC206">
        <v>0.214036</v>
      </c>
      <c r="GD206">
        <v>0.139073</v>
      </c>
      <c r="GE206">
        <v>0.136381</v>
      </c>
      <c r="GF206">
        <v>27405.5</v>
      </c>
      <c r="GG206">
        <v>23671.4</v>
      </c>
      <c r="GH206">
        <v>30961.4</v>
      </c>
      <c r="GI206">
        <v>28070.1</v>
      </c>
      <c r="GJ206">
        <v>35109.1</v>
      </c>
      <c r="GK206">
        <v>34201.1</v>
      </c>
      <c r="GL206">
        <v>40352.1</v>
      </c>
      <c r="GM206">
        <v>39119.4</v>
      </c>
      <c r="GN206">
        <v>2.3549500000000001</v>
      </c>
      <c r="GO206">
        <v>1.66387</v>
      </c>
      <c r="GP206">
        <v>0</v>
      </c>
      <c r="GQ206">
        <v>8.1073500000000007E-2</v>
      </c>
      <c r="GR206">
        <v>999.9</v>
      </c>
      <c r="GS206">
        <v>31.909199999999998</v>
      </c>
      <c r="GT206">
        <v>67.2</v>
      </c>
      <c r="GU206">
        <v>33.299999999999997</v>
      </c>
      <c r="GV206">
        <v>34.1297</v>
      </c>
      <c r="GW206">
        <v>49.851799999999997</v>
      </c>
      <c r="GX206">
        <v>41.069699999999997</v>
      </c>
      <c r="GY206">
        <v>1</v>
      </c>
      <c r="GZ206">
        <v>0.49297299999999999</v>
      </c>
      <c r="HA206">
        <v>1.10206</v>
      </c>
      <c r="HB206">
        <v>20.2058</v>
      </c>
      <c r="HC206">
        <v>5.21549</v>
      </c>
      <c r="HD206">
        <v>11.9734</v>
      </c>
      <c r="HE206">
        <v>4.9909999999999997</v>
      </c>
      <c r="HF206">
        <v>3.2926500000000001</v>
      </c>
      <c r="HG206">
        <v>8259.2000000000007</v>
      </c>
      <c r="HH206">
        <v>9999</v>
      </c>
      <c r="HI206">
        <v>9999</v>
      </c>
      <c r="HJ206">
        <v>969.5</v>
      </c>
      <c r="HK206">
        <v>4.9712199999999998</v>
      </c>
      <c r="HL206">
        <v>1.87378</v>
      </c>
      <c r="HM206">
        <v>1.8701099999999999</v>
      </c>
      <c r="HN206">
        <v>1.8695999999999999</v>
      </c>
      <c r="HO206">
        <v>1.87439</v>
      </c>
      <c r="HP206">
        <v>1.87103</v>
      </c>
      <c r="HQ206">
        <v>1.8665</v>
      </c>
      <c r="HR206">
        <v>1.8775900000000001</v>
      </c>
      <c r="HS206">
        <v>0</v>
      </c>
      <c r="HT206">
        <v>0</v>
      </c>
      <c r="HU206">
        <v>0</v>
      </c>
      <c r="HV206">
        <v>0</v>
      </c>
      <c r="HW206" t="s">
        <v>418</v>
      </c>
      <c r="HX206" t="s">
        <v>419</v>
      </c>
      <c r="HY206" t="s">
        <v>420</v>
      </c>
      <c r="HZ206" t="s">
        <v>420</v>
      </c>
      <c r="IA206" t="s">
        <v>420</v>
      </c>
      <c r="IB206" t="s">
        <v>420</v>
      </c>
      <c r="IC206">
        <v>0</v>
      </c>
      <c r="ID206">
        <v>100</v>
      </c>
      <c r="IE206">
        <v>100</v>
      </c>
      <c r="IF206">
        <v>-3.01</v>
      </c>
      <c r="IG206">
        <v>0.56599999999999995</v>
      </c>
      <c r="IH206">
        <v>-1.4143203888967211</v>
      </c>
      <c r="II206">
        <v>1.7196870422270779E-5</v>
      </c>
      <c r="IJ206">
        <v>-2.1741833173098589E-6</v>
      </c>
      <c r="IK206">
        <v>9.0595066644434051E-10</v>
      </c>
      <c r="IL206">
        <v>-5.0132855213330413E-2</v>
      </c>
      <c r="IM206">
        <v>-1.2435942757381079E-3</v>
      </c>
      <c r="IN206">
        <v>8.3241555849602686E-4</v>
      </c>
      <c r="IO206">
        <v>-6.8006265696850886E-6</v>
      </c>
      <c r="IP206">
        <v>17</v>
      </c>
      <c r="IQ206">
        <v>2050</v>
      </c>
      <c r="IR206">
        <v>3</v>
      </c>
      <c r="IS206">
        <v>34</v>
      </c>
      <c r="IT206">
        <v>107.3</v>
      </c>
      <c r="IU206">
        <v>107.2</v>
      </c>
      <c r="IV206">
        <v>2.6196299999999999</v>
      </c>
      <c r="IW206">
        <v>2.5097700000000001</v>
      </c>
      <c r="IX206">
        <v>1.49902</v>
      </c>
      <c r="IY206">
        <v>2.3046899999999999</v>
      </c>
      <c r="IZ206">
        <v>1.69678</v>
      </c>
      <c r="JA206">
        <v>2.2961399999999998</v>
      </c>
      <c r="JB206">
        <v>38.330100000000002</v>
      </c>
      <c r="JC206">
        <v>14.692399999999999</v>
      </c>
      <c r="JD206">
        <v>18</v>
      </c>
      <c r="JE206">
        <v>710.12</v>
      </c>
      <c r="JF206">
        <v>324.43900000000002</v>
      </c>
      <c r="JG206">
        <v>29.997199999999999</v>
      </c>
      <c r="JH206">
        <v>33.898499999999999</v>
      </c>
      <c r="JI206">
        <v>30.0002</v>
      </c>
      <c r="JJ206">
        <v>33.481200000000001</v>
      </c>
      <c r="JK206">
        <v>33.458199999999998</v>
      </c>
      <c r="JL206">
        <v>52.4758</v>
      </c>
      <c r="JM206">
        <v>15.280799999999999</v>
      </c>
      <c r="JN206">
        <v>100</v>
      </c>
      <c r="JO206">
        <v>30</v>
      </c>
      <c r="JP206">
        <v>1277.03</v>
      </c>
      <c r="JQ206">
        <v>31.3797</v>
      </c>
      <c r="JR206">
        <v>98.658500000000004</v>
      </c>
      <c r="JS206">
        <v>98.527199999999993</v>
      </c>
    </row>
    <row r="207" spans="1:279" x14ac:dyDescent="0.2">
      <c r="A207">
        <v>192</v>
      </c>
      <c r="B207">
        <v>1658322531</v>
      </c>
      <c r="C207">
        <v>762.40000009536743</v>
      </c>
      <c r="D207" t="s">
        <v>804</v>
      </c>
      <c r="E207" t="s">
        <v>805</v>
      </c>
      <c r="F207">
        <v>4</v>
      </c>
      <c r="G207">
        <v>1658322529</v>
      </c>
      <c r="H207">
        <f t="shared" si="100"/>
        <v>2.2487195040029485E-3</v>
      </c>
      <c r="I207">
        <f t="shared" si="101"/>
        <v>2.2487195040029486</v>
      </c>
      <c r="J207">
        <f t="shared" si="102"/>
        <v>16.454448079738498</v>
      </c>
      <c r="K207">
        <f t="shared" si="103"/>
        <v>1243.408571428572</v>
      </c>
      <c r="L207">
        <f t="shared" si="104"/>
        <v>1003.2830947996501</v>
      </c>
      <c r="M207">
        <f t="shared" si="105"/>
        <v>101.59538253104402</v>
      </c>
      <c r="N207">
        <f t="shared" si="106"/>
        <v>125.91119108001222</v>
      </c>
      <c r="O207">
        <f t="shared" si="107"/>
        <v>0.12927655313678493</v>
      </c>
      <c r="P207">
        <f t="shared" si="108"/>
        <v>2.7671256247682576</v>
      </c>
      <c r="Q207">
        <f t="shared" si="109"/>
        <v>0.12601256981315997</v>
      </c>
      <c r="R207">
        <f t="shared" si="110"/>
        <v>7.9044248160865666E-2</v>
      </c>
      <c r="S207">
        <f t="shared" si="111"/>
        <v>194.42571004108169</v>
      </c>
      <c r="T207">
        <f t="shared" si="112"/>
        <v>34.100184272128381</v>
      </c>
      <c r="U207">
        <f t="shared" si="113"/>
        <v>33.217985714285717</v>
      </c>
      <c r="V207">
        <f t="shared" si="114"/>
        <v>5.1143169663188397</v>
      </c>
      <c r="W207">
        <f t="shared" si="115"/>
        <v>65.073008817595834</v>
      </c>
      <c r="X207">
        <f t="shared" si="116"/>
        <v>3.3830786534197239</v>
      </c>
      <c r="Y207">
        <f t="shared" si="117"/>
        <v>5.1988969234582783</v>
      </c>
      <c r="Z207">
        <f t="shared" si="118"/>
        <v>1.7312383128991158</v>
      </c>
      <c r="AA207">
        <f t="shared" si="119"/>
        <v>-99.16853012653003</v>
      </c>
      <c r="AB207">
        <f t="shared" si="120"/>
        <v>43.665359684968003</v>
      </c>
      <c r="AC207">
        <f t="shared" si="121"/>
        <v>3.6268875776839589</v>
      </c>
      <c r="AD207">
        <f t="shared" si="122"/>
        <v>142.54942717720363</v>
      </c>
      <c r="AE207">
        <f t="shared" si="123"/>
        <v>26.479556173424001</v>
      </c>
      <c r="AF207">
        <f t="shared" si="124"/>
        <v>2.2461354141757037</v>
      </c>
      <c r="AG207">
        <f t="shared" si="125"/>
        <v>16.454448079738498</v>
      </c>
      <c r="AH207">
        <v>1311.56082536085</v>
      </c>
      <c r="AI207">
        <v>1289.057878787879</v>
      </c>
      <c r="AJ207">
        <v>1.776787456249487</v>
      </c>
      <c r="AK207">
        <v>62.966845710574418</v>
      </c>
      <c r="AL207">
        <f t="shared" si="126"/>
        <v>2.2487195040029486</v>
      </c>
      <c r="AM207">
        <v>31.40327963790039</v>
      </c>
      <c r="AN207">
        <v>33.409097575757563</v>
      </c>
      <c r="AO207">
        <v>-2.0456350615005181E-5</v>
      </c>
      <c r="AP207">
        <v>91.007338470613973</v>
      </c>
      <c r="AQ207">
        <v>0</v>
      </c>
      <c r="AR207">
        <v>0</v>
      </c>
      <c r="AS207">
        <f t="shared" si="127"/>
        <v>1</v>
      </c>
      <c r="AT207">
        <f t="shared" si="128"/>
        <v>0</v>
      </c>
      <c r="AU207">
        <f t="shared" si="129"/>
        <v>47244.141394029975</v>
      </c>
      <c r="AV207" t="s">
        <v>413</v>
      </c>
      <c r="AW207" t="s">
        <v>413</v>
      </c>
      <c r="AX207">
        <v>0</v>
      </c>
      <c r="AY207">
        <v>0</v>
      </c>
      <c r="AZ207" t="e">
        <f t="shared" si="130"/>
        <v>#DIV/0!</v>
      </c>
      <c r="BA207">
        <v>0</v>
      </c>
      <c r="BB207" t="s">
        <v>413</v>
      </c>
      <c r="BC207" t="s">
        <v>413</v>
      </c>
      <c r="BD207">
        <v>0</v>
      </c>
      <c r="BE207">
        <v>0</v>
      </c>
      <c r="BF207" t="e">
        <f t="shared" si="131"/>
        <v>#DIV/0!</v>
      </c>
      <c r="BG207">
        <v>0.5</v>
      </c>
      <c r="BH207">
        <f t="shared" si="132"/>
        <v>1009.503385513514</v>
      </c>
      <c r="BI207">
        <f t="shared" si="133"/>
        <v>16.454448079738498</v>
      </c>
      <c r="BJ207" t="e">
        <f t="shared" si="134"/>
        <v>#DIV/0!</v>
      </c>
      <c r="BK207">
        <f t="shared" si="135"/>
        <v>1.6299547199010583E-2</v>
      </c>
      <c r="BL207" t="e">
        <f t="shared" si="136"/>
        <v>#DIV/0!</v>
      </c>
      <c r="BM207" t="e">
        <f t="shared" si="137"/>
        <v>#DIV/0!</v>
      </c>
      <c r="BN207" t="s">
        <v>413</v>
      </c>
      <c r="BO207">
        <v>0</v>
      </c>
      <c r="BP207" t="e">
        <f t="shared" si="138"/>
        <v>#DIV/0!</v>
      </c>
      <c r="BQ207" t="e">
        <f t="shared" si="139"/>
        <v>#DIV/0!</v>
      </c>
      <c r="BR207" t="e">
        <f t="shared" si="140"/>
        <v>#DIV/0!</v>
      </c>
      <c r="BS207" t="e">
        <f t="shared" si="141"/>
        <v>#DIV/0!</v>
      </c>
      <c r="BT207" t="e">
        <f t="shared" si="142"/>
        <v>#DIV/0!</v>
      </c>
      <c r="BU207" t="e">
        <f t="shared" si="143"/>
        <v>#DIV/0!</v>
      </c>
      <c r="BV207" t="e">
        <f t="shared" si="144"/>
        <v>#DIV/0!</v>
      </c>
      <c r="BW207" t="e">
        <f t="shared" si="145"/>
        <v>#DIV/0!</v>
      </c>
      <c r="BX207" t="s">
        <v>413</v>
      </c>
      <c r="BY207" t="s">
        <v>413</v>
      </c>
      <c r="BZ207" t="s">
        <v>413</v>
      </c>
      <c r="CA207" t="s">
        <v>413</v>
      </c>
      <c r="CB207" t="s">
        <v>413</v>
      </c>
      <c r="CC207" t="s">
        <v>413</v>
      </c>
      <c r="CD207" t="s">
        <v>413</v>
      </c>
      <c r="CE207" t="s">
        <v>413</v>
      </c>
      <c r="CF207">
        <v>253</v>
      </c>
      <c r="CG207">
        <v>1000</v>
      </c>
      <c r="CH207" t="s">
        <v>414</v>
      </c>
      <c r="CI207">
        <v>1110.1500000000001</v>
      </c>
      <c r="CJ207">
        <v>1175.8634999999999</v>
      </c>
      <c r="CK207">
        <v>1152.67</v>
      </c>
      <c r="CL207">
        <v>1.3005735999999999E-4</v>
      </c>
      <c r="CM207">
        <v>6.5004835999999994E-4</v>
      </c>
      <c r="CN207">
        <v>4.7597999359999997E-2</v>
      </c>
      <c r="CO207">
        <v>5.5000000000000003E-4</v>
      </c>
      <c r="CP207">
        <f t="shared" si="146"/>
        <v>1199.997142857143</v>
      </c>
      <c r="CQ207">
        <f t="shared" si="147"/>
        <v>1009.503385513514</v>
      </c>
      <c r="CR207">
        <f t="shared" si="148"/>
        <v>0.84125482424893838</v>
      </c>
      <c r="CS207">
        <f t="shared" si="149"/>
        <v>0.16202181080045092</v>
      </c>
      <c r="CT207">
        <v>6</v>
      </c>
      <c r="CU207">
        <v>0.5</v>
      </c>
      <c r="CV207" t="s">
        <v>415</v>
      </c>
      <c r="CW207">
        <v>2</v>
      </c>
      <c r="CX207" t="b">
        <v>1</v>
      </c>
      <c r="CY207">
        <v>1658322529</v>
      </c>
      <c r="CZ207">
        <v>1243.408571428572</v>
      </c>
      <c r="DA207">
        <v>1270.42</v>
      </c>
      <c r="DB207">
        <v>33.408857142857137</v>
      </c>
      <c r="DC207">
        <v>31.405457142857141</v>
      </c>
      <c r="DD207">
        <v>1246.424285714286</v>
      </c>
      <c r="DE207">
        <v>32.842857142857142</v>
      </c>
      <c r="DF207">
        <v>650.22299999999996</v>
      </c>
      <c r="DG207">
        <v>101.16285714285721</v>
      </c>
      <c r="DH207">
        <v>0.10006959999999999</v>
      </c>
      <c r="DI207">
        <v>33.510685714285707</v>
      </c>
      <c r="DJ207">
        <v>999.89999999999986</v>
      </c>
      <c r="DK207">
        <v>33.217985714285717</v>
      </c>
      <c r="DL207">
        <v>0</v>
      </c>
      <c r="DM207">
        <v>0</v>
      </c>
      <c r="DN207">
        <v>8996.9628571428584</v>
      </c>
      <c r="DO207">
        <v>0</v>
      </c>
      <c r="DP207">
        <v>1295.7914285714289</v>
      </c>
      <c r="DQ207">
        <v>-27.010557142857142</v>
      </c>
      <c r="DR207">
        <v>1286.3842857142861</v>
      </c>
      <c r="DS207">
        <v>1311.61</v>
      </c>
      <c r="DT207">
        <v>2.0034071428571432</v>
      </c>
      <c r="DU207">
        <v>1270.42</v>
      </c>
      <c r="DV207">
        <v>31.405457142857141</v>
      </c>
      <c r="DW207">
        <v>3.3797357142857138</v>
      </c>
      <c r="DX207">
        <v>3.1770657142857139</v>
      </c>
      <c r="DY207">
        <v>26.02741428571429</v>
      </c>
      <c r="DZ207">
        <v>24.98621428571429</v>
      </c>
      <c r="EA207">
        <v>1199.997142857143</v>
      </c>
      <c r="EB207">
        <v>0.95800014285714286</v>
      </c>
      <c r="EC207">
        <v>4.2000142857142861E-2</v>
      </c>
      <c r="ED207">
        <v>0</v>
      </c>
      <c r="EE207">
        <v>645.5212857142858</v>
      </c>
      <c r="EF207">
        <v>5.0001600000000002</v>
      </c>
      <c r="EG207">
        <v>9651.7185714285715</v>
      </c>
      <c r="EH207">
        <v>9515.1414285714291</v>
      </c>
      <c r="EI207">
        <v>48.482000000000014</v>
      </c>
      <c r="EJ207">
        <v>50.669285714285706</v>
      </c>
      <c r="EK207">
        <v>49.686999999999998</v>
      </c>
      <c r="EL207">
        <v>49.338999999999999</v>
      </c>
      <c r="EM207">
        <v>50.107000000000014</v>
      </c>
      <c r="EN207">
        <v>1144.8042857142859</v>
      </c>
      <c r="EO207">
        <v>50.192857142857143</v>
      </c>
      <c r="EP207">
        <v>0</v>
      </c>
      <c r="EQ207">
        <v>765042</v>
      </c>
      <c r="ER207">
        <v>0</v>
      </c>
      <c r="ES207">
        <v>645.41852000000006</v>
      </c>
      <c r="ET207">
        <v>0.6177692186374466</v>
      </c>
      <c r="EU207">
        <v>-4.1392310242552748</v>
      </c>
      <c r="EV207">
        <v>9644.3844000000008</v>
      </c>
      <c r="EW207">
        <v>15</v>
      </c>
      <c r="EX207">
        <v>1658316094</v>
      </c>
      <c r="EY207" t="s">
        <v>416</v>
      </c>
      <c r="EZ207">
        <v>1658316090.5</v>
      </c>
      <c r="FA207">
        <v>1658316094</v>
      </c>
      <c r="FB207">
        <v>11</v>
      </c>
      <c r="FC207">
        <v>-0.13300000000000001</v>
      </c>
      <c r="FD207">
        <v>0.107</v>
      </c>
      <c r="FE207">
        <v>-1.72</v>
      </c>
      <c r="FF207">
        <v>0.44</v>
      </c>
      <c r="FG207">
        <v>415</v>
      </c>
      <c r="FH207">
        <v>29</v>
      </c>
      <c r="FI207">
        <v>0.15</v>
      </c>
      <c r="FJ207">
        <v>0.28000000000000003</v>
      </c>
      <c r="FK207">
        <v>-26.757760975609759</v>
      </c>
      <c r="FL207">
        <v>-1.7729393728222571</v>
      </c>
      <c r="FM207">
        <v>0.2232412354579778</v>
      </c>
      <c r="FN207">
        <v>0</v>
      </c>
      <c r="FO207">
        <v>645.35908823529417</v>
      </c>
      <c r="FP207">
        <v>0.83784567958205958</v>
      </c>
      <c r="FQ207">
        <v>0.2157088680234194</v>
      </c>
      <c r="FR207">
        <v>1</v>
      </c>
      <c r="FS207">
        <v>2.0302246341463408</v>
      </c>
      <c r="FT207">
        <v>-0.18791142857142909</v>
      </c>
      <c r="FU207">
        <v>1.863659108595711E-2</v>
      </c>
      <c r="FV207">
        <v>0</v>
      </c>
      <c r="FW207">
        <v>1</v>
      </c>
      <c r="FX207">
        <v>3</v>
      </c>
      <c r="FY207" t="s">
        <v>417</v>
      </c>
      <c r="FZ207">
        <v>3.3710599999999999</v>
      </c>
      <c r="GA207">
        <v>2.8938299999999999</v>
      </c>
      <c r="GB207">
        <v>0.20952499999999999</v>
      </c>
      <c r="GC207">
        <v>0.21473100000000001</v>
      </c>
      <c r="GD207">
        <v>0.13906199999999999</v>
      </c>
      <c r="GE207">
        <v>0.136407</v>
      </c>
      <c r="GF207">
        <v>27380.5</v>
      </c>
      <c r="GG207">
        <v>23650.6</v>
      </c>
      <c r="GH207">
        <v>30961.3</v>
      </c>
      <c r="GI207">
        <v>28070.3</v>
      </c>
      <c r="GJ207">
        <v>35109.699999999997</v>
      </c>
      <c r="GK207">
        <v>34200.199999999997</v>
      </c>
      <c r="GL207">
        <v>40352.199999999997</v>
      </c>
      <c r="GM207">
        <v>39119.599999999999</v>
      </c>
      <c r="GN207">
        <v>2.3548499999999999</v>
      </c>
      <c r="GO207">
        <v>1.6638299999999999</v>
      </c>
      <c r="GP207">
        <v>0</v>
      </c>
      <c r="GQ207">
        <v>8.1423700000000002E-2</v>
      </c>
      <c r="GR207">
        <v>999.9</v>
      </c>
      <c r="GS207">
        <v>31.893000000000001</v>
      </c>
      <c r="GT207">
        <v>67.2</v>
      </c>
      <c r="GU207">
        <v>33.299999999999997</v>
      </c>
      <c r="GV207">
        <v>34.131100000000004</v>
      </c>
      <c r="GW207">
        <v>50.571800000000003</v>
      </c>
      <c r="GX207">
        <v>41.222000000000001</v>
      </c>
      <c r="GY207">
        <v>1</v>
      </c>
      <c r="GZ207">
        <v>0.49296699999999999</v>
      </c>
      <c r="HA207">
        <v>1.09232</v>
      </c>
      <c r="HB207">
        <v>20.206099999999999</v>
      </c>
      <c r="HC207">
        <v>5.2151899999999998</v>
      </c>
      <c r="HD207">
        <v>11.973100000000001</v>
      </c>
      <c r="HE207">
        <v>4.9905499999999998</v>
      </c>
      <c r="HF207">
        <v>3.2926500000000001</v>
      </c>
      <c r="HG207">
        <v>8259.5</v>
      </c>
      <c r="HH207">
        <v>9999</v>
      </c>
      <c r="HI207">
        <v>9999</v>
      </c>
      <c r="HJ207">
        <v>969.5</v>
      </c>
      <c r="HK207">
        <v>4.9712100000000001</v>
      </c>
      <c r="HL207">
        <v>1.87378</v>
      </c>
      <c r="HM207">
        <v>1.87012</v>
      </c>
      <c r="HN207">
        <v>1.86961</v>
      </c>
      <c r="HO207">
        <v>1.8744000000000001</v>
      </c>
      <c r="HP207">
        <v>1.87103</v>
      </c>
      <c r="HQ207">
        <v>1.8664799999999999</v>
      </c>
      <c r="HR207">
        <v>1.8775900000000001</v>
      </c>
      <c r="HS207">
        <v>0</v>
      </c>
      <c r="HT207">
        <v>0</v>
      </c>
      <c r="HU207">
        <v>0</v>
      </c>
      <c r="HV207">
        <v>0</v>
      </c>
      <c r="HW207" t="s">
        <v>418</v>
      </c>
      <c r="HX207" t="s">
        <v>419</v>
      </c>
      <c r="HY207" t="s">
        <v>420</v>
      </c>
      <c r="HZ207" t="s">
        <v>420</v>
      </c>
      <c r="IA207" t="s">
        <v>420</v>
      </c>
      <c r="IB207" t="s">
        <v>420</v>
      </c>
      <c r="IC207">
        <v>0</v>
      </c>
      <c r="ID207">
        <v>100</v>
      </c>
      <c r="IE207">
        <v>100</v>
      </c>
      <c r="IF207">
        <v>-3.02</v>
      </c>
      <c r="IG207">
        <v>0.56589999999999996</v>
      </c>
      <c r="IH207">
        <v>-1.4143203888967211</v>
      </c>
      <c r="II207">
        <v>1.7196870422270779E-5</v>
      </c>
      <c r="IJ207">
        <v>-2.1741833173098589E-6</v>
      </c>
      <c r="IK207">
        <v>9.0595066644434051E-10</v>
      </c>
      <c r="IL207">
        <v>-5.0132855213330413E-2</v>
      </c>
      <c r="IM207">
        <v>-1.2435942757381079E-3</v>
      </c>
      <c r="IN207">
        <v>8.3241555849602686E-4</v>
      </c>
      <c r="IO207">
        <v>-6.8006265696850886E-6</v>
      </c>
      <c r="IP207">
        <v>17</v>
      </c>
      <c r="IQ207">
        <v>2050</v>
      </c>
      <c r="IR207">
        <v>3</v>
      </c>
      <c r="IS207">
        <v>34</v>
      </c>
      <c r="IT207">
        <v>107.3</v>
      </c>
      <c r="IU207">
        <v>107.3</v>
      </c>
      <c r="IV207">
        <v>2.63062</v>
      </c>
      <c r="IW207">
        <v>2.5</v>
      </c>
      <c r="IX207">
        <v>1.49902</v>
      </c>
      <c r="IY207">
        <v>2.3046899999999999</v>
      </c>
      <c r="IZ207">
        <v>1.69678</v>
      </c>
      <c r="JA207">
        <v>2.36816</v>
      </c>
      <c r="JB207">
        <v>38.330100000000002</v>
      </c>
      <c r="JC207">
        <v>14.7012</v>
      </c>
      <c r="JD207">
        <v>18</v>
      </c>
      <c r="JE207">
        <v>710.09100000000001</v>
      </c>
      <c r="JF207">
        <v>324.43700000000001</v>
      </c>
      <c r="JG207">
        <v>29.997299999999999</v>
      </c>
      <c r="JH207">
        <v>33.902299999999997</v>
      </c>
      <c r="JI207">
        <v>30.0002</v>
      </c>
      <c r="JJ207">
        <v>33.485900000000001</v>
      </c>
      <c r="JK207">
        <v>33.462600000000002</v>
      </c>
      <c r="JL207">
        <v>52.704599999999999</v>
      </c>
      <c r="JM207">
        <v>15.280799999999999</v>
      </c>
      <c r="JN207">
        <v>100</v>
      </c>
      <c r="JO207">
        <v>30</v>
      </c>
      <c r="JP207">
        <v>1283.71</v>
      </c>
      <c r="JQ207">
        <v>31.398199999999999</v>
      </c>
      <c r="JR207">
        <v>98.658500000000004</v>
      </c>
      <c r="JS207">
        <v>98.527799999999999</v>
      </c>
    </row>
    <row r="208" spans="1:279" x14ac:dyDescent="0.2">
      <c r="A208">
        <v>193</v>
      </c>
      <c r="B208">
        <v>1658322535</v>
      </c>
      <c r="C208">
        <v>766.40000009536743</v>
      </c>
      <c r="D208" t="s">
        <v>806</v>
      </c>
      <c r="E208" t="s">
        <v>807</v>
      </c>
      <c r="F208">
        <v>4</v>
      </c>
      <c r="G208">
        <v>1658322532.6875</v>
      </c>
      <c r="H208">
        <f t="shared" ref="H208:H271" si="150">(I208)/1000</f>
        <v>2.2347759381586493E-3</v>
      </c>
      <c r="I208">
        <f t="shared" ref="I208:I271" si="151">IF(CX208, AL208, AF208)</f>
        <v>2.2347759381586494</v>
      </c>
      <c r="J208">
        <f t="shared" ref="J208:J271" si="152">IF(CX208, AG208, AE208)</f>
        <v>16.583902462748618</v>
      </c>
      <c r="K208">
        <f t="shared" ref="K208:K271" si="153">CZ208 - IF(AS208&gt;1, J208*CT208*100/(AU208*DN208), 0)</f>
        <v>1249.66625</v>
      </c>
      <c r="L208">
        <f t="shared" ref="L208:L271" si="154">((R208-H208/2)*K208-J208)/(R208+H208/2)</f>
        <v>1006.5803902865485</v>
      </c>
      <c r="M208">
        <f t="shared" ref="M208:M271" si="155">L208*(DG208+DH208)/1000</f>
        <v>101.92960875274707</v>
      </c>
      <c r="N208">
        <f t="shared" ref="N208:N271" si="156">(CZ208 - IF(AS208&gt;1, J208*CT208*100/(AU208*DN208), 0))*(DG208+DH208)/1000</f>
        <v>126.54527463797623</v>
      </c>
      <c r="O208">
        <f t="shared" ref="O208:O271" si="157">2/((1/Q208-1/P208)+SIGN(Q208)*SQRT((1/Q208-1/P208)*(1/Q208-1/P208) + 4*CU208/((CU208+1)*(CU208+1))*(2*1/Q208*1/P208-1/P208*1/P208)))</f>
        <v>0.12853125102825547</v>
      </c>
      <c r="P208">
        <f t="shared" ref="P208:P271" si="158">IF(LEFT(CV208,1)&lt;&gt;"0",IF(LEFT(CV208,1)="1",3,CW208),$D$4+$E$4*(DN208*DG208/($K$4*1000))+$F$4*(DN208*DG208/($K$4*1000))*MAX(MIN(CT208,$J$4),$I$4)*MAX(MIN(CT208,$J$4),$I$4)+$G$4*MAX(MIN(CT208,$J$4),$I$4)*(DN208*DG208/($K$4*1000))+$H$4*(DN208*DG208/($K$4*1000))*(DN208*DG208/($K$4*1000)))</f>
        <v>2.7594489545396934</v>
      </c>
      <c r="Q208">
        <f t="shared" ref="Q208:Q271" si="159">H208*(1000-(1000*0.61365*EXP(17.502*U208/(240.97+U208))/(DG208+DH208)+DB208)/2)/(1000*0.61365*EXP(17.502*U208/(240.97+U208))/(DG208+DH208)-DB208)</f>
        <v>0.12529555431512687</v>
      </c>
      <c r="R208">
        <f t="shared" ref="R208:R271" si="160">1/((CU208+1)/(O208/1.6)+1/(P208/1.37)) + CU208/((CU208+1)/(O208/1.6) + CU208/(P208/1.37))</f>
        <v>7.8593651380632956E-2</v>
      </c>
      <c r="S208">
        <f t="shared" ref="S208:S271" si="161">(CP208*CS208)</f>
        <v>194.41869148750865</v>
      </c>
      <c r="T208">
        <f t="shared" ref="T208:T271" si="162">(DI208+(S208+2*0.95*0.0000000567*(((DI208+$B$6)+273)^4-(DI208+273)^4)-44100*H208)/(1.84*29.3*P208+8*0.95*0.0000000567*(DI208+273)^3))</f>
        <v>34.102310275165742</v>
      </c>
      <c r="U208">
        <f t="shared" ref="U208:U271" si="163">($C$6*DJ208+$D$6*DK208+$E$6*T208)</f>
        <v>33.214462500000003</v>
      </c>
      <c r="V208">
        <f t="shared" ref="V208:V271" si="164">0.61365*EXP(17.502*U208/(240.97+U208))</f>
        <v>5.1133062176555235</v>
      </c>
      <c r="W208">
        <f t="shared" ref="W208:W271" si="165">(X208/Y208*100)</f>
        <v>65.081872836517917</v>
      </c>
      <c r="X208">
        <f t="shared" ref="X208:X271" si="166">DB208*(DG208+DH208)/1000</f>
        <v>3.3829408661110874</v>
      </c>
      <c r="Y208">
        <f t="shared" ref="Y208:Y271" si="167">0.61365*EXP(17.502*DI208/(240.97+DI208))</f>
        <v>5.1979771304505151</v>
      </c>
      <c r="Z208">
        <f t="shared" ref="Z208:Z271" si="168">(V208-DB208*(DG208+DH208)/1000)</f>
        <v>1.7303653515444362</v>
      </c>
      <c r="AA208">
        <f t="shared" ref="AA208:AA271" si="169">(-H208*44100)</f>
        <v>-98.553618872796434</v>
      </c>
      <c r="AB208">
        <f t="shared" ref="AB208:AB271" si="170">2*29.3*P208*0.92*(DI208-U208)</f>
        <v>43.598149690135173</v>
      </c>
      <c r="AC208">
        <f t="shared" ref="AC208:AC271" si="171">2*0.95*0.0000000567*(((DI208+$B$6)+273)^4-(U208+273)^4)</f>
        <v>3.6312605321043159</v>
      </c>
      <c r="AD208">
        <f t="shared" ref="AD208:AD271" si="172">S208+AC208+AA208+AB208</f>
        <v>143.0944828369517</v>
      </c>
      <c r="AE208">
        <f t="shared" ref="AE208:AE271" si="173">DF208*AS208*(DA208-CZ208*(1000-AS208*DC208)/(1000-AS208*DB208))/(100*CT208)</f>
        <v>26.159268638355083</v>
      </c>
      <c r="AF208">
        <f t="shared" ref="AF208:AF271" si="174">1000*DF208*AS208*(DB208-DC208)/(100*CT208*(1000-AS208*DB208))</f>
        <v>2.2361449423073689</v>
      </c>
      <c r="AG208">
        <f t="shared" ref="AG208:AG271" si="175">(AH208 - AI208 - DG208*1000/(8.314*(DI208+273.15)) * AK208/DF208 * AJ208) * DF208/(100*CT208) * (1000 - DC208)/1000</f>
        <v>16.583902462748618</v>
      </c>
      <c r="AH208">
        <v>1318.194396175418</v>
      </c>
      <c r="AI208">
        <v>1295.9107878787879</v>
      </c>
      <c r="AJ208">
        <v>1.688333704477643</v>
      </c>
      <c r="AK208">
        <v>62.966845710574418</v>
      </c>
      <c r="AL208">
        <f t="shared" ref="AL208:AL271" si="176">(AN208 - AM208 + DG208*1000/(8.314*(DI208+273.15)) * AP208/DF208 * AO208) * DF208/(100*CT208) * 1000/(1000 - AN208)</f>
        <v>2.2347759381586494</v>
      </c>
      <c r="AM208">
        <v>31.412876787400069</v>
      </c>
      <c r="AN208">
        <v>33.405957575757583</v>
      </c>
      <c r="AO208">
        <v>-1.3279178697969821E-5</v>
      </c>
      <c r="AP208">
        <v>91.007338470613973</v>
      </c>
      <c r="AQ208">
        <v>0</v>
      </c>
      <c r="AR208">
        <v>0</v>
      </c>
      <c r="AS208">
        <f t="shared" ref="AS208:AS271" si="177">IF(AQ208*$H$12&gt;=AU208,1,(AU208/(AU208-AQ208*$H$12)))</f>
        <v>1</v>
      </c>
      <c r="AT208">
        <f t="shared" ref="AT208:AT271" si="178">(AS208-1)*100</f>
        <v>0</v>
      </c>
      <c r="AU208">
        <f t="shared" ref="AU208:AU271" si="179">MAX(0,($B$12+$C$12*DN208)/(1+$D$12*DN208)*DG208/(DI208+273)*$E$12)</f>
        <v>47033.950736824736</v>
      </c>
      <c r="AV208" t="s">
        <v>413</v>
      </c>
      <c r="AW208" t="s">
        <v>413</v>
      </c>
      <c r="AX208">
        <v>0</v>
      </c>
      <c r="AY208">
        <v>0</v>
      </c>
      <c r="AZ208" t="e">
        <f t="shared" ref="AZ208:AZ271" si="180">1-AX208/AY208</f>
        <v>#DIV/0!</v>
      </c>
      <c r="BA208">
        <v>0</v>
      </c>
      <c r="BB208" t="s">
        <v>413</v>
      </c>
      <c r="BC208" t="s">
        <v>413</v>
      </c>
      <c r="BD208">
        <v>0</v>
      </c>
      <c r="BE208">
        <v>0</v>
      </c>
      <c r="BF208" t="e">
        <f t="shared" ref="BF208:BF271" si="181">1-BD208/BE208</f>
        <v>#DIV/0!</v>
      </c>
      <c r="BG208">
        <v>0.5</v>
      </c>
      <c r="BH208">
        <f t="shared" ref="BH208:BH271" si="182">CQ208</f>
        <v>1009.4668872992271</v>
      </c>
      <c r="BI208">
        <f t="shared" ref="BI208:BI271" si="183">J208</f>
        <v>16.583902462748618</v>
      </c>
      <c r="BJ208" t="e">
        <f t="shared" ref="BJ208:BJ271" si="184">BF208*BG208*BH208</f>
        <v>#DIV/0!</v>
      </c>
      <c r="BK208">
        <f t="shared" ref="BK208:BK271" si="185">(BI208-BA208)/BH208</f>
        <v>1.6428376870407244E-2</v>
      </c>
      <c r="BL208" t="e">
        <f t="shared" ref="BL208:BL271" si="186">(AY208-BE208)/BE208</f>
        <v>#DIV/0!</v>
      </c>
      <c r="BM208" t="e">
        <f t="shared" ref="BM208:BM271" si="187">AX208/(AZ208+AX208/BE208)</f>
        <v>#DIV/0!</v>
      </c>
      <c r="BN208" t="s">
        <v>413</v>
      </c>
      <c r="BO208">
        <v>0</v>
      </c>
      <c r="BP208" t="e">
        <f t="shared" ref="BP208:BP271" si="188">IF(BO208&lt;&gt;0, BO208, BM208)</f>
        <v>#DIV/0!</v>
      </c>
      <c r="BQ208" t="e">
        <f t="shared" ref="BQ208:BQ271" si="189">1-BP208/BE208</f>
        <v>#DIV/0!</v>
      </c>
      <c r="BR208" t="e">
        <f t="shared" ref="BR208:BR271" si="190">(BE208-BD208)/(BE208-BP208)</f>
        <v>#DIV/0!</v>
      </c>
      <c r="BS208" t="e">
        <f t="shared" ref="BS208:BS271" si="191">(AY208-BE208)/(AY208-BP208)</f>
        <v>#DIV/0!</v>
      </c>
      <c r="BT208" t="e">
        <f t="shared" ref="BT208:BT271" si="192">(BE208-BD208)/(BE208-AX208)</f>
        <v>#DIV/0!</v>
      </c>
      <c r="BU208" t="e">
        <f t="shared" ref="BU208:BU271" si="193">(AY208-BE208)/(AY208-AX208)</f>
        <v>#DIV/0!</v>
      </c>
      <c r="BV208" t="e">
        <f t="shared" ref="BV208:BV271" si="194">(BR208*BP208/BD208)</f>
        <v>#DIV/0!</v>
      </c>
      <c r="BW208" t="e">
        <f t="shared" ref="BW208:BW271" si="195">(1-BV208)</f>
        <v>#DIV/0!</v>
      </c>
      <c r="BX208" t="s">
        <v>413</v>
      </c>
      <c r="BY208" t="s">
        <v>413</v>
      </c>
      <c r="BZ208" t="s">
        <v>413</v>
      </c>
      <c r="CA208" t="s">
        <v>413</v>
      </c>
      <c r="CB208" t="s">
        <v>413</v>
      </c>
      <c r="CC208" t="s">
        <v>413</v>
      </c>
      <c r="CD208" t="s">
        <v>413</v>
      </c>
      <c r="CE208" t="s">
        <v>413</v>
      </c>
      <c r="CF208">
        <v>253</v>
      </c>
      <c r="CG208">
        <v>1000</v>
      </c>
      <c r="CH208" t="s">
        <v>414</v>
      </c>
      <c r="CI208">
        <v>1110.1500000000001</v>
      </c>
      <c r="CJ208">
        <v>1175.8634999999999</v>
      </c>
      <c r="CK208">
        <v>1152.67</v>
      </c>
      <c r="CL208">
        <v>1.3005735999999999E-4</v>
      </c>
      <c r="CM208">
        <v>6.5004835999999994E-4</v>
      </c>
      <c r="CN208">
        <v>4.7597999359999997E-2</v>
      </c>
      <c r="CO208">
        <v>5.5000000000000003E-4</v>
      </c>
      <c r="CP208">
        <f t="shared" ref="CP208:CP271" si="196">$B$10*DO208+$C$10*DP208+$F$10*EA208*(1-ED208)</f>
        <v>1199.9537499999999</v>
      </c>
      <c r="CQ208">
        <f t="shared" ref="CQ208:CQ271" si="197">CP208*CR208</f>
        <v>1009.4668872992271</v>
      </c>
      <c r="CR208">
        <f t="shared" ref="CR208:CR271" si="198">($B$10*$D$8+$C$10*$D$8+$F$10*((EN208+EF208)/MAX(EN208+EF208+EO208, 0.1)*$I$8+EO208/MAX(EN208+EF208+EO208, 0.1)*$J$8))/($B$10+$C$10+$F$10)</f>
        <v>0.84125482944590757</v>
      </c>
      <c r="CS208">
        <f t="shared" ref="CS208:CS271" si="199">($B$10*$K$8+$C$10*$K$8+$F$10*((EN208+EF208)/MAX(EN208+EF208+EO208, 0.1)*$P$8+EO208/MAX(EN208+EF208+EO208, 0.1)*$Q$8))/($B$10+$C$10+$F$10)</f>
        <v>0.16202182083060174</v>
      </c>
      <c r="CT208">
        <v>6</v>
      </c>
      <c r="CU208">
        <v>0.5</v>
      </c>
      <c r="CV208" t="s">
        <v>415</v>
      </c>
      <c r="CW208">
        <v>2</v>
      </c>
      <c r="CX208" t="b">
        <v>1</v>
      </c>
      <c r="CY208">
        <v>1658322532.6875</v>
      </c>
      <c r="CZ208">
        <v>1249.66625</v>
      </c>
      <c r="DA208">
        <v>1276.3800000000001</v>
      </c>
      <c r="DB208">
        <v>33.407387499999999</v>
      </c>
      <c r="DC208">
        <v>31.413162499999999</v>
      </c>
      <c r="DD208">
        <v>1252.68625</v>
      </c>
      <c r="DE208">
        <v>32.841437499999998</v>
      </c>
      <c r="DF208">
        <v>650.31012499999997</v>
      </c>
      <c r="DG208">
        <v>101.162875</v>
      </c>
      <c r="DH208">
        <v>0.100382</v>
      </c>
      <c r="DI208">
        <v>33.507525000000001</v>
      </c>
      <c r="DJ208">
        <v>999.9</v>
      </c>
      <c r="DK208">
        <v>33.214462500000003</v>
      </c>
      <c r="DL208">
        <v>0</v>
      </c>
      <c r="DM208">
        <v>0</v>
      </c>
      <c r="DN208">
        <v>8956.2512499999993</v>
      </c>
      <c r="DO208">
        <v>0</v>
      </c>
      <c r="DP208">
        <v>1338.95</v>
      </c>
      <c r="DQ208">
        <v>-26.716137499999999</v>
      </c>
      <c r="DR208">
        <v>1292.85375</v>
      </c>
      <c r="DS208">
        <v>1317.7762499999999</v>
      </c>
      <c r="DT208">
        <v>1.9942212500000001</v>
      </c>
      <c r="DU208">
        <v>1276.3800000000001</v>
      </c>
      <c r="DV208">
        <v>31.413162499999999</v>
      </c>
      <c r="DW208">
        <v>3.3795887499999999</v>
      </c>
      <c r="DX208">
        <v>3.1778474999999999</v>
      </c>
      <c r="DY208">
        <v>26.026675000000001</v>
      </c>
      <c r="DZ208">
        <v>24.9903625</v>
      </c>
      <c r="EA208">
        <v>1199.9537499999999</v>
      </c>
      <c r="EB208">
        <v>0.95799974999999993</v>
      </c>
      <c r="EC208">
        <v>4.2000524999999997E-2</v>
      </c>
      <c r="ED208">
        <v>0</v>
      </c>
      <c r="EE208">
        <v>645.56187499999987</v>
      </c>
      <c r="EF208">
        <v>5.0001600000000002</v>
      </c>
      <c r="EG208">
        <v>9737.4512499999983</v>
      </c>
      <c r="EH208">
        <v>9514.7962499999994</v>
      </c>
      <c r="EI208">
        <v>48.460625</v>
      </c>
      <c r="EJ208">
        <v>50.655999999999999</v>
      </c>
      <c r="EK208">
        <v>49.671499999999988</v>
      </c>
      <c r="EL208">
        <v>49.319875000000003</v>
      </c>
      <c r="EM208">
        <v>50.093499999999999</v>
      </c>
      <c r="EN208">
        <v>1144.7625</v>
      </c>
      <c r="EO208">
        <v>50.191249999999997</v>
      </c>
      <c r="EP208">
        <v>0</v>
      </c>
      <c r="EQ208">
        <v>765046.20000004768</v>
      </c>
      <c r="ER208">
        <v>0</v>
      </c>
      <c r="ES208">
        <v>645.46384615384625</v>
      </c>
      <c r="ET208">
        <v>1.2970256336029651</v>
      </c>
      <c r="EU208">
        <v>513.01504207187236</v>
      </c>
      <c r="EV208">
        <v>9670.8457692307693</v>
      </c>
      <c r="EW208">
        <v>15</v>
      </c>
      <c r="EX208">
        <v>1658316094</v>
      </c>
      <c r="EY208" t="s">
        <v>416</v>
      </c>
      <c r="EZ208">
        <v>1658316090.5</v>
      </c>
      <c r="FA208">
        <v>1658316094</v>
      </c>
      <c r="FB208">
        <v>11</v>
      </c>
      <c r="FC208">
        <v>-0.13300000000000001</v>
      </c>
      <c r="FD208">
        <v>0.107</v>
      </c>
      <c r="FE208">
        <v>-1.72</v>
      </c>
      <c r="FF208">
        <v>0.44</v>
      </c>
      <c r="FG208">
        <v>415</v>
      </c>
      <c r="FH208">
        <v>29</v>
      </c>
      <c r="FI208">
        <v>0.15</v>
      </c>
      <c r="FJ208">
        <v>0.28000000000000003</v>
      </c>
      <c r="FK208">
        <v>-26.78887073170732</v>
      </c>
      <c r="FL208">
        <v>-0.97251010452960851</v>
      </c>
      <c r="FM208">
        <v>0.19469156625964901</v>
      </c>
      <c r="FN208">
        <v>0</v>
      </c>
      <c r="FO208">
        <v>645.44311764705878</v>
      </c>
      <c r="FP208">
        <v>0.6949121430728542</v>
      </c>
      <c r="FQ208">
        <v>0.19237811492045351</v>
      </c>
      <c r="FR208">
        <v>1</v>
      </c>
      <c r="FS208">
        <v>2.0179621951219509</v>
      </c>
      <c r="FT208">
        <v>-0.17048278745644499</v>
      </c>
      <c r="FU208">
        <v>1.6863929830492692E-2</v>
      </c>
      <c r="FV208">
        <v>0</v>
      </c>
      <c r="FW208">
        <v>1</v>
      </c>
      <c r="FX208">
        <v>3</v>
      </c>
      <c r="FY208" t="s">
        <v>417</v>
      </c>
      <c r="FZ208">
        <v>3.3711899999999999</v>
      </c>
      <c r="GA208">
        <v>2.8936299999999999</v>
      </c>
      <c r="GB208">
        <v>0.21022299999999999</v>
      </c>
      <c r="GC208">
        <v>0.215415</v>
      </c>
      <c r="GD208">
        <v>0.13905999999999999</v>
      </c>
      <c r="GE208">
        <v>0.13642599999999999</v>
      </c>
      <c r="GF208">
        <v>27356</v>
      </c>
      <c r="GG208">
        <v>23629.9</v>
      </c>
      <c r="GH208">
        <v>30961.1</v>
      </c>
      <c r="GI208">
        <v>28070.3</v>
      </c>
      <c r="GJ208">
        <v>35109.5</v>
      </c>
      <c r="GK208">
        <v>34199.699999999997</v>
      </c>
      <c r="GL208">
        <v>40351.9</v>
      </c>
      <c r="GM208">
        <v>39119.800000000003</v>
      </c>
      <c r="GN208">
        <v>2.3552300000000002</v>
      </c>
      <c r="GO208">
        <v>1.6640200000000001</v>
      </c>
      <c r="GP208">
        <v>0</v>
      </c>
      <c r="GQ208">
        <v>8.26456E-2</v>
      </c>
      <c r="GR208">
        <v>999.9</v>
      </c>
      <c r="GS208">
        <v>31.878299999999999</v>
      </c>
      <c r="GT208">
        <v>67.2</v>
      </c>
      <c r="GU208">
        <v>33.299999999999997</v>
      </c>
      <c r="GV208">
        <v>34.129899999999999</v>
      </c>
      <c r="GW208">
        <v>50.8718</v>
      </c>
      <c r="GX208">
        <v>40.480800000000002</v>
      </c>
      <c r="GY208">
        <v>1</v>
      </c>
      <c r="GZ208">
        <v>0.49311199999999999</v>
      </c>
      <c r="HA208">
        <v>1.08403</v>
      </c>
      <c r="HB208">
        <v>20.206</v>
      </c>
      <c r="HC208">
        <v>5.2157900000000001</v>
      </c>
      <c r="HD208">
        <v>11.9727</v>
      </c>
      <c r="HE208">
        <v>4.9912000000000001</v>
      </c>
      <c r="HF208">
        <v>3.2926799999999998</v>
      </c>
      <c r="HG208">
        <v>8259.5</v>
      </c>
      <c r="HH208">
        <v>9999</v>
      </c>
      <c r="HI208">
        <v>9999</v>
      </c>
      <c r="HJ208">
        <v>969.5</v>
      </c>
      <c r="HK208">
        <v>4.9712300000000003</v>
      </c>
      <c r="HL208">
        <v>1.87378</v>
      </c>
      <c r="HM208">
        <v>1.87012</v>
      </c>
      <c r="HN208">
        <v>1.8695999999999999</v>
      </c>
      <c r="HO208">
        <v>1.87439</v>
      </c>
      <c r="HP208">
        <v>1.87103</v>
      </c>
      <c r="HQ208">
        <v>1.8665</v>
      </c>
      <c r="HR208">
        <v>1.8775900000000001</v>
      </c>
      <c r="HS208">
        <v>0</v>
      </c>
      <c r="HT208">
        <v>0</v>
      </c>
      <c r="HU208">
        <v>0</v>
      </c>
      <c r="HV208">
        <v>0</v>
      </c>
      <c r="HW208" t="s">
        <v>418</v>
      </c>
      <c r="HX208" t="s">
        <v>419</v>
      </c>
      <c r="HY208" t="s">
        <v>420</v>
      </c>
      <c r="HZ208" t="s">
        <v>420</v>
      </c>
      <c r="IA208" t="s">
        <v>420</v>
      </c>
      <c r="IB208" t="s">
        <v>420</v>
      </c>
      <c r="IC208">
        <v>0</v>
      </c>
      <c r="ID208">
        <v>100</v>
      </c>
      <c r="IE208">
        <v>100</v>
      </c>
      <c r="IF208">
        <v>-3.02</v>
      </c>
      <c r="IG208">
        <v>0.56589999999999996</v>
      </c>
      <c r="IH208">
        <v>-1.4143203888967211</v>
      </c>
      <c r="II208">
        <v>1.7196870422270779E-5</v>
      </c>
      <c r="IJ208">
        <v>-2.1741833173098589E-6</v>
      </c>
      <c r="IK208">
        <v>9.0595066644434051E-10</v>
      </c>
      <c r="IL208">
        <v>-5.0132855213330413E-2</v>
      </c>
      <c r="IM208">
        <v>-1.2435942757381079E-3</v>
      </c>
      <c r="IN208">
        <v>8.3241555849602686E-4</v>
      </c>
      <c r="IO208">
        <v>-6.8006265696850886E-6</v>
      </c>
      <c r="IP208">
        <v>17</v>
      </c>
      <c r="IQ208">
        <v>2050</v>
      </c>
      <c r="IR208">
        <v>3</v>
      </c>
      <c r="IS208">
        <v>34</v>
      </c>
      <c r="IT208">
        <v>107.4</v>
      </c>
      <c r="IU208">
        <v>107.3</v>
      </c>
      <c r="IV208">
        <v>2.6415999999999999</v>
      </c>
      <c r="IW208">
        <v>2.50244</v>
      </c>
      <c r="IX208">
        <v>1.49902</v>
      </c>
      <c r="IY208">
        <v>2.3046899999999999</v>
      </c>
      <c r="IZ208">
        <v>1.69678</v>
      </c>
      <c r="JA208">
        <v>2.36816</v>
      </c>
      <c r="JB208">
        <v>38.330100000000002</v>
      </c>
      <c r="JC208">
        <v>14.674899999999999</v>
      </c>
      <c r="JD208">
        <v>18</v>
      </c>
      <c r="JE208">
        <v>710.46</v>
      </c>
      <c r="JF208">
        <v>324.56799999999998</v>
      </c>
      <c r="JG208">
        <v>29.997599999999998</v>
      </c>
      <c r="JH208">
        <v>33.9054</v>
      </c>
      <c r="JI208">
        <v>30.000299999999999</v>
      </c>
      <c r="JJ208">
        <v>33.490900000000003</v>
      </c>
      <c r="JK208">
        <v>33.467199999999998</v>
      </c>
      <c r="JL208">
        <v>52.911799999999999</v>
      </c>
      <c r="JM208">
        <v>15.280799999999999</v>
      </c>
      <c r="JN208">
        <v>100</v>
      </c>
      <c r="JO208">
        <v>30</v>
      </c>
      <c r="JP208">
        <v>1290.51</v>
      </c>
      <c r="JQ208">
        <v>31.407800000000002</v>
      </c>
      <c r="JR208">
        <v>98.657700000000006</v>
      </c>
      <c r="JS208">
        <v>98.528000000000006</v>
      </c>
    </row>
    <row r="209" spans="1:279" x14ac:dyDescent="0.2">
      <c r="A209">
        <v>194</v>
      </c>
      <c r="B209">
        <v>1658322538.5</v>
      </c>
      <c r="C209">
        <v>769.90000009536743</v>
      </c>
      <c r="D209" t="s">
        <v>808</v>
      </c>
      <c r="E209" t="s">
        <v>809</v>
      </c>
      <c r="F209">
        <v>4</v>
      </c>
      <c r="G209">
        <v>1658322536.125</v>
      </c>
      <c r="H209">
        <f t="shared" si="150"/>
        <v>2.2326178593841382E-3</v>
      </c>
      <c r="I209">
        <f t="shared" si="151"/>
        <v>2.2326178593841384</v>
      </c>
      <c r="J209">
        <f t="shared" si="152"/>
        <v>16.371348602521085</v>
      </c>
      <c r="K209">
        <f t="shared" si="153"/>
        <v>1255.3050000000001</v>
      </c>
      <c r="L209">
        <f t="shared" si="154"/>
        <v>1014.6002875284811</v>
      </c>
      <c r="M209">
        <f t="shared" si="155"/>
        <v>102.74243127705182</v>
      </c>
      <c r="N209">
        <f t="shared" si="156"/>
        <v>127.11714088748383</v>
      </c>
      <c r="O209">
        <f t="shared" si="157"/>
        <v>0.12843973026426181</v>
      </c>
      <c r="P209">
        <f t="shared" si="158"/>
        <v>2.7633866944107033</v>
      </c>
      <c r="Q209">
        <f t="shared" si="159"/>
        <v>0.12521305718905204</v>
      </c>
      <c r="R209">
        <f t="shared" si="160"/>
        <v>7.8541312924155199E-2</v>
      </c>
      <c r="S209">
        <f t="shared" si="161"/>
        <v>194.4212849875139</v>
      </c>
      <c r="T209">
        <f t="shared" si="162"/>
        <v>34.099734737408532</v>
      </c>
      <c r="U209">
        <f t="shared" si="163"/>
        <v>33.2126375</v>
      </c>
      <c r="V209">
        <f t="shared" si="164"/>
        <v>5.1127827253467695</v>
      </c>
      <c r="W209">
        <f t="shared" si="165"/>
        <v>65.090453083076426</v>
      </c>
      <c r="X209">
        <f t="shared" si="166"/>
        <v>3.3829323227532258</v>
      </c>
      <c r="Y209">
        <f t="shared" si="167"/>
        <v>5.1972788059033972</v>
      </c>
      <c r="Z209">
        <f t="shared" si="168"/>
        <v>1.7298504025935437</v>
      </c>
      <c r="AA209">
        <f t="shared" si="169"/>
        <v>-98.458447598840493</v>
      </c>
      <c r="AB209">
        <f t="shared" si="170"/>
        <v>43.57470101840957</v>
      </c>
      <c r="AC209">
        <f t="shared" si="171"/>
        <v>3.624060885022045</v>
      </c>
      <c r="AD209">
        <f t="shared" si="172"/>
        <v>143.161599292105</v>
      </c>
      <c r="AE209">
        <f t="shared" si="173"/>
        <v>26.099392154454119</v>
      </c>
      <c r="AF209">
        <f t="shared" si="174"/>
        <v>2.2297603841994778</v>
      </c>
      <c r="AG209">
        <f t="shared" si="175"/>
        <v>16.371348602521085</v>
      </c>
      <c r="AH209">
        <v>1324.1093195737301</v>
      </c>
      <c r="AI209">
        <v>1301.9115757575751</v>
      </c>
      <c r="AJ209">
        <v>1.718143635338534</v>
      </c>
      <c r="AK209">
        <v>62.966845710574418</v>
      </c>
      <c r="AL209">
        <f t="shared" si="176"/>
        <v>2.2326178593841384</v>
      </c>
      <c r="AM209">
        <v>31.41722023757222</v>
      </c>
      <c r="AN209">
        <v>33.408444242424231</v>
      </c>
      <c r="AO209">
        <v>3.912331967267373E-6</v>
      </c>
      <c r="AP209">
        <v>91.007338470613973</v>
      </c>
      <c r="AQ209">
        <v>0</v>
      </c>
      <c r="AR209">
        <v>0</v>
      </c>
      <c r="AS209">
        <f t="shared" si="177"/>
        <v>1</v>
      </c>
      <c r="AT209">
        <f t="shared" si="178"/>
        <v>0</v>
      </c>
      <c r="AU209">
        <f t="shared" si="179"/>
        <v>47142.355967410767</v>
      </c>
      <c r="AV209" t="s">
        <v>413</v>
      </c>
      <c r="AW209" t="s">
        <v>413</v>
      </c>
      <c r="AX209">
        <v>0</v>
      </c>
      <c r="AY209">
        <v>0</v>
      </c>
      <c r="AZ209" t="e">
        <f t="shared" si="180"/>
        <v>#DIV/0!</v>
      </c>
      <c r="BA209">
        <v>0</v>
      </c>
      <c r="BB209" t="s">
        <v>413</v>
      </c>
      <c r="BC209" t="s">
        <v>413</v>
      </c>
      <c r="BD209">
        <v>0</v>
      </c>
      <c r="BE209">
        <v>0</v>
      </c>
      <c r="BF209" t="e">
        <f t="shared" si="181"/>
        <v>#DIV/0!</v>
      </c>
      <c r="BG209">
        <v>0.5</v>
      </c>
      <c r="BH209">
        <f t="shared" si="182"/>
        <v>1009.4805372992299</v>
      </c>
      <c r="BI209">
        <f t="shared" si="183"/>
        <v>16.371348602521085</v>
      </c>
      <c r="BJ209" t="e">
        <f t="shared" si="184"/>
        <v>#DIV/0!</v>
      </c>
      <c r="BK209">
        <f t="shared" si="185"/>
        <v>1.6217597068608262E-2</v>
      </c>
      <c r="BL209" t="e">
        <f t="shared" si="186"/>
        <v>#DIV/0!</v>
      </c>
      <c r="BM209" t="e">
        <f t="shared" si="187"/>
        <v>#DIV/0!</v>
      </c>
      <c r="BN209" t="s">
        <v>413</v>
      </c>
      <c r="BO209">
        <v>0</v>
      </c>
      <c r="BP209" t="e">
        <f t="shared" si="188"/>
        <v>#DIV/0!</v>
      </c>
      <c r="BQ209" t="e">
        <f t="shared" si="189"/>
        <v>#DIV/0!</v>
      </c>
      <c r="BR209" t="e">
        <f t="shared" si="190"/>
        <v>#DIV/0!</v>
      </c>
      <c r="BS209" t="e">
        <f t="shared" si="191"/>
        <v>#DIV/0!</v>
      </c>
      <c r="BT209" t="e">
        <f t="shared" si="192"/>
        <v>#DIV/0!</v>
      </c>
      <c r="BU209" t="e">
        <f t="shared" si="193"/>
        <v>#DIV/0!</v>
      </c>
      <c r="BV209" t="e">
        <f t="shared" si="194"/>
        <v>#DIV/0!</v>
      </c>
      <c r="BW209" t="e">
        <f t="shared" si="195"/>
        <v>#DIV/0!</v>
      </c>
      <c r="BX209" t="s">
        <v>413</v>
      </c>
      <c r="BY209" t="s">
        <v>413</v>
      </c>
      <c r="BZ209" t="s">
        <v>413</v>
      </c>
      <c r="CA209" t="s">
        <v>413</v>
      </c>
      <c r="CB209" t="s">
        <v>413</v>
      </c>
      <c r="CC209" t="s">
        <v>413</v>
      </c>
      <c r="CD209" t="s">
        <v>413</v>
      </c>
      <c r="CE209" t="s">
        <v>413</v>
      </c>
      <c r="CF209">
        <v>253</v>
      </c>
      <c r="CG209">
        <v>1000</v>
      </c>
      <c r="CH209" t="s">
        <v>414</v>
      </c>
      <c r="CI209">
        <v>1110.1500000000001</v>
      </c>
      <c r="CJ209">
        <v>1175.8634999999999</v>
      </c>
      <c r="CK209">
        <v>1152.67</v>
      </c>
      <c r="CL209">
        <v>1.3005735999999999E-4</v>
      </c>
      <c r="CM209">
        <v>6.5004835999999994E-4</v>
      </c>
      <c r="CN209">
        <v>4.7597999359999997E-2</v>
      </c>
      <c r="CO209">
        <v>5.5000000000000003E-4</v>
      </c>
      <c r="CP209">
        <f t="shared" si="196"/>
        <v>1199.97</v>
      </c>
      <c r="CQ209">
        <f t="shared" si="197"/>
        <v>1009.4805372992299</v>
      </c>
      <c r="CR209">
        <f t="shared" si="198"/>
        <v>0.84125481245300293</v>
      </c>
      <c r="CS209">
        <f t="shared" si="199"/>
        <v>0.16202178803429576</v>
      </c>
      <c r="CT209">
        <v>6</v>
      </c>
      <c r="CU209">
        <v>0.5</v>
      </c>
      <c r="CV209" t="s">
        <v>415</v>
      </c>
      <c r="CW209">
        <v>2</v>
      </c>
      <c r="CX209" t="b">
        <v>1</v>
      </c>
      <c r="CY209">
        <v>1658322536.125</v>
      </c>
      <c r="CZ209">
        <v>1255.3050000000001</v>
      </c>
      <c r="DA209">
        <v>1281.97</v>
      </c>
      <c r="DB209">
        <v>33.407074999999999</v>
      </c>
      <c r="DC209">
        <v>31.418375000000001</v>
      </c>
      <c r="DD209">
        <v>1258.335</v>
      </c>
      <c r="DE209">
        <v>32.841124999999998</v>
      </c>
      <c r="DF209">
        <v>650.25512499999991</v>
      </c>
      <c r="DG209">
        <v>101.163875</v>
      </c>
      <c r="DH209">
        <v>0.1000735125</v>
      </c>
      <c r="DI209">
        <v>33.505125</v>
      </c>
      <c r="DJ209">
        <v>999.9</v>
      </c>
      <c r="DK209">
        <v>33.2126375</v>
      </c>
      <c r="DL209">
        <v>0</v>
      </c>
      <c r="DM209">
        <v>0</v>
      </c>
      <c r="DN209">
        <v>8977.03125</v>
      </c>
      <c r="DO209">
        <v>0</v>
      </c>
      <c r="DP209">
        <v>1400.2537500000001</v>
      </c>
      <c r="DQ209">
        <v>-26.662412499999999</v>
      </c>
      <c r="DR209">
        <v>1298.6912500000001</v>
      </c>
      <c r="DS209">
        <v>1323.55</v>
      </c>
      <c r="DT209">
        <v>1.98869875</v>
      </c>
      <c r="DU209">
        <v>1281.97</v>
      </c>
      <c r="DV209">
        <v>31.418375000000001</v>
      </c>
      <c r="DW209">
        <v>3.3795925000000002</v>
      </c>
      <c r="DX209">
        <v>3.1784075000000001</v>
      </c>
      <c r="DY209">
        <v>26.026687500000001</v>
      </c>
      <c r="DZ209">
        <v>24.993275000000001</v>
      </c>
      <c r="EA209">
        <v>1199.97</v>
      </c>
      <c r="EB209">
        <v>0.95799974999999993</v>
      </c>
      <c r="EC209">
        <v>4.2000524999999997E-2</v>
      </c>
      <c r="ED209">
        <v>0</v>
      </c>
      <c r="EE209">
        <v>645.5162499999999</v>
      </c>
      <c r="EF209">
        <v>5.0001600000000002</v>
      </c>
      <c r="EG209">
        <v>9800.5162500000006</v>
      </c>
      <c r="EH209">
        <v>9514.92</v>
      </c>
      <c r="EI209">
        <v>48.444875000000003</v>
      </c>
      <c r="EJ209">
        <v>50.679250000000003</v>
      </c>
      <c r="EK209">
        <v>49.679250000000003</v>
      </c>
      <c r="EL209">
        <v>49.311999999999998</v>
      </c>
      <c r="EM209">
        <v>50.085625</v>
      </c>
      <c r="EN209">
        <v>1144.7787499999999</v>
      </c>
      <c r="EO209">
        <v>50.191249999999997</v>
      </c>
      <c r="EP209">
        <v>0</v>
      </c>
      <c r="EQ209">
        <v>765049.79999995232</v>
      </c>
      <c r="ER209">
        <v>0</v>
      </c>
      <c r="ES209">
        <v>645.51288461538456</v>
      </c>
      <c r="ET209">
        <v>0.9334358990789462</v>
      </c>
      <c r="EU209">
        <v>981.91623909684984</v>
      </c>
      <c r="EV209">
        <v>9707.3434615384613</v>
      </c>
      <c r="EW209">
        <v>15</v>
      </c>
      <c r="EX209">
        <v>1658316094</v>
      </c>
      <c r="EY209" t="s">
        <v>416</v>
      </c>
      <c r="EZ209">
        <v>1658316090.5</v>
      </c>
      <c r="FA209">
        <v>1658316094</v>
      </c>
      <c r="FB209">
        <v>11</v>
      </c>
      <c r="FC209">
        <v>-0.13300000000000001</v>
      </c>
      <c r="FD209">
        <v>0.107</v>
      </c>
      <c r="FE209">
        <v>-1.72</v>
      </c>
      <c r="FF209">
        <v>0.44</v>
      </c>
      <c r="FG209">
        <v>415</v>
      </c>
      <c r="FH209">
        <v>29</v>
      </c>
      <c r="FI209">
        <v>0.15</v>
      </c>
      <c r="FJ209">
        <v>0.28000000000000003</v>
      </c>
      <c r="FK209">
        <v>-26.82363658536585</v>
      </c>
      <c r="FL209">
        <v>0.67647386759580264</v>
      </c>
      <c r="FM209">
        <v>0.13084447248005629</v>
      </c>
      <c r="FN209">
        <v>0</v>
      </c>
      <c r="FO209">
        <v>645.46814705882355</v>
      </c>
      <c r="FP209">
        <v>1.0527578279934999</v>
      </c>
      <c r="FQ209">
        <v>0.19734817430905069</v>
      </c>
      <c r="FR209">
        <v>0</v>
      </c>
      <c r="FS209">
        <v>2.0073585365853659</v>
      </c>
      <c r="FT209">
        <v>-0.14881797909407141</v>
      </c>
      <c r="FU209">
        <v>1.475629564874097E-2</v>
      </c>
      <c r="FV209">
        <v>0</v>
      </c>
      <c r="FW209">
        <v>0</v>
      </c>
      <c r="FX209">
        <v>3</v>
      </c>
      <c r="FY209" t="s">
        <v>429</v>
      </c>
      <c r="FZ209">
        <v>3.3709799999999999</v>
      </c>
      <c r="GA209">
        <v>2.8936700000000002</v>
      </c>
      <c r="GB209">
        <v>0.21082600000000001</v>
      </c>
      <c r="GC209">
        <v>0.21599699999999999</v>
      </c>
      <c r="GD209">
        <v>0.13906299999999999</v>
      </c>
      <c r="GE209">
        <v>0.13644700000000001</v>
      </c>
      <c r="GF209">
        <v>27335.8</v>
      </c>
      <c r="GG209">
        <v>23611.599999999999</v>
      </c>
      <c r="GH209">
        <v>30962</v>
      </c>
      <c r="GI209">
        <v>28069.4</v>
      </c>
      <c r="GJ209">
        <v>35110.400000000001</v>
      </c>
      <c r="GK209">
        <v>34198.1</v>
      </c>
      <c r="GL209">
        <v>40353</v>
      </c>
      <c r="GM209">
        <v>39118.9</v>
      </c>
      <c r="GN209">
        <v>2.3549199999999999</v>
      </c>
      <c r="GO209">
        <v>1.66367</v>
      </c>
      <c r="GP209">
        <v>0</v>
      </c>
      <c r="GQ209">
        <v>8.2917500000000005E-2</v>
      </c>
      <c r="GR209">
        <v>999.9</v>
      </c>
      <c r="GS209">
        <v>31.866700000000002</v>
      </c>
      <c r="GT209">
        <v>67.2</v>
      </c>
      <c r="GU209">
        <v>33.299999999999997</v>
      </c>
      <c r="GV209">
        <v>34.127099999999999</v>
      </c>
      <c r="GW209">
        <v>50.751800000000003</v>
      </c>
      <c r="GX209">
        <v>41.053699999999999</v>
      </c>
      <c r="GY209">
        <v>1</v>
      </c>
      <c r="GZ209">
        <v>0.49318600000000001</v>
      </c>
      <c r="HA209">
        <v>1.0779700000000001</v>
      </c>
      <c r="HB209">
        <v>20.2059</v>
      </c>
      <c r="HC209">
        <v>5.21549</v>
      </c>
      <c r="HD209">
        <v>11.973100000000001</v>
      </c>
      <c r="HE209">
        <v>4.9908999999999999</v>
      </c>
      <c r="HF209">
        <v>3.2926799999999998</v>
      </c>
      <c r="HG209">
        <v>8259.5</v>
      </c>
      <c r="HH209">
        <v>9999</v>
      </c>
      <c r="HI209">
        <v>9999</v>
      </c>
      <c r="HJ209">
        <v>969.5</v>
      </c>
      <c r="HK209">
        <v>4.97119</v>
      </c>
      <c r="HL209">
        <v>1.87378</v>
      </c>
      <c r="HM209">
        <v>1.87012</v>
      </c>
      <c r="HN209">
        <v>1.8695999999999999</v>
      </c>
      <c r="HO209">
        <v>1.87439</v>
      </c>
      <c r="HP209">
        <v>1.87103</v>
      </c>
      <c r="HQ209">
        <v>1.86652</v>
      </c>
      <c r="HR209">
        <v>1.8775900000000001</v>
      </c>
      <c r="HS209">
        <v>0</v>
      </c>
      <c r="HT209">
        <v>0</v>
      </c>
      <c r="HU209">
        <v>0</v>
      </c>
      <c r="HV209">
        <v>0</v>
      </c>
      <c r="HW209" t="s">
        <v>418</v>
      </c>
      <c r="HX209" t="s">
        <v>419</v>
      </c>
      <c r="HY209" t="s">
        <v>420</v>
      </c>
      <c r="HZ209" t="s">
        <v>420</v>
      </c>
      <c r="IA209" t="s">
        <v>420</v>
      </c>
      <c r="IB209" t="s">
        <v>420</v>
      </c>
      <c r="IC209">
        <v>0</v>
      </c>
      <c r="ID209">
        <v>100</v>
      </c>
      <c r="IE209">
        <v>100</v>
      </c>
      <c r="IF209">
        <v>-3.03</v>
      </c>
      <c r="IG209">
        <v>0.56599999999999995</v>
      </c>
      <c r="IH209">
        <v>-1.4143203888967211</v>
      </c>
      <c r="II209">
        <v>1.7196870422270779E-5</v>
      </c>
      <c r="IJ209">
        <v>-2.1741833173098589E-6</v>
      </c>
      <c r="IK209">
        <v>9.0595066644434051E-10</v>
      </c>
      <c r="IL209">
        <v>-5.0132855213330413E-2</v>
      </c>
      <c r="IM209">
        <v>-1.2435942757381079E-3</v>
      </c>
      <c r="IN209">
        <v>8.3241555849602686E-4</v>
      </c>
      <c r="IO209">
        <v>-6.8006265696850886E-6</v>
      </c>
      <c r="IP209">
        <v>17</v>
      </c>
      <c r="IQ209">
        <v>2050</v>
      </c>
      <c r="IR209">
        <v>3</v>
      </c>
      <c r="IS209">
        <v>34</v>
      </c>
      <c r="IT209">
        <v>107.5</v>
      </c>
      <c r="IU209">
        <v>107.4</v>
      </c>
      <c r="IV209">
        <v>2.65015</v>
      </c>
      <c r="IW209">
        <v>2.50366</v>
      </c>
      <c r="IX209">
        <v>1.49902</v>
      </c>
      <c r="IY209">
        <v>2.3046899999999999</v>
      </c>
      <c r="IZ209">
        <v>1.69678</v>
      </c>
      <c r="JA209">
        <v>2.36328</v>
      </c>
      <c r="JB209">
        <v>38.330100000000002</v>
      </c>
      <c r="JC209">
        <v>14.7012</v>
      </c>
      <c r="JD209">
        <v>18</v>
      </c>
      <c r="JE209">
        <v>710.25</v>
      </c>
      <c r="JF209">
        <v>324.404</v>
      </c>
      <c r="JG209">
        <v>29.997800000000002</v>
      </c>
      <c r="JH209">
        <v>33.908000000000001</v>
      </c>
      <c r="JI209">
        <v>30.000299999999999</v>
      </c>
      <c r="JJ209">
        <v>33.494199999999999</v>
      </c>
      <c r="JK209">
        <v>33.4711</v>
      </c>
      <c r="JL209">
        <v>53.079300000000003</v>
      </c>
      <c r="JM209">
        <v>15.280799999999999</v>
      </c>
      <c r="JN209">
        <v>100</v>
      </c>
      <c r="JO209">
        <v>30</v>
      </c>
      <c r="JP209">
        <v>1297.19</v>
      </c>
      <c r="JQ209">
        <v>31.4193</v>
      </c>
      <c r="JR209">
        <v>98.660600000000002</v>
      </c>
      <c r="JS209">
        <v>98.525599999999997</v>
      </c>
    </row>
    <row r="210" spans="1:279" x14ac:dyDescent="0.2">
      <c r="A210">
        <v>195</v>
      </c>
      <c r="B210">
        <v>1658322542.5</v>
      </c>
      <c r="C210">
        <v>773.90000009536743</v>
      </c>
      <c r="D210" t="s">
        <v>810</v>
      </c>
      <c r="E210" t="s">
        <v>811</v>
      </c>
      <c r="F210">
        <v>4</v>
      </c>
      <c r="G210">
        <v>1658322540.5</v>
      </c>
      <c r="H210">
        <f t="shared" si="150"/>
        <v>2.2235365622455001E-3</v>
      </c>
      <c r="I210">
        <f t="shared" si="151"/>
        <v>2.2235365622455001</v>
      </c>
      <c r="J210">
        <f t="shared" si="152"/>
        <v>16.553791531980227</v>
      </c>
      <c r="K210">
        <f t="shared" si="153"/>
        <v>1262.4528571428571</v>
      </c>
      <c r="L210">
        <f t="shared" si="154"/>
        <v>1018.2648617599343</v>
      </c>
      <c r="M210">
        <f t="shared" si="155"/>
        <v>103.11252580676749</v>
      </c>
      <c r="N210">
        <f t="shared" si="156"/>
        <v>127.83972785526613</v>
      </c>
      <c r="O210">
        <f t="shared" si="157"/>
        <v>0.12782030130785366</v>
      </c>
      <c r="P210">
        <f t="shared" si="158"/>
        <v>2.7707264523880211</v>
      </c>
      <c r="Q210">
        <f t="shared" si="159"/>
        <v>0.12463249778997111</v>
      </c>
      <c r="R210">
        <f t="shared" si="160"/>
        <v>7.8175100787063495E-2</v>
      </c>
      <c r="S210">
        <f t="shared" si="161"/>
        <v>194.42896461253912</v>
      </c>
      <c r="T210">
        <f t="shared" si="162"/>
        <v>34.102134854588172</v>
      </c>
      <c r="U210">
        <f t="shared" si="163"/>
        <v>33.216614285714279</v>
      </c>
      <c r="V210">
        <f t="shared" si="164"/>
        <v>5.1139235067475335</v>
      </c>
      <c r="W210">
        <f t="shared" si="165"/>
        <v>65.089083443814133</v>
      </c>
      <c r="X210">
        <f t="shared" si="166"/>
        <v>3.3831134251193902</v>
      </c>
      <c r="Y210">
        <f t="shared" si="167"/>
        <v>5.1976664075163139</v>
      </c>
      <c r="Z210">
        <f t="shared" si="168"/>
        <v>1.7308100816281433</v>
      </c>
      <c r="AA210">
        <f t="shared" si="169"/>
        <v>-98.05796239502655</v>
      </c>
      <c r="AB210">
        <f t="shared" si="170"/>
        <v>43.295394027481443</v>
      </c>
      <c r="AC210">
        <f t="shared" si="171"/>
        <v>3.5913858242318901</v>
      </c>
      <c r="AD210">
        <f t="shared" si="172"/>
        <v>143.2577820692259</v>
      </c>
      <c r="AE210">
        <f t="shared" si="173"/>
        <v>25.941168631835044</v>
      </c>
      <c r="AF210">
        <f t="shared" si="174"/>
        <v>2.2207543395855964</v>
      </c>
      <c r="AG210">
        <f t="shared" si="175"/>
        <v>16.553791531980227</v>
      </c>
      <c r="AH210">
        <v>1330.7125867793311</v>
      </c>
      <c r="AI210">
        <v>1308.5692121212121</v>
      </c>
      <c r="AJ210">
        <v>1.6585045594415579</v>
      </c>
      <c r="AK210">
        <v>62.966845710574418</v>
      </c>
      <c r="AL210">
        <f t="shared" si="176"/>
        <v>2.2235365622455001</v>
      </c>
      <c r="AM210">
        <v>31.426441688823491</v>
      </c>
      <c r="AN210">
        <v>33.409634545454558</v>
      </c>
      <c r="AO210">
        <v>5.5116560129673686E-6</v>
      </c>
      <c r="AP210">
        <v>91.007338470613973</v>
      </c>
      <c r="AQ210">
        <v>0</v>
      </c>
      <c r="AR210">
        <v>0</v>
      </c>
      <c r="AS210">
        <f t="shared" si="177"/>
        <v>1</v>
      </c>
      <c r="AT210">
        <f t="shared" si="178"/>
        <v>0</v>
      </c>
      <c r="AU210">
        <f t="shared" si="179"/>
        <v>47343.720784442659</v>
      </c>
      <c r="AV210" t="s">
        <v>413</v>
      </c>
      <c r="AW210" t="s">
        <v>413</v>
      </c>
      <c r="AX210">
        <v>0</v>
      </c>
      <c r="AY210">
        <v>0</v>
      </c>
      <c r="AZ210" t="e">
        <f t="shared" si="180"/>
        <v>#DIV/0!</v>
      </c>
      <c r="BA210">
        <v>0</v>
      </c>
      <c r="BB210" t="s">
        <v>413</v>
      </c>
      <c r="BC210" t="s">
        <v>413</v>
      </c>
      <c r="BD210">
        <v>0</v>
      </c>
      <c r="BE210">
        <v>0</v>
      </c>
      <c r="BF210" t="e">
        <f t="shared" si="181"/>
        <v>#DIV/0!</v>
      </c>
      <c r="BG210">
        <v>0.5</v>
      </c>
      <c r="BH210">
        <f t="shared" si="182"/>
        <v>1009.5212997992428</v>
      </c>
      <c r="BI210">
        <f t="shared" si="183"/>
        <v>16.553791531980227</v>
      </c>
      <c r="BJ210" t="e">
        <f t="shared" si="184"/>
        <v>#DIV/0!</v>
      </c>
      <c r="BK210">
        <f t="shared" si="185"/>
        <v>1.6397664452718508E-2</v>
      </c>
      <c r="BL210" t="e">
        <f t="shared" si="186"/>
        <v>#DIV/0!</v>
      </c>
      <c r="BM210" t="e">
        <f t="shared" si="187"/>
        <v>#DIV/0!</v>
      </c>
      <c r="BN210" t="s">
        <v>413</v>
      </c>
      <c r="BO210">
        <v>0</v>
      </c>
      <c r="BP210" t="e">
        <f t="shared" si="188"/>
        <v>#DIV/0!</v>
      </c>
      <c r="BQ210" t="e">
        <f t="shared" si="189"/>
        <v>#DIV/0!</v>
      </c>
      <c r="BR210" t="e">
        <f t="shared" si="190"/>
        <v>#DIV/0!</v>
      </c>
      <c r="BS210" t="e">
        <f t="shared" si="191"/>
        <v>#DIV/0!</v>
      </c>
      <c r="BT210" t="e">
        <f t="shared" si="192"/>
        <v>#DIV/0!</v>
      </c>
      <c r="BU210" t="e">
        <f t="shared" si="193"/>
        <v>#DIV/0!</v>
      </c>
      <c r="BV210" t="e">
        <f t="shared" si="194"/>
        <v>#DIV/0!</v>
      </c>
      <c r="BW210" t="e">
        <f t="shared" si="195"/>
        <v>#DIV/0!</v>
      </c>
      <c r="BX210" t="s">
        <v>413</v>
      </c>
      <c r="BY210" t="s">
        <v>413</v>
      </c>
      <c r="BZ210" t="s">
        <v>413</v>
      </c>
      <c r="CA210" t="s">
        <v>413</v>
      </c>
      <c r="CB210" t="s">
        <v>413</v>
      </c>
      <c r="CC210" t="s">
        <v>413</v>
      </c>
      <c r="CD210" t="s">
        <v>413</v>
      </c>
      <c r="CE210" t="s">
        <v>413</v>
      </c>
      <c r="CF210">
        <v>253</v>
      </c>
      <c r="CG210">
        <v>1000</v>
      </c>
      <c r="CH210" t="s">
        <v>414</v>
      </c>
      <c r="CI210">
        <v>1110.1500000000001</v>
      </c>
      <c r="CJ210">
        <v>1175.8634999999999</v>
      </c>
      <c r="CK210">
        <v>1152.67</v>
      </c>
      <c r="CL210">
        <v>1.3005735999999999E-4</v>
      </c>
      <c r="CM210">
        <v>6.5004835999999994E-4</v>
      </c>
      <c r="CN210">
        <v>4.7597999359999997E-2</v>
      </c>
      <c r="CO210">
        <v>5.5000000000000003E-4</v>
      </c>
      <c r="CP210">
        <f t="shared" si="196"/>
        <v>1200.018571428571</v>
      </c>
      <c r="CQ210">
        <f t="shared" si="197"/>
        <v>1009.5212997992428</v>
      </c>
      <c r="CR210">
        <f t="shared" si="198"/>
        <v>0.84125473041425569</v>
      </c>
      <c r="CS210">
        <f t="shared" si="199"/>
        <v>0.1620216296995135</v>
      </c>
      <c r="CT210">
        <v>6</v>
      </c>
      <c r="CU210">
        <v>0.5</v>
      </c>
      <c r="CV210" t="s">
        <v>415</v>
      </c>
      <c r="CW210">
        <v>2</v>
      </c>
      <c r="CX210" t="b">
        <v>1</v>
      </c>
      <c r="CY210">
        <v>1658322540.5</v>
      </c>
      <c r="CZ210">
        <v>1262.4528571428571</v>
      </c>
      <c r="DA210">
        <v>1288.977142857143</v>
      </c>
      <c r="DB210">
        <v>33.409185714285719</v>
      </c>
      <c r="DC210">
        <v>31.428442857142858</v>
      </c>
      <c r="DD210">
        <v>1265.492857142857</v>
      </c>
      <c r="DE210">
        <v>32.843200000000003</v>
      </c>
      <c r="DF210">
        <v>650.22900000000004</v>
      </c>
      <c r="DG210">
        <v>101.1631428571429</v>
      </c>
      <c r="DH210">
        <v>9.9828771428571425E-2</v>
      </c>
      <c r="DI210">
        <v>33.506457142857137</v>
      </c>
      <c r="DJ210">
        <v>999.89999999999986</v>
      </c>
      <c r="DK210">
        <v>33.216614285714279</v>
      </c>
      <c r="DL210">
        <v>0</v>
      </c>
      <c r="DM210">
        <v>0</v>
      </c>
      <c r="DN210">
        <v>9016.0700000000015</v>
      </c>
      <c r="DO210">
        <v>0</v>
      </c>
      <c r="DP210">
        <v>1445.494285714286</v>
      </c>
      <c r="DQ210">
        <v>-26.523099999999999</v>
      </c>
      <c r="DR210">
        <v>1306.088571428571</v>
      </c>
      <c r="DS210">
        <v>1330.798571428571</v>
      </c>
      <c r="DT210">
        <v>1.9807685714285721</v>
      </c>
      <c r="DU210">
        <v>1288.977142857143</v>
      </c>
      <c r="DV210">
        <v>31.428442857142858</v>
      </c>
      <c r="DW210">
        <v>3.3797842857142859</v>
      </c>
      <c r="DX210">
        <v>3.1793999999999998</v>
      </c>
      <c r="DY210">
        <v>26.027642857142862</v>
      </c>
      <c r="DZ210">
        <v>24.998557142857141</v>
      </c>
      <c r="EA210">
        <v>1200.018571428571</v>
      </c>
      <c r="EB210">
        <v>0.95800328571428572</v>
      </c>
      <c r="EC210">
        <v>4.1997085714285717E-2</v>
      </c>
      <c r="ED210">
        <v>0</v>
      </c>
      <c r="EE210">
        <v>645.54200000000003</v>
      </c>
      <c r="EF210">
        <v>5.0001600000000002</v>
      </c>
      <c r="EG210">
        <v>9823.5099999999984</v>
      </c>
      <c r="EH210">
        <v>9515.324285714285</v>
      </c>
      <c r="EI210">
        <v>48.436999999999998</v>
      </c>
      <c r="EJ210">
        <v>50.625</v>
      </c>
      <c r="EK210">
        <v>49.642714285714291</v>
      </c>
      <c r="EL210">
        <v>49.294285714285706</v>
      </c>
      <c r="EM210">
        <v>50.035428571428582</v>
      </c>
      <c r="EN210">
        <v>1144.828571428571</v>
      </c>
      <c r="EO210">
        <v>50.19</v>
      </c>
      <c r="EP210">
        <v>0</v>
      </c>
      <c r="EQ210">
        <v>765054</v>
      </c>
      <c r="ER210">
        <v>0</v>
      </c>
      <c r="ES210">
        <v>645.54959999999994</v>
      </c>
      <c r="ET210">
        <v>-0.17861538537972621</v>
      </c>
      <c r="EU210">
        <v>815.04615521108906</v>
      </c>
      <c r="EV210">
        <v>9766.7579999999998</v>
      </c>
      <c r="EW210">
        <v>15</v>
      </c>
      <c r="EX210">
        <v>1658316094</v>
      </c>
      <c r="EY210" t="s">
        <v>416</v>
      </c>
      <c r="EZ210">
        <v>1658316090.5</v>
      </c>
      <c r="FA210">
        <v>1658316094</v>
      </c>
      <c r="FB210">
        <v>11</v>
      </c>
      <c r="FC210">
        <v>-0.13300000000000001</v>
      </c>
      <c r="FD210">
        <v>0.107</v>
      </c>
      <c r="FE210">
        <v>-1.72</v>
      </c>
      <c r="FF210">
        <v>0.44</v>
      </c>
      <c r="FG210">
        <v>415</v>
      </c>
      <c r="FH210">
        <v>29</v>
      </c>
      <c r="FI210">
        <v>0.15</v>
      </c>
      <c r="FJ210">
        <v>0.28000000000000003</v>
      </c>
      <c r="FK210">
        <v>-26.764424390243899</v>
      </c>
      <c r="FL210">
        <v>1.5035728222996561</v>
      </c>
      <c r="FM210">
        <v>0.1755038374682778</v>
      </c>
      <c r="FN210">
        <v>0</v>
      </c>
      <c r="FO210">
        <v>645.51555882352932</v>
      </c>
      <c r="FP210">
        <v>0.55879297045260123</v>
      </c>
      <c r="FQ210">
        <v>0.1746858004897221</v>
      </c>
      <c r="FR210">
        <v>1</v>
      </c>
      <c r="FS210">
        <v>1.9981868292682921</v>
      </c>
      <c r="FT210">
        <v>-0.13515156794424479</v>
      </c>
      <c r="FU210">
        <v>1.345033183723829E-2</v>
      </c>
      <c r="FV210">
        <v>0</v>
      </c>
      <c r="FW210">
        <v>1</v>
      </c>
      <c r="FX210">
        <v>3</v>
      </c>
      <c r="FY210" t="s">
        <v>417</v>
      </c>
      <c r="FZ210">
        <v>3.3711700000000002</v>
      </c>
      <c r="GA210">
        <v>2.89378</v>
      </c>
      <c r="GB210">
        <v>0.21149399999999999</v>
      </c>
      <c r="GC210">
        <v>0.216668</v>
      </c>
      <c r="GD210">
        <v>0.139067</v>
      </c>
      <c r="GE210">
        <v>0.13646900000000001</v>
      </c>
      <c r="GF210">
        <v>27312.3</v>
      </c>
      <c r="GG210">
        <v>23591.3</v>
      </c>
      <c r="GH210">
        <v>30961.8</v>
      </c>
      <c r="GI210">
        <v>28069.5</v>
      </c>
      <c r="GJ210">
        <v>35110.300000000003</v>
      </c>
      <c r="GK210">
        <v>34196.800000000003</v>
      </c>
      <c r="GL210">
        <v>40353</v>
      </c>
      <c r="GM210">
        <v>39118.400000000001</v>
      </c>
      <c r="GN210">
        <v>2.355</v>
      </c>
      <c r="GO210">
        <v>1.66395</v>
      </c>
      <c r="GP210">
        <v>0</v>
      </c>
      <c r="GQ210">
        <v>8.3778099999999994E-2</v>
      </c>
      <c r="GR210">
        <v>999.9</v>
      </c>
      <c r="GS210">
        <v>31.8565</v>
      </c>
      <c r="GT210">
        <v>67.2</v>
      </c>
      <c r="GU210">
        <v>33.299999999999997</v>
      </c>
      <c r="GV210">
        <v>34.127800000000001</v>
      </c>
      <c r="GW210">
        <v>50.541800000000002</v>
      </c>
      <c r="GX210">
        <v>40.468800000000002</v>
      </c>
      <c r="GY210">
        <v>1</v>
      </c>
      <c r="GZ210">
        <v>0.49335099999999998</v>
      </c>
      <c r="HA210">
        <v>1.0725800000000001</v>
      </c>
      <c r="HB210">
        <v>20.2059</v>
      </c>
      <c r="HC210">
        <v>5.2151899999999998</v>
      </c>
      <c r="HD210">
        <v>11.973100000000001</v>
      </c>
      <c r="HE210">
        <v>4.9905499999999998</v>
      </c>
      <c r="HF210">
        <v>3.2926500000000001</v>
      </c>
      <c r="HG210">
        <v>8259.7000000000007</v>
      </c>
      <c r="HH210">
        <v>9999</v>
      </c>
      <c r="HI210">
        <v>9999</v>
      </c>
      <c r="HJ210">
        <v>969.5</v>
      </c>
      <c r="HK210">
        <v>4.9712300000000003</v>
      </c>
      <c r="HL210">
        <v>1.87378</v>
      </c>
      <c r="HM210">
        <v>1.87012</v>
      </c>
      <c r="HN210">
        <v>1.86961</v>
      </c>
      <c r="HO210">
        <v>1.87439</v>
      </c>
      <c r="HP210">
        <v>1.87103</v>
      </c>
      <c r="HQ210">
        <v>1.8665099999999999</v>
      </c>
      <c r="HR210">
        <v>1.8775900000000001</v>
      </c>
      <c r="HS210">
        <v>0</v>
      </c>
      <c r="HT210">
        <v>0</v>
      </c>
      <c r="HU210">
        <v>0</v>
      </c>
      <c r="HV210">
        <v>0</v>
      </c>
      <c r="HW210" t="s">
        <v>418</v>
      </c>
      <c r="HX210" t="s">
        <v>419</v>
      </c>
      <c r="HY210" t="s">
        <v>420</v>
      </c>
      <c r="HZ210" t="s">
        <v>420</v>
      </c>
      <c r="IA210" t="s">
        <v>420</v>
      </c>
      <c r="IB210" t="s">
        <v>420</v>
      </c>
      <c r="IC210">
        <v>0</v>
      </c>
      <c r="ID210">
        <v>100</v>
      </c>
      <c r="IE210">
        <v>100</v>
      </c>
      <c r="IF210">
        <v>-3.05</v>
      </c>
      <c r="IG210">
        <v>0.56599999999999995</v>
      </c>
      <c r="IH210">
        <v>-1.4143203888967211</v>
      </c>
      <c r="II210">
        <v>1.7196870422270779E-5</v>
      </c>
      <c r="IJ210">
        <v>-2.1741833173098589E-6</v>
      </c>
      <c r="IK210">
        <v>9.0595066644434051E-10</v>
      </c>
      <c r="IL210">
        <v>-5.0132855213330413E-2</v>
      </c>
      <c r="IM210">
        <v>-1.2435942757381079E-3</v>
      </c>
      <c r="IN210">
        <v>8.3241555849602686E-4</v>
      </c>
      <c r="IO210">
        <v>-6.8006265696850886E-6</v>
      </c>
      <c r="IP210">
        <v>17</v>
      </c>
      <c r="IQ210">
        <v>2050</v>
      </c>
      <c r="IR210">
        <v>3</v>
      </c>
      <c r="IS210">
        <v>34</v>
      </c>
      <c r="IT210">
        <v>107.5</v>
      </c>
      <c r="IU210">
        <v>107.5</v>
      </c>
      <c r="IV210">
        <v>2.66113</v>
      </c>
      <c r="IW210">
        <v>2.50488</v>
      </c>
      <c r="IX210">
        <v>1.49902</v>
      </c>
      <c r="IY210">
        <v>2.3046899999999999</v>
      </c>
      <c r="IZ210">
        <v>1.69678</v>
      </c>
      <c r="JA210">
        <v>2.4084500000000002</v>
      </c>
      <c r="JB210">
        <v>38.354500000000002</v>
      </c>
      <c r="JC210">
        <v>14.7012</v>
      </c>
      <c r="JD210">
        <v>18</v>
      </c>
      <c r="JE210">
        <v>710.37</v>
      </c>
      <c r="JF210">
        <v>324.57499999999999</v>
      </c>
      <c r="JG210">
        <v>29.9983</v>
      </c>
      <c r="JH210">
        <v>33.911099999999998</v>
      </c>
      <c r="JI210">
        <v>30.0001</v>
      </c>
      <c r="JJ210">
        <v>33.499299999999998</v>
      </c>
      <c r="JK210">
        <v>33.475999999999999</v>
      </c>
      <c r="JL210">
        <v>53.304299999999998</v>
      </c>
      <c r="JM210">
        <v>15.280799999999999</v>
      </c>
      <c r="JN210">
        <v>100</v>
      </c>
      <c r="JO210">
        <v>30</v>
      </c>
      <c r="JP210">
        <v>1303.8699999999999</v>
      </c>
      <c r="JQ210">
        <v>31.424099999999999</v>
      </c>
      <c r="JR210">
        <v>98.660300000000007</v>
      </c>
      <c r="JS210">
        <v>98.524900000000002</v>
      </c>
    </row>
    <row r="211" spans="1:279" x14ac:dyDescent="0.2">
      <c r="A211">
        <v>196</v>
      </c>
      <c r="B211">
        <v>1658322546.5</v>
      </c>
      <c r="C211">
        <v>777.90000009536743</v>
      </c>
      <c r="D211" t="s">
        <v>812</v>
      </c>
      <c r="E211" t="s">
        <v>813</v>
      </c>
      <c r="F211">
        <v>4</v>
      </c>
      <c r="G211">
        <v>1658322544.1875</v>
      </c>
      <c r="H211">
        <f t="shared" si="150"/>
        <v>2.2201898451220336E-3</v>
      </c>
      <c r="I211">
        <f t="shared" si="151"/>
        <v>2.2201898451220337</v>
      </c>
      <c r="J211">
        <f t="shared" si="152"/>
        <v>16.606765963543836</v>
      </c>
      <c r="K211">
        <f t="shared" si="153"/>
        <v>1268.33</v>
      </c>
      <c r="L211">
        <f t="shared" si="154"/>
        <v>1022.9108303050518</v>
      </c>
      <c r="M211">
        <f t="shared" si="155"/>
        <v>103.58189897658887</v>
      </c>
      <c r="N211">
        <f t="shared" si="156"/>
        <v>128.43351154058863</v>
      </c>
      <c r="O211">
        <f t="shared" si="157"/>
        <v>0.12757844760375123</v>
      </c>
      <c r="P211">
        <f t="shared" si="158"/>
        <v>2.7715321904300119</v>
      </c>
      <c r="Q211">
        <f t="shared" si="159"/>
        <v>0.12440343332414971</v>
      </c>
      <c r="R211">
        <f t="shared" si="160"/>
        <v>7.8030827010919401E-2</v>
      </c>
      <c r="S211">
        <f t="shared" si="161"/>
        <v>194.42427748751996</v>
      </c>
      <c r="T211">
        <f t="shared" si="162"/>
        <v>34.109960194464158</v>
      </c>
      <c r="U211">
        <f t="shared" si="163"/>
        <v>33.219724999999997</v>
      </c>
      <c r="V211">
        <f t="shared" si="164"/>
        <v>5.1148160011026453</v>
      </c>
      <c r="W211">
        <f t="shared" si="165"/>
        <v>65.069844305608967</v>
      </c>
      <c r="X211">
        <f t="shared" si="166"/>
        <v>3.3834589573928797</v>
      </c>
      <c r="Y211">
        <f t="shared" si="167"/>
        <v>5.1997342140577834</v>
      </c>
      <c r="Z211">
        <f t="shared" si="168"/>
        <v>1.7313570437097656</v>
      </c>
      <c r="AA211">
        <f t="shared" si="169"/>
        <v>-97.910372169881683</v>
      </c>
      <c r="AB211">
        <f t="shared" si="170"/>
        <v>43.904859412374627</v>
      </c>
      <c r="AC211">
        <f t="shared" si="171"/>
        <v>3.6410647994586558</v>
      </c>
      <c r="AD211">
        <f t="shared" si="172"/>
        <v>144.05982952947156</v>
      </c>
      <c r="AE211">
        <f t="shared" si="173"/>
        <v>26.055788734754262</v>
      </c>
      <c r="AF211">
        <f t="shared" si="174"/>
        <v>2.2164206996814864</v>
      </c>
      <c r="AG211">
        <f t="shared" si="175"/>
        <v>16.606765963543836</v>
      </c>
      <c r="AH211">
        <v>1337.4353286873829</v>
      </c>
      <c r="AI211">
        <v>1315.201878787879</v>
      </c>
      <c r="AJ211">
        <v>1.6690071660677619</v>
      </c>
      <c r="AK211">
        <v>62.966845710574418</v>
      </c>
      <c r="AL211">
        <f t="shared" si="176"/>
        <v>2.2201898451220337</v>
      </c>
      <c r="AM211">
        <v>31.435070920968371</v>
      </c>
      <c r="AN211">
        <v>33.415070909090907</v>
      </c>
      <c r="AO211">
        <v>3.0585228626712193E-5</v>
      </c>
      <c r="AP211">
        <v>91.007338470613973</v>
      </c>
      <c r="AQ211">
        <v>0</v>
      </c>
      <c r="AR211">
        <v>0</v>
      </c>
      <c r="AS211">
        <f t="shared" si="177"/>
        <v>1</v>
      </c>
      <c r="AT211">
        <f t="shared" si="178"/>
        <v>0</v>
      </c>
      <c r="AU211">
        <f t="shared" si="179"/>
        <v>47364.758671941767</v>
      </c>
      <c r="AV211" t="s">
        <v>413</v>
      </c>
      <c r="AW211" t="s">
        <v>413</v>
      </c>
      <c r="AX211">
        <v>0</v>
      </c>
      <c r="AY211">
        <v>0</v>
      </c>
      <c r="AZ211" t="e">
        <f t="shared" si="180"/>
        <v>#DIV/0!</v>
      </c>
      <c r="BA211">
        <v>0</v>
      </c>
      <c r="BB211" t="s">
        <v>413</v>
      </c>
      <c r="BC211" t="s">
        <v>413</v>
      </c>
      <c r="BD211">
        <v>0</v>
      </c>
      <c r="BE211">
        <v>0</v>
      </c>
      <c r="BF211" t="e">
        <f t="shared" si="181"/>
        <v>#DIV/0!</v>
      </c>
      <c r="BG211">
        <v>0.5</v>
      </c>
      <c r="BH211">
        <f t="shared" si="182"/>
        <v>1009.496287299233</v>
      </c>
      <c r="BI211">
        <f t="shared" si="183"/>
        <v>16.606765963543836</v>
      </c>
      <c r="BJ211" t="e">
        <f t="shared" si="184"/>
        <v>#DIV/0!</v>
      </c>
      <c r="BK211">
        <f t="shared" si="185"/>
        <v>1.6450546844479171E-2</v>
      </c>
      <c r="BL211" t="e">
        <f t="shared" si="186"/>
        <v>#DIV/0!</v>
      </c>
      <c r="BM211" t="e">
        <f t="shared" si="187"/>
        <v>#DIV/0!</v>
      </c>
      <c r="BN211" t="s">
        <v>413</v>
      </c>
      <c r="BO211">
        <v>0</v>
      </c>
      <c r="BP211" t="e">
        <f t="shared" si="188"/>
        <v>#DIV/0!</v>
      </c>
      <c r="BQ211" t="e">
        <f t="shared" si="189"/>
        <v>#DIV/0!</v>
      </c>
      <c r="BR211" t="e">
        <f t="shared" si="190"/>
        <v>#DIV/0!</v>
      </c>
      <c r="BS211" t="e">
        <f t="shared" si="191"/>
        <v>#DIV/0!</v>
      </c>
      <c r="BT211" t="e">
        <f t="shared" si="192"/>
        <v>#DIV/0!</v>
      </c>
      <c r="BU211" t="e">
        <f t="shared" si="193"/>
        <v>#DIV/0!</v>
      </c>
      <c r="BV211" t="e">
        <f t="shared" si="194"/>
        <v>#DIV/0!</v>
      </c>
      <c r="BW211" t="e">
        <f t="shared" si="195"/>
        <v>#DIV/0!</v>
      </c>
      <c r="BX211" t="s">
        <v>413</v>
      </c>
      <c r="BY211" t="s">
        <v>413</v>
      </c>
      <c r="BZ211" t="s">
        <v>413</v>
      </c>
      <c r="CA211" t="s">
        <v>413</v>
      </c>
      <c r="CB211" t="s">
        <v>413</v>
      </c>
      <c r="CC211" t="s">
        <v>413</v>
      </c>
      <c r="CD211" t="s">
        <v>413</v>
      </c>
      <c r="CE211" t="s">
        <v>413</v>
      </c>
      <c r="CF211">
        <v>253</v>
      </c>
      <c r="CG211">
        <v>1000</v>
      </c>
      <c r="CH211" t="s">
        <v>414</v>
      </c>
      <c r="CI211">
        <v>1110.1500000000001</v>
      </c>
      <c r="CJ211">
        <v>1175.8634999999999</v>
      </c>
      <c r="CK211">
        <v>1152.67</v>
      </c>
      <c r="CL211">
        <v>1.3005735999999999E-4</v>
      </c>
      <c r="CM211">
        <v>6.5004835999999994E-4</v>
      </c>
      <c r="CN211">
        <v>4.7597999359999997E-2</v>
      </c>
      <c r="CO211">
        <v>5.5000000000000003E-4</v>
      </c>
      <c r="CP211">
        <f t="shared" si="196"/>
        <v>1199.98875</v>
      </c>
      <c r="CQ211">
        <f t="shared" si="197"/>
        <v>1009.496287299233</v>
      </c>
      <c r="CR211">
        <f t="shared" si="198"/>
        <v>0.84125479284637716</v>
      </c>
      <c r="CS211">
        <f t="shared" si="199"/>
        <v>0.16202175019350804</v>
      </c>
      <c r="CT211">
        <v>6</v>
      </c>
      <c r="CU211">
        <v>0.5</v>
      </c>
      <c r="CV211" t="s">
        <v>415</v>
      </c>
      <c r="CW211">
        <v>2</v>
      </c>
      <c r="CX211" t="b">
        <v>1</v>
      </c>
      <c r="CY211">
        <v>1658322544.1875</v>
      </c>
      <c r="CZ211">
        <v>1268.33</v>
      </c>
      <c r="DA211">
        <v>1294.9662499999999</v>
      </c>
      <c r="DB211">
        <v>33.412950000000002</v>
      </c>
      <c r="DC211">
        <v>31.436137500000001</v>
      </c>
      <c r="DD211">
        <v>1271.3775000000001</v>
      </c>
      <c r="DE211">
        <v>32.846850000000003</v>
      </c>
      <c r="DF211">
        <v>650.24787500000002</v>
      </c>
      <c r="DG211">
        <v>101.16187499999999</v>
      </c>
      <c r="DH211">
        <v>0.10002966250000001</v>
      </c>
      <c r="DI211">
        <v>33.513562499999992</v>
      </c>
      <c r="DJ211">
        <v>999.9</v>
      </c>
      <c r="DK211">
        <v>33.219724999999997</v>
      </c>
      <c r="DL211">
        <v>0</v>
      </c>
      <c r="DM211">
        <v>0</v>
      </c>
      <c r="DN211">
        <v>9020.4675000000007</v>
      </c>
      <c r="DO211">
        <v>0</v>
      </c>
      <c r="DP211">
        <v>1449.2275</v>
      </c>
      <c r="DQ211">
        <v>-26.636399999999998</v>
      </c>
      <c r="DR211">
        <v>1312.175</v>
      </c>
      <c r="DS211">
        <v>1336.99875</v>
      </c>
      <c r="DT211">
        <v>1.9768174999999999</v>
      </c>
      <c r="DU211">
        <v>1294.9662499999999</v>
      </c>
      <c r="DV211">
        <v>31.436137500000001</v>
      </c>
      <c r="DW211">
        <v>3.380115</v>
      </c>
      <c r="DX211">
        <v>3.1801349999999999</v>
      </c>
      <c r="DY211">
        <v>26.029287499999999</v>
      </c>
      <c r="DZ211">
        <v>25.002412499999998</v>
      </c>
      <c r="EA211">
        <v>1199.98875</v>
      </c>
      <c r="EB211">
        <v>0.95800112500000001</v>
      </c>
      <c r="EC211">
        <v>4.19991875E-2</v>
      </c>
      <c r="ED211">
        <v>0</v>
      </c>
      <c r="EE211">
        <v>645.51074999999992</v>
      </c>
      <c r="EF211">
        <v>5.0001600000000002</v>
      </c>
      <c r="EG211">
        <v>9821.536250000001</v>
      </c>
      <c r="EH211">
        <v>9515.1024999999991</v>
      </c>
      <c r="EI211">
        <v>48.429250000000003</v>
      </c>
      <c r="EJ211">
        <v>50.625</v>
      </c>
      <c r="EK211">
        <v>49.616999999999997</v>
      </c>
      <c r="EL211">
        <v>49.288749999999993</v>
      </c>
      <c r="EM211">
        <v>50.030999999999999</v>
      </c>
      <c r="EN211">
        <v>1144.7974999999999</v>
      </c>
      <c r="EO211">
        <v>50.191249999999997</v>
      </c>
      <c r="EP211">
        <v>0</v>
      </c>
      <c r="EQ211">
        <v>765058.20000004768</v>
      </c>
      <c r="ER211">
        <v>0</v>
      </c>
      <c r="ES211">
        <v>645.53007692307688</v>
      </c>
      <c r="ET211">
        <v>-0.49887179869216741</v>
      </c>
      <c r="EU211">
        <v>317.66769206827962</v>
      </c>
      <c r="EV211">
        <v>9803.8407692307701</v>
      </c>
      <c r="EW211">
        <v>15</v>
      </c>
      <c r="EX211">
        <v>1658316094</v>
      </c>
      <c r="EY211" t="s">
        <v>416</v>
      </c>
      <c r="EZ211">
        <v>1658316090.5</v>
      </c>
      <c r="FA211">
        <v>1658316094</v>
      </c>
      <c r="FB211">
        <v>11</v>
      </c>
      <c r="FC211">
        <v>-0.13300000000000001</v>
      </c>
      <c r="FD211">
        <v>0.107</v>
      </c>
      <c r="FE211">
        <v>-1.72</v>
      </c>
      <c r="FF211">
        <v>0.44</v>
      </c>
      <c r="FG211">
        <v>415</v>
      </c>
      <c r="FH211">
        <v>29</v>
      </c>
      <c r="FI211">
        <v>0.15</v>
      </c>
      <c r="FJ211">
        <v>0.28000000000000003</v>
      </c>
      <c r="FK211">
        <v>-26.718497560975599</v>
      </c>
      <c r="FL211">
        <v>1.355575609756088</v>
      </c>
      <c r="FM211">
        <v>0.17109577618456129</v>
      </c>
      <c r="FN211">
        <v>0</v>
      </c>
      <c r="FO211">
        <v>645.53491176470584</v>
      </c>
      <c r="FP211">
        <v>1.22383481505793E-2</v>
      </c>
      <c r="FQ211">
        <v>0.1639815928778913</v>
      </c>
      <c r="FR211">
        <v>1</v>
      </c>
      <c r="FS211">
        <v>1.9900539024390249</v>
      </c>
      <c r="FT211">
        <v>-0.1098142160278742</v>
      </c>
      <c r="FU211">
        <v>1.1009437387997541E-2</v>
      </c>
      <c r="FV211">
        <v>0</v>
      </c>
      <c r="FW211">
        <v>1</v>
      </c>
      <c r="FX211">
        <v>3</v>
      </c>
      <c r="FY211" t="s">
        <v>417</v>
      </c>
      <c r="FZ211">
        <v>3.3709799999999999</v>
      </c>
      <c r="GA211">
        <v>2.8940000000000001</v>
      </c>
      <c r="GB211">
        <v>0.21216399999999999</v>
      </c>
      <c r="GC211">
        <v>0.21735099999999999</v>
      </c>
      <c r="GD211">
        <v>0.13908000000000001</v>
      </c>
      <c r="GE211">
        <v>0.136491</v>
      </c>
      <c r="GF211">
        <v>27288.6</v>
      </c>
      <c r="GG211">
        <v>23570.5</v>
      </c>
      <c r="GH211">
        <v>30961.200000000001</v>
      </c>
      <c r="GI211">
        <v>28069.3</v>
      </c>
      <c r="GJ211">
        <v>35109.1</v>
      </c>
      <c r="GK211">
        <v>34195.300000000003</v>
      </c>
      <c r="GL211">
        <v>40352.199999999997</v>
      </c>
      <c r="GM211">
        <v>39117.699999999997</v>
      </c>
      <c r="GN211">
        <v>2.3552300000000002</v>
      </c>
      <c r="GO211">
        <v>1.66343</v>
      </c>
      <c r="GP211">
        <v>0</v>
      </c>
      <c r="GQ211">
        <v>8.4634899999999999E-2</v>
      </c>
      <c r="GR211">
        <v>999.9</v>
      </c>
      <c r="GS211">
        <v>31.852</v>
      </c>
      <c r="GT211">
        <v>67.2</v>
      </c>
      <c r="GU211">
        <v>33.299999999999997</v>
      </c>
      <c r="GV211">
        <v>34.127400000000002</v>
      </c>
      <c r="GW211">
        <v>50.421799999999998</v>
      </c>
      <c r="GX211">
        <v>41.141800000000003</v>
      </c>
      <c r="GY211">
        <v>1</v>
      </c>
      <c r="GZ211">
        <v>0.49344300000000002</v>
      </c>
      <c r="HA211">
        <v>1.06793</v>
      </c>
      <c r="HB211">
        <v>20.2058</v>
      </c>
      <c r="HC211">
        <v>5.2151899999999998</v>
      </c>
      <c r="HD211">
        <v>11.9725</v>
      </c>
      <c r="HE211">
        <v>4.9907500000000002</v>
      </c>
      <c r="HF211">
        <v>3.2926199999999999</v>
      </c>
      <c r="HG211">
        <v>8259.7000000000007</v>
      </c>
      <c r="HH211">
        <v>9999</v>
      </c>
      <c r="HI211">
        <v>9999</v>
      </c>
      <c r="HJ211">
        <v>969.5</v>
      </c>
      <c r="HK211">
        <v>4.9711999999999996</v>
      </c>
      <c r="HL211">
        <v>1.8737900000000001</v>
      </c>
      <c r="HM211">
        <v>1.87012</v>
      </c>
      <c r="HN211">
        <v>1.86961</v>
      </c>
      <c r="HO211">
        <v>1.87439</v>
      </c>
      <c r="HP211">
        <v>1.87103</v>
      </c>
      <c r="HQ211">
        <v>1.8665099999999999</v>
      </c>
      <c r="HR211">
        <v>1.8775900000000001</v>
      </c>
      <c r="HS211">
        <v>0</v>
      </c>
      <c r="HT211">
        <v>0</v>
      </c>
      <c r="HU211">
        <v>0</v>
      </c>
      <c r="HV211">
        <v>0</v>
      </c>
      <c r="HW211" t="s">
        <v>418</v>
      </c>
      <c r="HX211" t="s">
        <v>419</v>
      </c>
      <c r="HY211" t="s">
        <v>420</v>
      </c>
      <c r="HZ211" t="s">
        <v>420</v>
      </c>
      <c r="IA211" t="s">
        <v>420</v>
      </c>
      <c r="IB211" t="s">
        <v>420</v>
      </c>
      <c r="IC211">
        <v>0</v>
      </c>
      <c r="ID211">
        <v>100</v>
      </c>
      <c r="IE211">
        <v>100</v>
      </c>
      <c r="IF211">
        <v>-3.05</v>
      </c>
      <c r="IG211">
        <v>0.56620000000000004</v>
      </c>
      <c r="IH211">
        <v>-1.4143203888967211</v>
      </c>
      <c r="II211">
        <v>1.7196870422270779E-5</v>
      </c>
      <c r="IJ211">
        <v>-2.1741833173098589E-6</v>
      </c>
      <c r="IK211">
        <v>9.0595066644434051E-10</v>
      </c>
      <c r="IL211">
        <v>-5.0132855213330413E-2</v>
      </c>
      <c r="IM211">
        <v>-1.2435942757381079E-3</v>
      </c>
      <c r="IN211">
        <v>8.3241555849602686E-4</v>
      </c>
      <c r="IO211">
        <v>-6.8006265696850886E-6</v>
      </c>
      <c r="IP211">
        <v>17</v>
      </c>
      <c r="IQ211">
        <v>2050</v>
      </c>
      <c r="IR211">
        <v>3</v>
      </c>
      <c r="IS211">
        <v>34</v>
      </c>
      <c r="IT211">
        <v>107.6</v>
      </c>
      <c r="IU211">
        <v>107.5</v>
      </c>
      <c r="IV211">
        <v>2.6721200000000001</v>
      </c>
      <c r="IW211">
        <v>2.5122100000000001</v>
      </c>
      <c r="IX211">
        <v>1.49902</v>
      </c>
      <c r="IY211">
        <v>2.3059099999999999</v>
      </c>
      <c r="IZ211">
        <v>1.69678</v>
      </c>
      <c r="JA211">
        <v>2.35229</v>
      </c>
      <c r="JB211">
        <v>38.354500000000002</v>
      </c>
      <c r="JC211">
        <v>14.692399999999999</v>
      </c>
      <c r="JD211">
        <v>18</v>
      </c>
      <c r="JE211">
        <v>710.60299999999995</v>
      </c>
      <c r="JF211">
        <v>324.32</v>
      </c>
      <c r="JG211">
        <v>29.9986</v>
      </c>
      <c r="JH211">
        <v>33.914099999999998</v>
      </c>
      <c r="JI211">
        <v>30.0001</v>
      </c>
      <c r="JJ211">
        <v>33.5032</v>
      </c>
      <c r="JK211">
        <v>33.4801</v>
      </c>
      <c r="JL211">
        <v>53.531700000000001</v>
      </c>
      <c r="JM211">
        <v>15.280799999999999</v>
      </c>
      <c r="JN211">
        <v>100</v>
      </c>
      <c r="JO211">
        <v>30</v>
      </c>
      <c r="JP211">
        <v>1310.55</v>
      </c>
      <c r="JQ211">
        <v>31.4343</v>
      </c>
      <c r="JR211">
        <v>98.6584</v>
      </c>
      <c r="JS211">
        <v>98.523600000000002</v>
      </c>
    </row>
    <row r="212" spans="1:279" x14ac:dyDescent="0.2">
      <c r="A212">
        <v>197</v>
      </c>
      <c r="B212">
        <v>1658322550.5</v>
      </c>
      <c r="C212">
        <v>781.90000009536743</v>
      </c>
      <c r="D212" t="s">
        <v>814</v>
      </c>
      <c r="E212" t="s">
        <v>815</v>
      </c>
      <c r="F212">
        <v>4</v>
      </c>
      <c r="G212">
        <v>1658322548.5</v>
      </c>
      <c r="H212">
        <f t="shared" si="150"/>
        <v>2.2148349555626548E-3</v>
      </c>
      <c r="I212">
        <f t="shared" si="151"/>
        <v>2.214834955562655</v>
      </c>
      <c r="J212">
        <f t="shared" si="152"/>
        <v>16.558787184415152</v>
      </c>
      <c r="K212">
        <f t="shared" si="153"/>
        <v>1275.33</v>
      </c>
      <c r="L212">
        <f t="shared" si="154"/>
        <v>1029.7158404769614</v>
      </c>
      <c r="M212">
        <f t="shared" si="155"/>
        <v>104.27279403116191</v>
      </c>
      <c r="N212">
        <f t="shared" si="156"/>
        <v>129.14458259684994</v>
      </c>
      <c r="O212">
        <f t="shared" si="157"/>
        <v>0.1272138699386049</v>
      </c>
      <c r="P212">
        <f t="shared" si="158"/>
        <v>2.7685499220620438</v>
      </c>
      <c r="Q212">
        <f t="shared" si="159"/>
        <v>0.12405342435098639</v>
      </c>
      <c r="R212">
        <f t="shared" si="160"/>
        <v>7.7810804036539422E-2</v>
      </c>
      <c r="S212">
        <f t="shared" si="161"/>
        <v>194.42622861253375</v>
      </c>
      <c r="T212">
        <f t="shared" si="162"/>
        <v>34.124557970283931</v>
      </c>
      <c r="U212">
        <f t="shared" si="163"/>
        <v>33.223885714285707</v>
      </c>
      <c r="V212">
        <f t="shared" si="164"/>
        <v>5.1160099625625355</v>
      </c>
      <c r="W212">
        <f t="shared" si="165"/>
        <v>65.033425634462162</v>
      </c>
      <c r="X212">
        <f t="shared" si="166"/>
        <v>3.383939275340345</v>
      </c>
      <c r="Y212">
        <f t="shared" si="167"/>
        <v>5.2033846323284347</v>
      </c>
      <c r="Z212">
        <f t="shared" si="168"/>
        <v>1.7320706872221905</v>
      </c>
      <c r="AA212">
        <f t="shared" si="169"/>
        <v>-97.67422154031307</v>
      </c>
      <c r="AB212">
        <f t="shared" si="170"/>
        <v>45.107919016988284</v>
      </c>
      <c r="AC212">
        <f t="shared" si="171"/>
        <v>3.7451713192858458</v>
      </c>
      <c r="AD212">
        <f t="shared" si="172"/>
        <v>145.6050974084948</v>
      </c>
      <c r="AE212">
        <f t="shared" si="173"/>
        <v>26.1954511062692</v>
      </c>
      <c r="AF212">
        <f t="shared" si="174"/>
        <v>2.2097854805103383</v>
      </c>
      <c r="AG212">
        <f t="shared" si="175"/>
        <v>16.558787184415152</v>
      </c>
      <c r="AH212">
        <v>1344.284407269668</v>
      </c>
      <c r="AI212">
        <v>1321.9753333333331</v>
      </c>
      <c r="AJ212">
        <v>1.700627535959514</v>
      </c>
      <c r="AK212">
        <v>62.966845710574418</v>
      </c>
      <c r="AL212">
        <f t="shared" si="176"/>
        <v>2.214834955562655</v>
      </c>
      <c r="AM212">
        <v>31.444141311600919</v>
      </c>
      <c r="AN212">
        <v>33.419466666666658</v>
      </c>
      <c r="AO212">
        <v>8.0694984953654885E-6</v>
      </c>
      <c r="AP212">
        <v>91.007338470613973</v>
      </c>
      <c r="AQ212">
        <v>0</v>
      </c>
      <c r="AR212">
        <v>0</v>
      </c>
      <c r="AS212">
        <f t="shared" si="177"/>
        <v>1</v>
      </c>
      <c r="AT212">
        <f t="shared" si="178"/>
        <v>0</v>
      </c>
      <c r="AU212">
        <f t="shared" si="179"/>
        <v>47280.889943048132</v>
      </c>
      <c r="AV212" t="s">
        <v>413</v>
      </c>
      <c r="AW212" t="s">
        <v>413</v>
      </c>
      <c r="AX212">
        <v>0</v>
      </c>
      <c r="AY212">
        <v>0</v>
      </c>
      <c r="AZ212" t="e">
        <f t="shared" si="180"/>
        <v>#DIV/0!</v>
      </c>
      <c r="BA212">
        <v>0</v>
      </c>
      <c r="BB212" t="s">
        <v>413</v>
      </c>
      <c r="BC212" t="s">
        <v>413</v>
      </c>
      <c r="BD212">
        <v>0</v>
      </c>
      <c r="BE212">
        <v>0</v>
      </c>
      <c r="BF212" t="e">
        <f t="shared" si="181"/>
        <v>#DIV/0!</v>
      </c>
      <c r="BG212">
        <v>0.5</v>
      </c>
      <c r="BH212">
        <f t="shared" si="182"/>
        <v>1009.5068997992405</v>
      </c>
      <c r="BI212">
        <f t="shared" si="183"/>
        <v>16.558787184415152</v>
      </c>
      <c r="BJ212" t="e">
        <f t="shared" si="184"/>
        <v>#DIV/0!</v>
      </c>
      <c r="BK212">
        <f t="shared" si="185"/>
        <v>1.6402846961925847E-2</v>
      </c>
      <c r="BL212" t="e">
        <f t="shared" si="186"/>
        <v>#DIV/0!</v>
      </c>
      <c r="BM212" t="e">
        <f t="shared" si="187"/>
        <v>#DIV/0!</v>
      </c>
      <c r="BN212" t="s">
        <v>413</v>
      </c>
      <c r="BO212">
        <v>0</v>
      </c>
      <c r="BP212" t="e">
        <f t="shared" si="188"/>
        <v>#DIV/0!</v>
      </c>
      <c r="BQ212" t="e">
        <f t="shared" si="189"/>
        <v>#DIV/0!</v>
      </c>
      <c r="BR212" t="e">
        <f t="shared" si="190"/>
        <v>#DIV/0!</v>
      </c>
      <c r="BS212" t="e">
        <f t="shared" si="191"/>
        <v>#DIV/0!</v>
      </c>
      <c r="BT212" t="e">
        <f t="shared" si="192"/>
        <v>#DIV/0!</v>
      </c>
      <c r="BU212" t="e">
        <f t="shared" si="193"/>
        <v>#DIV/0!</v>
      </c>
      <c r="BV212" t="e">
        <f t="shared" si="194"/>
        <v>#DIV/0!</v>
      </c>
      <c r="BW212" t="e">
        <f t="shared" si="195"/>
        <v>#DIV/0!</v>
      </c>
      <c r="BX212" t="s">
        <v>413</v>
      </c>
      <c r="BY212" t="s">
        <v>413</v>
      </c>
      <c r="BZ212" t="s">
        <v>413</v>
      </c>
      <c r="CA212" t="s">
        <v>413</v>
      </c>
      <c r="CB212" t="s">
        <v>413</v>
      </c>
      <c r="CC212" t="s">
        <v>413</v>
      </c>
      <c r="CD212" t="s">
        <v>413</v>
      </c>
      <c r="CE212" t="s">
        <v>413</v>
      </c>
      <c r="CF212">
        <v>253</v>
      </c>
      <c r="CG212">
        <v>1000</v>
      </c>
      <c r="CH212" t="s">
        <v>414</v>
      </c>
      <c r="CI212">
        <v>1110.1500000000001</v>
      </c>
      <c r="CJ212">
        <v>1175.8634999999999</v>
      </c>
      <c r="CK212">
        <v>1152.67</v>
      </c>
      <c r="CL212">
        <v>1.3005735999999999E-4</v>
      </c>
      <c r="CM212">
        <v>6.5004835999999994E-4</v>
      </c>
      <c r="CN212">
        <v>4.7597999359999997E-2</v>
      </c>
      <c r="CO212">
        <v>5.5000000000000003E-4</v>
      </c>
      <c r="CP212">
        <f t="shared" si="196"/>
        <v>1200.001428571429</v>
      </c>
      <c r="CQ212">
        <f t="shared" si="197"/>
        <v>1009.5068997992405</v>
      </c>
      <c r="CR212">
        <f t="shared" si="198"/>
        <v>0.84125474833895209</v>
      </c>
      <c r="CS212">
        <f t="shared" si="199"/>
        <v>0.16202166429417772</v>
      </c>
      <c r="CT212">
        <v>6</v>
      </c>
      <c r="CU212">
        <v>0.5</v>
      </c>
      <c r="CV212" t="s">
        <v>415</v>
      </c>
      <c r="CW212">
        <v>2</v>
      </c>
      <c r="CX212" t="b">
        <v>1</v>
      </c>
      <c r="CY212">
        <v>1658322548.5</v>
      </c>
      <c r="CZ212">
        <v>1275.33</v>
      </c>
      <c r="DA212">
        <v>1302.101428571428</v>
      </c>
      <c r="DB212">
        <v>33.417114285714277</v>
      </c>
      <c r="DC212">
        <v>31.44624285714286</v>
      </c>
      <c r="DD212">
        <v>1278.3842857142861</v>
      </c>
      <c r="DE212">
        <v>32.850885714285717</v>
      </c>
      <c r="DF212">
        <v>650.25271428571432</v>
      </c>
      <c r="DG212">
        <v>101.1635714285714</v>
      </c>
      <c r="DH212">
        <v>0.1000878571428571</v>
      </c>
      <c r="DI212">
        <v>33.5261</v>
      </c>
      <c r="DJ212">
        <v>999.89999999999986</v>
      </c>
      <c r="DK212">
        <v>33.223885714285707</v>
      </c>
      <c r="DL212">
        <v>0</v>
      </c>
      <c r="DM212">
        <v>0</v>
      </c>
      <c r="DN212">
        <v>9004.4642857142862</v>
      </c>
      <c r="DO212">
        <v>0</v>
      </c>
      <c r="DP212">
        <v>1448.5614285714289</v>
      </c>
      <c r="DQ212">
        <v>-26.770857142857139</v>
      </c>
      <c r="DR212">
        <v>1319.4214285714279</v>
      </c>
      <c r="DS212">
        <v>1344.3785714285709</v>
      </c>
      <c r="DT212">
        <v>1.970877142857143</v>
      </c>
      <c r="DU212">
        <v>1302.101428571428</v>
      </c>
      <c r="DV212">
        <v>31.44624285714286</v>
      </c>
      <c r="DW212">
        <v>3.380594285714285</v>
      </c>
      <c r="DX212">
        <v>3.181215714285714</v>
      </c>
      <c r="DY212">
        <v>26.03171428571429</v>
      </c>
      <c r="DZ212">
        <v>25.008114285714289</v>
      </c>
      <c r="EA212">
        <v>1200.001428571429</v>
      </c>
      <c r="EB212">
        <v>0.95800328571428561</v>
      </c>
      <c r="EC212">
        <v>4.1997085714285717E-2</v>
      </c>
      <c r="ED212">
        <v>0</v>
      </c>
      <c r="EE212">
        <v>645.44342857142863</v>
      </c>
      <c r="EF212">
        <v>5.0001600000000002</v>
      </c>
      <c r="EG212">
        <v>9814.8757142857157</v>
      </c>
      <c r="EH212">
        <v>9515.1914285714283</v>
      </c>
      <c r="EI212">
        <v>48.410428571428568</v>
      </c>
      <c r="EJ212">
        <v>50.625</v>
      </c>
      <c r="EK212">
        <v>49.598142857142861</v>
      </c>
      <c r="EL212">
        <v>49.285428571428568</v>
      </c>
      <c r="EM212">
        <v>50.035428571428568</v>
      </c>
      <c r="EN212">
        <v>1144.8114285714289</v>
      </c>
      <c r="EO212">
        <v>50.19</v>
      </c>
      <c r="EP212">
        <v>0</v>
      </c>
      <c r="EQ212">
        <v>765061.79999995232</v>
      </c>
      <c r="ER212">
        <v>0</v>
      </c>
      <c r="ES212">
        <v>645.51038461538462</v>
      </c>
      <c r="ET212">
        <v>-0.39158974704212268</v>
      </c>
      <c r="EU212">
        <v>-0.76307657568174314</v>
      </c>
      <c r="EV212">
        <v>9817.3276923076919</v>
      </c>
      <c r="EW212">
        <v>15</v>
      </c>
      <c r="EX212">
        <v>1658316094</v>
      </c>
      <c r="EY212" t="s">
        <v>416</v>
      </c>
      <c r="EZ212">
        <v>1658316090.5</v>
      </c>
      <c r="FA212">
        <v>1658316094</v>
      </c>
      <c r="FB212">
        <v>11</v>
      </c>
      <c r="FC212">
        <v>-0.13300000000000001</v>
      </c>
      <c r="FD212">
        <v>0.107</v>
      </c>
      <c r="FE212">
        <v>-1.72</v>
      </c>
      <c r="FF212">
        <v>0.44</v>
      </c>
      <c r="FG212">
        <v>415</v>
      </c>
      <c r="FH212">
        <v>29</v>
      </c>
      <c r="FI212">
        <v>0.15</v>
      </c>
      <c r="FJ212">
        <v>0.28000000000000003</v>
      </c>
      <c r="FK212">
        <v>-26.672363414634141</v>
      </c>
      <c r="FL212">
        <v>6.5546341463379912E-2</v>
      </c>
      <c r="FM212">
        <v>0.10598040029588909</v>
      </c>
      <c r="FN212">
        <v>1</v>
      </c>
      <c r="FO212">
        <v>645.52994117647063</v>
      </c>
      <c r="FP212">
        <v>-0.56003055702464222</v>
      </c>
      <c r="FQ212">
        <v>0.17691771785985139</v>
      </c>
      <c r="FR212">
        <v>1</v>
      </c>
      <c r="FS212">
        <v>1.983054390243902</v>
      </c>
      <c r="FT212">
        <v>-8.9708571428570805E-2</v>
      </c>
      <c r="FU212">
        <v>8.9128758734492979E-3</v>
      </c>
      <c r="FV212">
        <v>1</v>
      </c>
      <c r="FW212">
        <v>3</v>
      </c>
      <c r="FX212">
        <v>3</v>
      </c>
      <c r="FY212" t="s">
        <v>697</v>
      </c>
      <c r="FZ212">
        <v>3.3711000000000002</v>
      </c>
      <c r="GA212">
        <v>2.8937599999999999</v>
      </c>
      <c r="GB212">
        <v>0.21284700000000001</v>
      </c>
      <c r="GC212">
        <v>0.21804299999999999</v>
      </c>
      <c r="GD212">
        <v>0.13909199999999999</v>
      </c>
      <c r="GE212">
        <v>0.13652400000000001</v>
      </c>
      <c r="GF212">
        <v>27265.1</v>
      </c>
      <c r="GG212">
        <v>23549.599999999999</v>
      </c>
      <c r="GH212">
        <v>30961.599999999999</v>
      </c>
      <c r="GI212">
        <v>28069.3</v>
      </c>
      <c r="GJ212">
        <v>35109</v>
      </c>
      <c r="GK212">
        <v>34194.199999999997</v>
      </c>
      <c r="GL212">
        <v>40352.699999999997</v>
      </c>
      <c r="GM212">
        <v>39117.9</v>
      </c>
      <c r="GN212">
        <v>2.355</v>
      </c>
      <c r="GO212">
        <v>1.6639999999999999</v>
      </c>
      <c r="GP212">
        <v>0</v>
      </c>
      <c r="GQ212">
        <v>8.4683300000000003E-2</v>
      </c>
      <c r="GR212">
        <v>999.9</v>
      </c>
      <c r="GS212">
        <v>31.854099999999999</v>
      </c>
      <c r="GT212">
        <v>67.2</v>
      </c>
      <c r="GU212">
        <v>33.299999999999997</v>
      </c>
      <c r="GV212">
        <v>34.129300000000001</v>
      </c>
      <c r="GW212">
        <v>50.751800000000003</v>
      </c>
      <c r="GX212">
        <v>40.320500000000003</v>
      </c>
      <c r="GY212">
        <v>1</v>
      </c>
      <c r="GZ212">
        <v>0.49330299999999999</v>
      </c>
      <c r="HA212">
        <v>1.0690599999999999</v>
      </c>
      <c r="HB212">
        <v>20.206099999999999</v>
      </c>
      <c r="HC212">
        <v>5.2147399999999999</v>
      </c>
      <c r="HD212">
        <v>11.9739</v>
      </c>
      <c r="HE212">
        <v>4.9905999999999997</v>
      </c>
      <c r="HF212">
        <v>3.2925300000000002</v>
      </c>
      <c r="HG212">
        <v>8259.7000000000007</v>
      </c>
      <c r="HH212">
        <v>9999</v>
      </c>
      <c r="HI212">
        <v>9999</v>
      </c>
      <c r="HJ212">
        <v>969.5</v>
      </c>
      <c r="HK212">
        <v>4.9712199999999998</v>
      </c>
      <c r="HL212">
        <v>1.87378</v>
      </c>
      <c r="HM212">
        <v>1.87012</v>
      </c>
      <c r="HN212">
        <v>1.86961</v>
      </c>
      <c r="HO212">
        <v>1.87439</v>
      </c>
      <c r="HP212">
        <v>1.87103</v>
      </c>
      <c r="HQ212">
        <v>1.8665</v>
      </c>
      <c r="HR212">
        <v>1.8775900000000001</v>
      </c>
      <c r="HS212">
        <v>0</v>
      </c>
      <c r="HT212">
        <v>0</v>
      </c>
      <c r="HU212">
        <v>0</v>
      </c>
      <c r="HV212">
        <v>0</v>
      </c>
      <c r="HW212" t="s">
        <v>418</v>
      </c>
      <c r="HX212" t="s">
        <v>419</v>
      </c>
      <c r="HY212" t="s">
        <v>420</v>
      </c>
      <c r="HZ212" t="s">
        <v>420</v>
      </c>
      <c r="IA212" t="s">
        <v>420</v>
      </c>
      <c r="IB212" t="s">
        <v>420</v>
      </c>
      <c r="IC212">
        <v>0</v>
      </c>
      <c r="ID212">
        <v>100</v>
      </c>
      <c r="IE212">
        <v>100</v>
      </c>
      <c r="IF212">
        <v>-3.05</v>
      </c>
      <c r="IG212">
        <v>0.56640000000000001</v>
      </c>
      <c r="IH212">
        <v>-1.4143203888967211</v>
      </c>
      <c r="II212">
        <v>1.7196870422270779E-5</v>
      </c>
      <c r="IJ212">
        <v>-2.1741833173098589E-6</v>
      </c>
      <c r="IK212">
        <v>9.0595066644434051E-10</v>
      </c>
      <c r="IL212">
        <v>-5.0132855213330413E-2</v>
      </c>
      <c r="IM212">
        <v>-1.2435942757381079E-3</v>
      </c>
      <c r="IN212">
        <v>8.3241555849602686E-4</v>
      </c>
      <c r="IO212">
        <v>-6.8006265696850886E-6</v>
      </c>
      <c r="IP212">
        <v>17</v>
      </c>
      <c r="IQ212">
        <v>2050</v>
      </c>
      <c r="IR212">
        <v>3</v>
      </c>
      <c r="IS212">
        <v>34</v>
      </c>
      <c r="IT212">
        <v>107.7</v>
      </c>
      <c r="IU212">
        <v>107.6</v>
      </c>
      <c r="IV212">
        <v>2.6843300000000001</v>
      </c>
      <c r="IW212">
        <v>2.5097700000000001</v>
      </c>
      <c r="IX212">
        <v>1.49902</v>
      </c>
      <c r="IY212">
        <v>2.3046899999999999</v>
      </c>
      <c r="IZ212">
        <v>1.69678</v>
      </c>
      <c r="JA212">
        <v>2.2875999999999999</v>
      </c>
      <c r="JB212">
        <v>38.354500000000002</v>
      </c>
      <c r="JC212">
        <v>14.6837</v>
      </c>
      <c r="JD212">
        <v>18</v>
      </c>
      <c r="JE212">
        <v>710.46600000000001</v>
      </c>
      <c r="JF212">
        <v>324.65100000000001</v>
      </c>
      <c r="JG212">
        <v>29.999600000000001</v>
      </c>
      <c r="JH212">
        <v>33.916400000000003</v>
      </c>
      <c r="JI212">
        <v>30.0001</v>
      </c>
      <c r="JJ212">
        <v>33.5075</v>
      </c>
      <c r="JK212">
        <v>33.484999999999999</v>
      </c>
      <c r="JL212">
        <v>53.7577</v>
      </c>
      <c r="JM212">
        <v>15.280799999999999</v>
      </c>
      <c r="JN212">
        <v>100</v>
      </c>
      <c r="JO212">
        <v>30</v>
      </c>
      <c r="JP212">
        <v>1317.24</v>
      </c>
      <c r="JQ212">
        <v>31.436</v>
      </c>
      <c r="JR212">
        <v>98.659599999999998</v>
      </c>
      <c r="JS212">
        <v>98.524000000000001</v>
      </c>
    </row>
    <row r="213" spans="1:279" x14ac:dyDescent="0.2">
      <c r="A213">
        <v>198</v>
      </c>
      <c r="B213">
        <v>1658322554.5</v>
      </c>
      <c r="C213">
        <v>785.90000009536743</v>
      </c>
      <c r="D213" t="s">
        <v>816</v>
      </c>
      <c r="E213" t="s">
        <v>817</v>
      </c>
      <c r="F213">
        <v>4</v>
      </c>
      <c r="G213">
        <v>1658322552.1875</v>
      </c>
      <c r="H213">
        <f t="shared" si="150"/>
        <v>2.2122965358387118E-3</v>
      </c>
      <c r="I213">
        <f t="shared" si="151"/>
        <v>2.2122965358387119</v>
      </c>
      <c r="J213">
        <f t="shared" si="152"/>
        <v>16.705774420633656</v>
      </c>
      <c r="K213">
        <f t="shared" si="153"/>
        <v>1281.3924999999999</v>
      </c>
      <c r="L213">
        <f t="shared" si="154"/>
        <v>1033.2861955199367</v>
      </c>
      <c r="M213">
        <f t="shared" si="155"/>
        <v>104.63397268933812</v>
      </c>
      <c r="N213">
        <f t="shared" si="156"/>
        <v>129.7580364768705</v>
      </c>
      <c r="O213">
        <f t="shared" si="157"/>
        <v>0.12694947387723349</v>
      </c>
      <c r="P213">
        <f t="shared" si="158"/>
        <v>2.7690297688262149</v>
      </c>
      <c r="Q213">
        <f t="shared" si="159"/>
        <v>0.12380250753104065</v>
      </c>
      <c r="R213">
        <f t="shared" si="160"/>
        <v>7.7652812131668372E-2</v>
      </c>
      <c r="S213">
        <f t="shared" si="161"/>
        <v>194.42121261252356</v>
      </c>
      <c r="T213">
        <f t="shared" si="162"/>
        <v>34.135543829395345</v>
      </c>
      <c r="U213">
        <f t="shared" si="163"/>
        <v>33.231362500000003</v>
      </c>
      <c r="V213">
        <f t="shared" si="164"/>
        <v>5.1181561155377757</v>
      </c>
      <c r="W213">
        <f t="shared" si="165"/>
        <v>65.008094348099249</v>
      </c>
      <c r="X213">
        <f t="shared" si="166"/>
        <v>3.3845955129029024</v>
      </c>
      <c r="Y213">
        <f t="shared" si="167"/>
        <v>5.2064216723218921</v>
      </c>
      <c r="Z213">
        <f t="shared" si="168"/>
        <v>1.7335606026348733</v>
      </c>
      <c r="AA213">
        <f t="shared" si="169"/>
        <v>-97.562277230487197</v>
      </c>
      <c r="AB213">
        <f t="shared" si="170"/>
        <v>45.555858172667399</v>
      </c>
      <c r="AC213">
        <f t="shared" si="171"/>
        <v>3.7820383581835113</v>
      </c>
      <c r="AD213">
        <f t="shared" si="172"/>
        <v>146.19683191288726</v>
      </c>
      <c r="AE213">
        <f t="shared" si="173"/>
        <v>26.328608520065565</v>
      </c>
      <c r="AF213">
        <f t="shared" si="174"/>
        <v>2.2082498399667188</v>
      </c>
      <c r="AG213">
        <f t="shared" si="175"/>
        <v>16.705774420633656</v>
      </c>
      <c r="AH213">
        <v>1351.258932191055</v>
      </c>
      <c r="AI213">
        <v>1328.7946060606059</v>
      </c>
      <c r="AJ213">
        <v>1.704581844447947</v>
      </c>
      <c r="AK213">
        <v>62.966845710574418</v>
      </c>
      <c r="AL213">
        <f t="shared" si="176"/>
        <v>2.2122965358387119</v>
      </c>
      <c r="AM213">
        <v>31.453212492709369</v>
      </c>
      <c r="AN213">
        <v>33.426074545454547</v>
      </c>
      <c r="AO213">
        <v>4.3636002539796627E-5</v>
      </c>
      <c r="AP213">
        <v>91.007338470613973</v>
      </c>
      <c r="AQ213">
        <v>0</v>
      </c>
      <c r="AR213">
        <v>0</v>
      </c>
      <c r="AS213">
        <f t="shared" si="177"/>
        <v>1</v>
      </c>
      <c r="AT213">
        <f t="shared" si="178"/>
        <v>0</v>
      </c>
      <c r="AU213">
        <f t="shared" si="179"/>
        <v>47292.46177798268</v>
      </c>
      <c r="AV213" t="s">
        <v>413</v>
      </c>
      <c r="AW213" t="s">
        <v>413</v>
      </c>
      <c r="AX213">
        <v>0</v>
      </c>
      <c r="AY213">
        <v>0</v>
      </c>
      <c r="AZ213" t="e">
        <f t="shared" si="180"/>
        <v>#DIV/0!</v>
      </c>
      <c r="BA213">
        <v>0</v>
      </c>
      <c r="BB213" t="s">
        <v>413</v>
      </c>
      <c r="BC213" t="s">
        <v>413</v>
      </c>
      <c r="BD213">
        <v>0</v>
      </c>
      <c r="BE213">
        <v>0</v>
      </c>
      <c r="BF213" t="e">
        <f t="shared" si="181"/>
        <v>#DIV/0!</v>
      </c>
      <c r="BG213">
        <v>0.5</v>
      </c>
      <c r="BH213">
        <f t="shared" si="182"/>
        <v>1009.480499799235</v>
      </c>
      <c r="BI213">
        <f t="shared" si="183"/>
        <v>16.705774420633656</v>
      </c>
      <c r="BJ213" t="e">
        <f t="shared" si="184"/>
        <v>#DIV/0!</v>
      </c>
      <c r="BK213">
        <f t="shared" si="185"/>
        <v>1.6548882741128822E-2</v>
      </c>
      <c r="BL213" t="e">
        <f t="shared" si="186"/>
        <v>#DIV/0!</v>
      </c>
      <c r="BM213" t="e">
        <f t="shared" si="187"/>
        <v>#DIV/0!</v>
      </c>
      <c r="BN213" t="s">
        <v>413</v>
      </c>
      <c r="BO213">
        <v>0</v>
      </c>
      <c r="BP213" t="e">
        <f t="shared" si="188"/>
        <v>#DIV/0!</v>
      </c>
      <c r="BQ213" t="e">
        <f t="shared" si="189"/>
        <v>#DIV/0!</v>
      </c>
      <c r="BR213" t="e">
        <f t="shared" si="190"/>
        <v>#DIV/0!</v>
      </c>
      <c r="BS213" t="e">
        <f t="shared" si="191"/>
        <v>#DIV/0!</v>
      </c>
      <c r="BT213" t="e">
        <f t="shared" si="192"/>
        <v>#DIV/0!</v>
      </c>
      <c r="BU213" t="e">
        <f t="shared" si="193"/>
        <v>#DIV/0!</v>
      </c>
      <c r="BV213" t="e">
        <f t="shared" si="194"/>
        <v>#DIV/0!</v>
      </c>
      <c r="BW213" t="e">
        <f t="shared" si="195"/>
        <v>#DIV/0!</v>
      </c>
      <c r="BX213" t="s">
        <v>413</v>
      </c>
      <c r="BY213" t="s">
        <v>413</v>
      </c>
      <c r="BZ213" t="s">
        <v>413</v>
      </c>
      <c r="CA213" t="s">
        <v>413</v>
      </c>
      <c r="CB213" t="s">
        <v>413</v>
      </c>
      <c r="CC213" t="s">
        <v>413</v>
      </c>
      <c r="CD213" t="s">
        <v>413</v>
      </c>
      <c r="CE213" t="s">
        <v>413</v>
      </c>
      <c r="CF213">
        <v>253</v>
      </c>
      <c r="CG213">
        <v>1000</v>
      </c>
      <c r="CH213" t="s">
        <v>414</v>
      </c>
      <c r="CI213">
        <v>1110.1500000000001</v>
      </c>
      <c r="CJ213">
        <v>1175.8634999999999</v>
      </c>
      <c r="CK213">
        <v>1152.67</v>
      </c>
      <c r="CL213">
        <v>1.3005735999999999E-4</v>
      </c>
      <c r="CM213">
        <v>6.5004835999999994E-4</v>
      </c>
      <c r="CN213">
        <v>4.7597999359999997E-2</v>
      </c>
      <c r="CO213">
        <v>5.5000000000000003E-4</v>
      </c>
      <c r="CP213">
        <f t="shared" si="196"/>
        <v>1199.97</v>
      </c>
      <c r="CQ213">
        <f t="shared" si="197"/>
        <v>1009.480499799235</v>
      </c>
      <c r="CR213">
        <f t="shared" si="198"/>
        <v>0.84125478120222585</v>
      </c>
      <c r="CS213">
        <f t="shared" si="199"/>
        <v>0.16202172772029597</v>
      </c>
      <c r="CT213">
        <v>6</v>
      </c>
      <c r="CU213">
        <v>0.5</v>
      </c>
      <c r="CV213" t="s">
        <v>415</v>
      </c>
      <c r="CW213">
        <v>2</v>
      </c>
      <c r="CX213" t="b">
        <v>1</v>
      </c>
      <c r="CY213">
        <v>1658322552.1875</v>
      </c>
      <c r="CZ213">
        <v>1281.3924999999999</v>
      </c>
      <c r="DA213">
        <v>1308.2974999999999</v>
      </c>
      <c r="DB213">
        <v>33.423712500000001</v>
      </c>
      <c r="DC213">
        <v>31.454212500000001</v>
      </c>
      <c r="DD213">
        <v>1284.4525000000001</v>
      </c>
      <c r="DE213">
        <v>32.857237499999997</v>
      </c>
      <c r="DF213">
        <v>650.248875</v>
      </c>
      <c r="DG213">
        <v>101.163375</v>
      </c>
      <c r="DH213">
        <v>9.9927600000000005E-2</v>
      </c>
      <c r="DI213">
        <v>33.536524999999997</v>
      </c>
      <c r="DJ213">
        <v>999.9</v>
      </c>
      <c r="DK213">
        <v>33.231362500000003</v>
      </c>
      <c r="DL213">
        <v>0</v>
      </c>
      <c r="DM213">
        <v>0</v>
      </c>
      <c r="DN213">
        <v>9007.03125</v>
      </c>
      <c r="DO213">
        <v>0</v>
      </c>
      <c r="DP213">
        <v>1439.64625</v>
      </c>
      <c r="DQ213">
        <v>-26.904499999999999</v>
      </c>
      <c r="DR213">
        <v>1325.7037499999999</v>
      </c>
      <c r="DS213">
        <v>1350.7862500000001</v>
      </c>
      <c r="DT213">
        <v>1.96948875</v>
      </c>
      <c r="DU213">
        <v>1308.2974999999999</v>
      </c>
      <c r="DV213">
        <v>31.454212500000001</v>
      </c>
      <c r="DW213">
        <v>3.3812549999999999</v>
      </c>
      <c r="DX213">
        <v>3.1820149999999998</v>
      </c>
      <c r="DY213">
        <v>26.035025000000001</v>
      </c>
      <c r="DZ213">
        <v>25.012337500000001</v>
      </c>
      <c r="EA213">
        <v>1199.97</v>
      </c>
      <c r="EB213">
        <v>0.95800249999999998</v>
      </c>
      <c r="EC213">
        <v>4.1997850000000003E-2</v>
      </c>
      <c r="ED213">
        <v>0</v>
      </c>
      <c r="EE213">
        <v>645.5575</v>
      </c>
      <c r="EF213">
        <v>5.0001600000000002</v>
      </c>
      <c r="EG213">
        <v>9785.8262500000019</v>
      </c>
      <c r="EH213">
        <v>9514.9487499999996</v>
      </c>
      <c r="EI213">
        <v>48.405999999999999</v>
      </c>
      <c r="EJ213">
        <v>50.640500000000003</v>
      </c>
      <c r="EK213">
        <v>49.609124999999999</v>
      </c>
      <c r="EL213">
        <v>49.280999999999999</v>
      </c>
      <c r="EM213">
        <v>50.030999999999999</v>
      </c>
      <c r="EN213">
        <v>1144.78</v>
      </c>
      <c r="EO213">
        <v>50.19</v>
      </c>
      <c r="EP213">
        <v>0</v>
      </c>
      <c r="EQ213">
        <v>765066</v>
      </c>
      <c r="ER213">
        <v>0</v>
      </c>
      <c r="ES213">
        <v>645.52120000000002</v>
      </c>
      <c r="ET213">
        <v>0.37838461199904311</v>
      </c>
      <c r="EU213">
        <v>-236.5561541538832</v>
      </c>
      <c r="EV213">
        <v>9807.7403999999988</v>
      </c>
      <c r="EW213">
        <v>15</v>
      </c>
      <c r="EX213">
        <v>1658316094</v>
      </c>
      <c r="EY213" t="s">
        <v>416</v>
      </c>
      <c r="EZ213">
        <v>1658316090.5</v>
      </c>
      <c r="FA213">
        <v>1658316094</v>
      </c>
      <c r="FB213">
        <v>11</v>
      </c>
      <c r="FC213">
        <v>-0.13300000000000001</v>
      </c>
      <c r="FD213">
        <v>0.107</v>
      </c>
      <c r="FE213">
        <v>-1.72</v>
      </c>
      <c r="FF213">
        <v>0.44</v>
      </c>
      <c r="FG213">
        <v>415</v>
      </c>
      <c r="FH213">
        <v>29</v>
      </c>
      <c r="FI213">
        <v>0.15</v>
      </c>
      <c r="FJ213">
        <v>0.28000000000000003</v>
      </c>
      <c r="FK213">
        <v>-26.699851219512201</v>
      </c>
      <c r="FL213">
        <v>-1.0007623693379999</v>
      </c>
      <c r="FM213">
        <v>0.13136164403243081</v>
      </c>
      <c r="FN213">
        <v>0</v>
      </c>
      <c r="FO213">
        <v>645.52538235294105</v>
      </c>
      <c r="FP213">
        <v>4.7593581583572707E-2</v>
      </c>
      <c r="FQ213">
        <v>0.1769679290828689</v>
      </c>
      <c r="FR213">
        <v>1</v>
      </c>
      <c r="FS213">
        <v>1.977834146341463</v>
      </c>
      <c r="FT213">
        <v>-7.2664808362369104E-2</v>
      </c>
      <c r="FU213">
        <v>7.321229729975144E-3</v>
      </c>
      <c r="FV213">
        <v>1</v>
      </c>
      <c r="FW213">
        <v>2</v>
      </c>
      <c r="FX213">
        <v>3</v>
      </c>
      <c r="FY213" t="s">
        <v>648</v>
      </c>
      <c r="FZ213">
        <v>3.3708499999999999</v>
      </c>
      <c r="GA213">
        <v>2.8936700000000002</v>
      </c>
      <c r="GB213">
        <v>0.213529</v>
      </c>
      <c r="GC213">
        <v>0.21873200000000001</v>
      </c>
      <c r="GD213">
        <v>0.13910800000000001</v>
      </c>
      <c r="GE213">
        <v>0.136543</v>
      </c>
      <c r="GF213">
        <v>27241.599999999999</v>
      </c>
      <c r="GG213">
        <v>23528.7</v>
      </c>
      <c r="GH213">
        <v>30961.9</v>
      </c>
      <c r="GI213">
        <v>28069.3</v>
      </c>
      <c r="GJ213">
        <v>35108.300000000003</v>
      </c>
      <c r="GK213">
        <v>34193.300000000003</v>
      </c>
      <c r="GL213">
        <v>40352.6</v>
      </c>
      <c r="GM213">
        <v>39117.800000000003</v>
      </c>
      <c r="GN213">
        <v>2.3552499999999998</v>
      </c>
      <c r="GO213">
        <v>1.66378</v>
      </c>
      <c r="GP213">
        <v>0</v>
      </c>
      <c r="GQ213">
        <v>8.5085599999999997E-2</v>
      </c>
      <c r="GR213">
        <v>999.9</v>
      </c>
      <c r="GS213">
        <v>31.8628</v>
      </c>
      <c r="GT213">
        <v>67.2</v>
      </c>
      <c r="GU213">
        <v>33.299999999999997</v>
      </c>
      <c r="GV213">
        <v>34.128700000000002</v>
      </c>
      <c r="GW213">
        <v>50.811799999999998</v>
      </c>
      <c r="GX213">
        <v>41.053699999999999</v>
      </c>
      <c r="GY213">
        <v>1</v>
      </c>
      <c r="GZ213">
        <v>0.49355700000000002</v>
      </c>
      <c r="HA213">
        <v>1.07101</v>
      </c>
      <c r="HB213">
        <v>20.2059</v>
      </c>
      <c r="HC213">
        <v>5.2151899999999998</v>
      </c>
      <c r="HD213">
        <v>11.973000000000001</v>
      </c>
      <c r="HE213">
        <v>4.9906499999999996</v>
      </c>
      <c r="HF213">
        <v>3.2925</v>
      </c>
      <c r="HG213">
        <v>8259.9</v>
      </c>
      <c r="HH213">
        <v>9999</v>
      </c>
      <c r="HI213">
        <v>9999</v>
      </c>
      <c r="HJ213">
        <v>969.5</v>
      </c>
      <c r="HK213">
        <v>4.9712199999999998</v>
      </c>
      <c r="HL213">
        <v>1.87378</v>
      </c>
      <c r="HM213">
        <v>1.87012</v>
      </c>
      <c r="HN213">
        <v>1.8696200000000001</v>
      </c>
      <c r="HO213">
        <v>1.87439</v>
      </c>
      <c r="HP213">
        <v>1.87103</v>
      </c>
      <c r="HQ213">
        <v>1.8665099999999999</v>
      </c>
      <c r="HR213">
        <v>1.8775900000000001</v>
      </c>
      <c r="HS213">
        <v>0</v>
      </c>
      <c r="HT213">
        <v>0</v>
      </c>
      <c r="HU213">
        <v>0</v>
      </c>
      <c r="HV213">
        <v>0</v>
      </c>
      <c r="HW213" t="s">
        <v>418</v>
      </c>
      <c r="HX213" t="s">
        <v>419</v>
      </c>
      <c r="HY213" t="s">
        <v>420</v>
      </c>
      <c r="HZ213" t="s">
        <v>420</v>
      </c>
      <c r="IA213" t="s">
        <v>420</v>
      </c>
      <c r="IB213" t="s">
        <v>420</v>
      </c>
      <c r="IC213">
        <v>0</v>
      </c>
      <c r="ID213">
        <v>100</v>
      </c>
      <c r="IE213">
        <v>100</v>
      </c>
      <c r="IF213">
        <v>-3.06</v>
      </c>
      <c r="IG213">
        <v>0.56659999999999999</v>
      </c>
      <c r="IH213">
        <v>-1.4143203888967211</v>
      </c>
      <c r="II213">
        <v>1.7196870422270779E-5</v>
      </c>
      <c r="IJ213">
        <v>-2.1741833173098589E-6</v>
      </c>
      <c r="IK213">
        <v>9.0595066644434051E-10</v>
      </c>
      <c r="IL213">
        <v>-5.0132855213330413E-2</v>
      </c>
      <c r="IM213">
        <v>-1.2435942757381079E-3</v>
      </c>
      <c r="IN213">
        <v>8.3241555849602686E-4</v>
      </c>
      <c r="IO213">
        <v>-6.8006265696850886E-6</v>
      </c>
      <c r="IP213">
        <v>17</v>
      </c>
      <c r="IQ213">
        <v>2050</v>
      </c>
      <c r="IR213">
        <v>3</v>
      </c>
      <c r="IS213">
        <v>34</v>
      </c>
      <c r="IT213">
        <v>107.7</v>
      </c>
      <c r="IU213">
        <v>107.7</v>
      </c>
      <c r="IV213">
        <v>2.6953100000000001</v>
      </c>
      <c r="IW213">
        <v>2.50732</v>
      </c>
      <c r="IX213">
        <v>1.49902</v>
      </c>
      <c r="IY213">
        <v>2.3046899999999999</v>
      </c>
      <c r="IZ213">
        <v>1.69678</v>
      </c>
      <c r="JA213">
        <v>2.2973599999999998</v>
      </c>
      <c r="JB213">
        <v>38.354500000000002</v>
      </c>
      <c r="JC213">
        <v>14.692399999999999</v>
      </c>
      <c r="JD213">
        <v>18</v>
      </c>
      <c r="JE213">
        <v>710.72900000000004</v>
      </c>
      <c r="JF213">
        <v>324.56099999999998</v>
      </c>
      <c r="JG213">
        <v>30.0002</v>
      </c>
      <c r="JH213">
        <v>33.919499999999999</v>
      </c>
      <c r="JI213">
        <v>30.0002</v>
      </c>
      <c r="JJ213">
        <v>33.512300000000003</v>
      </c>
      <c r="JK213">
        <v>33.490299999999998</v>
      </c>
      <c r="JL213">
        <v>53.985399999999998</v>
      </c>
      <c r="JM213">
        <v>15.280799999999999</v>
      </c>
      <c r="JN213">
        <v>100</v>
      </c>
      <c r="JO213">
        <v>30</v>
      </c>
      <c r="JP213">
        <v>1323.93</v>
      </c>
      <c r="JQ213">
        <v>31.441400000000002</v>
      </c>
      <c r="JR213">
        <v>98.659800000000004</v>
      </c>
      <c r="JS213">
        <v>98.523700000000005</v>
      </c>
    </row>
    <row r="214" spans="1:279" x14ac:dyDescent="0.2">
      <c r="A214">
        <v>199</v>
      </c>
      <c r="B214">
        <v>1658322558.5</v>
      </c>
      <c r="C214">
        <v>789.90000009536743</v>
      </c>
      <c r="D214" t="s">
        <v>818</v>
      </c>
      <c r="E214" t="s">
        <v>819</v>
      </c>
      <c r="F214">
        <v>4</v>
      </c>
      <c r="G214">
        <v>1658322556.5</v>
      </c>
      <c r="H214">
        <f t="shared" si="150"/>
        <v>2.2078869227115864E-3</v>
      </c>
      <c r="I214">
        <f t="shared" si="151"/>
        <v>2.2078869227115865</v>
      </c>
      <c r="J214">
        <f t="shared" si="152"/>
        <v>16.803498908936287</v>
      </c>
      <c r="K214">
        <f t="shared" si="153"/>
        <v>1288.517142857143</v>
      </c>
      <c r="L214">
        <f t="shared" si="154"/>
        <v>1037.8783908452083</v>
      </c>
      <c r="M214">
        <f t="shared" si="155"/>
        <v>105.09848186528583</v>
      </c>
      <c r="N214">
        <f t="shared" si="156"/>
        <v>130.47886608507145</v>
      </c>
      <c r="O214">
        <f t="shared" si="157"/>
        <v>0.12634170849983922</v>
      </c>
      <c r="P214">
        <f t="shared" si="158"/>
        <v>2.7697641413865477</v>
      </c>
      <c r="Q214">
        <f t="shared" si="159"/>
        <v>0.12322520803320684</v>
      </c>
      <c r="R214">
        <f t="shared" si="160"/>
        <v>7.728935725777919E-2</v>
      </c>
      <c r="S214">
        <f t="shared" si="161"/>
        <v>194.43657132682907</v>
      </c>
      <c r="T214">
        <f t="shared" si="162"/>
        <v>34.151848393933051</v>
      </c>
      <c r="U214">
        <f t="shared" si="163"/>
        <v>33.249014285714281</v>
      </c>
      <c r="V214">
        <f t="shared" si="164"/>
        <v>5.1232260304477748</v>
      </c>
      <c r="W214">
        <f t="shared" si="165"/>
        <v>64.962141448841649</v>
      </c>
      <c r="X214">
        <f t="shared" si="166"/>
        <v>3.385073956517008</v>
      </c>
      <c r="Y214">
        <f t="shared" si="167"/>
        <v>5.2108410853154963</v>
      </c>
      <c r="Z214">
        <f t="shared" si="168"/>
        <v>1.7381520739307668</v>
      </c>
      <c r="AA214">
        <f t="shared" si="169"/>
        <v>-97.367813291580958</v>
      </c>
      <c r="AB214">
        <f t="shared" si="170"/>
        <v>45.195964446573626</v>
      </c>
      <c r="AC214">
        <f t="shared" si="171"/>
        <v>3.7517678273103563</v>
      </c>
      <c r="AD214">
        <f t="shared" si="172"/>
        <v>146.01649030913208</v>
      </c>
      <c r="AE214">
        <f t="shared" si="173"/>
        <v>26.471681444599202</v>
      </c>
      <c r="AF214">
        <f t="shared" si="174"/>
        <v>2.2029923874102186</v>
      </c>
      <c r="AG214">
        <f t="shared" si="175"/>
        <v>16.803498908936287</v>
      </c>
      <c r="AH214">
        <v>1358.2071215694959</v>
      </c>
      <c r="AI214">
        <v>1335.6381818181831</v>
      </c>
      <c r="AJ214">
        <v>1.707846640514439</v>
      </c>
      <c r="AK214">
        <v>62.966845710574418</v>
      </c>
      <c r="AL214">
        <f t="shared" si="176"/>
        <v>2.2078869227115865</v>
      </c>
      <c r="AM214">
        <v>31.461994079007269</v>
      </c>
      <c r="AN214">
        <v>33.431036363636359</v>
      </c>
      <c r="AO214">
        <v>8.3734357884396982E-6</v>
      </c>
      <c r="AP214">
        <v>91.007338470613973</v>
      </c>
      <c r="AQ214">
        <v>0</v>
      </c>
      <c r="AR214">
        <v>0</v>
      </c>
      <c r="AS214">
        <f t="shared" si="177"/>
        <v>1</v>
      </c>
      <c r="AT214">
        <f t="shared" si="178"/>
        <v>0</v>
      </c>
      <c r="AU214">
        <f t="shared" si="179"/>
        <v>47310.293399021102</v>
      </c>
      <c r="AV214" t="s">
        <v>413</v>
      </c>
      <c r="AW214" t="s">
        <v>413</v>
      </c>
      <c r="AX214">
        <v>0</v>
      </c>
      <c r="AY214">
        <v>0</v>
      </c>
      <c r="AZ214" t="e">
        <f t="shared" si="180"/>
        <v>#DIV/0!</v>
      </c>
      <c r="BA214">
        <v>0</v>
      </c>
      <c r="BB214" t="s">
        <v>413</v>
      </c>
      <c r="BC214" t="s">
        <v>413</v>
      </c>
      <c r="BD214">
        <v>0</v>
      </c>
      <c r="BE214">
        <v>0</v>
      </c>
      <c r="BF214" t="e">
        <f t="shared" si="181"/>
        <v>#DIV/0!</v>
      </c>
      <c r="BG214">
        <v>0.5</v>
      </c>
      <c r="BH214">
        <f t="shared" si="182"/>
        <v>1009.5609426563877</v>
      </c>
      <c r="BI214">
        <f t="shared" si="183"/>
        <v>16.803498908936287</v>
      </c>
      <c r="BJ214" t="e">
        <f t="shared" si="184"/>
        <v>#DIV/0!</v>
      </c>
      <c r="BK214">
        <f t="shared" si="185"/>
        <v>1.6644363107711363E-2</v>
      </c>
      <c r="BL214" t="e">
        <f t="shared" si="186"/>
        <v>#DIV/0!</v>
      </c>
      <c r="BM214" t="e">
        <f t="shared" si="187"/>
        <v>#DIV/0!</v>
      </c>
      <c r="BN214" t="s">
        <v>413</v>
      </c>
      <c r="BO214">
        <v>0</v>
      </c>
      <c r="BP214" t="e">
        <f t="shared" si="188"/>
        <v>#DIV/0!</v>
      </c>
      <c r="BQ214" t="e">
        <f t="shared" si="189"/>
        <v>#DIV/0!</v>
      </c>
      <c r="BR214" t="e">
        <f t="shared" si="190"/>
        <v>#DIV/0!</v>
      </c>
      <c r="BS214" t="e">
        <f t="shared" si="191"/>
        <v>#DIV/0!</v>
      </c>
      <c r="BT214" t="e">
        <f t="shared" si="192"/>
        <v>#DIV/0!</v>
      </c>
      <c r="BU214" t="e">
        <f t="shared" si="193"/>
        <v>#DIV/0!</v>
      </c>
      <c r="BV214" t="e">
        <f t="shared" si="194"/>
        <v>#DIV/0!</v>
      </c>
      <c r="BW214" t="e">
        <f t="shared" si="195"/>
        <v>#DIV/0!</v>
      </c>
      <c r="BX214" t="s">
        <v>413</v>
      </c>
      <c r="BY214" t="s">
        <v>413</v>
      </c>
      <c r="BZ214" t="s">
        <v>413</v>
      </c>
      <c r="CA214" t="s">
        <v>413</v>
      </c>
      <c r="CB214" t="s">
        <v>413</v>
      </c>
      <c r="CC214" t="s">
        <v>413</v>
      </c>
      <c r="CD214" t="s">
        <v>413</v>
      </c>
      <c r="CE214" t="s">
        <v>413</v>
      </c>
      <c r="CF214">
        <v>253</v>
      </c>
      <c r="CG214">
        <v>1000</v>
      </c>
      <c r="CH214" t="s">
        <v>414</v>
      </c>
      <c r="CI214">
        <v>1110.1500000000001</v>
      </c>
      <c r="CJ214">
        <v>1175.8634999999999</v>
      </c>
      <c r="CK214">
        <v>1152.67</v>
      </c>
      <c r="CL214">
        <v>1.3005735999999999E-4</v>
      </c>
      <c r="CM214">
        <v>6.5004835999999994E-4</v>
      </c>
      <c r="CN214">
        <v>4.7597999359999997E-2</v>
      </c>
      <c r="CO214">
        <v>5.5000000000000003E-4</v>
      </c>
      <c r="CP214">
        <f t="shared" si="196"/>
        <v>1200.065714285714</v>
      </c>
      <c r="CQ214">
        <f t="shared" si="197"/>
        <v>1009.5609426563877</v>
      </c>
      <c r="CR214">
        <f t="shared" si="198"/>
        <v>0.84125471683630615</v>
      </c>
      <c r="CS214">
        <f t="shared" si="199"/>
        <v>0.16202160349407102</v>
      </c>
      <c r="CT214">
        <v>6</v>
      </c>
      <c r="CU214">
        <v>0.5</v>
      </c>
      <c r="CV214" t="s">
        <v>415</v>
      </c>
      <c r="CW214">
        <v>2</v>
      </c>
      <c r="CX214" t="b">
        <v>1</v>
      </c>
      <c r="CY214">
        <v>1658322556.5</v>
      </c>
      <c r="CZ214">
        <v>1288.517142857143</v>
      </c>
      <c r="DA214">
        <v>1315.5614285714289</v>
      </c>
      <c r="DB214">
        <v>33.428600000000003</v>
      </c>
      <c r="DC214">
        <v>31.46387142857143</v>
      </c>
      <c r="DD214">
        <v>1291.581428571428</v>
      </c>
      <c r="DE214">
        <v>32.862014285714288</v>
      </c>
      <c r="DF214">
        <v>650.27285714285711</v>
      </c>
      <c r="DG214">
        <v>101.16285714285711</v>
      </c>
      <c r="DH214">
        <v>9.9952442857142845E-2</v>
      </c>
      <c r="DI214">
        <v>33.551685714285718</v>
      </c>
      <c r="DJ214">
        <v>999.89999999999986</v>
      </c>
      <c r="DK214">
        <v>33.249014285714281</v>
      </c>
      <c r="DL214">
        <v>0</v>
      </c>
      <c r="DM214">
        <v>0</v>
      </c>
      <c r="DN214">
        <v>9010.9800000000014</v>
      </c>
      <c r="DO214">
        <v>0</v>
      </c>
      <c r="DP214">
        <v>1413.555714285714</v>
      </c>
      <c r="DQ214">
        <v>-27.047057142857138</v>
      </c>
      <c r="DR214">
        <v>1333.078571428571</v>
      </c>
      <c r="DS214">
        <v>1358.3014285714289</v>
      </c>
      <c r="DT214">
        <v>1.964704285714286</v>
      </c>
      <c r="DU214">
        <v>1315.5614285714289</v>
      </c>
      <c r="DV214">
        <v>31.46387142857143</v>
      </c>
      <c r="DW214">
        <v>3.3817300000000001</v>
      </c>
      <c r="DX214">
        <v>3.1829742857142849</v>
      </c>
      <c r="DY214">
        <v>26.037385714285719</v>
      </c>
      <c r="DZ214">
        <v>25.01737142857143</v>
      </c>
      <c r="EA214">
        <v>1200.065714285714</v>
      </c>
      <c r="EB214">
        <v>0.95800485714285699</v>
      </c>
      <c r="EC214">
        <v>4.1995557142857139E-2</v>
      </c>
      <c r="ED214">
        <v>0</v>
      </c>
      <c r="EE214">
        <v>645.49128571428571</v>
      </c>
      <c r="EF214">
        <v>5.0001600000000002</v>
      </c>
      <c r="EG214">
        <v>9750.3728571428564</v>
      </c>
      <c r="EH214">
        <v>9515.7114285714288</v>
      </c>
      <c r="EI214">
        <v>48.392714285714291</v>
      </c>
      <c r="EJ214">
        <v>50.642714285714291</v>
      </c>
      <c r="EK214">
        <v>49.615714285714297</v>
      </c>
      <c r="EL214">
        <v>49.267714285714291</v>
      </c>
      <c r="EM214">
        <v>50.035428571428568</v>
      </c>
      <c r="EN214">
        <v>1144.8742857142861</v>
      </c>
      <c r="EO214">
        <v>50.191428571428567</v>
      </c>
      <c r="EP214">
        <v>0</v>
      </c>
      <c r="EQ214">
        <v>765070.20000004768</v>
      </c>
      <c r="ER214">
        <v>0</v>
      </c>
      <c r="ES214">
        <v>645.53038461538461</v>
      </c>
      <c r="ET214">
        <v>0.18632478799337429</v>
      </c>
      <c r="EU214">
        <v>-401.82358911919391</v>
      </c>
      <c r="EV214">
        <v>9787.5899999999983</v>
      </c>
      <c r="EW214">
        <v>15</v>
      </c>
      <c r="EX214">
        <v>1658316094</v>
      </c>
      <c r="EY214" t="s">
        <v>416</v>
      </c>
      <c r="EZ214">
        <v>1658316090.5</v>
      </c>
      <c r="FA214">
        <v>1658316094</v>
      </c>
      <c r="FB214">
        <v>11</v>
      </c>
      <c r="FC214">
        <v>-0.13300000000000001</v>
      </c>
      <c r="FD214">
        <v>0.107</v>
      </c>
      <c r="FE214">
        <v>-1.72</v>
      </c>
      <c r="FF214">
        <v>0.44</v>
      </c>
      <c r="FG214">
        <v>415</v>
      </c>
      <c r="FH214">
        <v>29</v>
      </c>
      <c r="FI214">
        <v>0.15</v>
      </c>
      <c r="FJ214">
        <v>0.28000000000000003</v>
      </c>
      <c r="FK214">
        <v>-26.769073170731701</v>
      </c>
      <c r="FL214">
        <v>-1.8727693379790979</v>
      </c>
      <c r="FM214">
        <v>0.18772540795636969</v>
      </c>
      <c r="FN214">
        <v>0</v>
      </c>
      <c r="FO214">
        <v>645.51911764705892</v>
      </c>
      <c r="FP214">
        <v>0.17558441626798871</v>
      </c>
      <c r="FQ214">
        <v>0.18712700385282921</v>
      </c>
      <c r="FR214">
        <v>1</v>
      </c>
      <c r="FS214">
        <v>1.9731226829268289</v>
      </c>
      <c r="FT214">
        <v>-6.1164459930314143E-2</v>
      </c>
      <c r="FU214">
        <v>6.1517584336751776E-3</v>
      </c>
      <c r="FV214">
        <v>1</v>
      </c>
      <c r="FW214">
        <v>2</v>
      </c>
      <c r="FX214">
        <v>3</v>
      </c>
      <c r="FY214" t="s">
        <v>648</v>
      </c>
      <c r="FZ214">
        <v>3.3711700000000002</v>
      </c>
      <c r="GA214">
        <v>2.8938700000000002</v>
      </c>
      <c r="GB214">
        <v>0.21421200000000001</v>
      </c>
      <c r="GC214">
        <v>0.21943199999999999</v>
      </c>
      <c r="GD214">
        <v>0.13911999999999999</v>
      </c>
      <c r="GE214">
        <v>0.136571</v>
      </c>
      <c r="GF214">
        <v>27218</v>
      </c>
      <c r="GG214">
        <v>23508.1</v>
      </c>
      <c r="GH214">
        <v>30962.1</v>
      </c>
      <c r="GI214">
        <v>28070</v>
      </c>
      <c r="GJ214">
        <v>35108.199999999997</v>
      </c>
      <c r="GK214">
        <v>34193.300000000003</v>
      </c>
      <c r="GL214">
        <v>40353.1</v>
      </c>
      <c r="GM214">
        <v>39118.9</v>
      </c>
      <c r="GN214">
        <v>2.35473</v>
      </c>
      <c r="GO214">
        <v>1.6637999999999999</v>
      </c>
      <c r="GP214">
        <v>0</v>
      </c>
      <c r="GQ214">
        <v>8.5234599999999994E-2</v>
      </c>
      <c r="GR214">
        <v>999.9</v>
      </c>
      <c r="GS214">
        <v>31.875800000000002</v>
      </c>
      <c r="GT214">
        <v>67.2</v>
      </c>
      <c r="GU214">
        <v>33.299999999999997</v>
      </c>
      <c r="GV214">
        <v>34.127899999999997</v>
      </c>
      <c r="GW214">
        <v>50.1218</v>
      </c>
      <c r="GX214">
        <v>40.3446</v>
      </c>
      <c r="GY214">
        <v>1</v>
      </c>
      <c r="GZ214">
        <v>0.49359799999999998</v>
      </c>
      <c r="HA214">
        <v>1.0764800000000001</v>
      </c>
      <c r="HB214">
        <v>20.2057</v>
      </c>
      <c r="HC214">
        <v>5.2150400000000001</v>
      </c>
      <c r="HD214">
        <v>11.972099999999999</v>
      </c>
      <c r="HE214">
        <v>4.9907500000000002</v>
      </c>
      <c r="HF214">
        <v>3.2925</v>
      </c>
      <c r="HG214">
        <v>8259.9</v>
      </c>
      <c r="HH214">
        <v>9999</v>
      </c>
      <c r="HI214">
        <v>9999</v>
      </c>
      <c r="HJ214">
        <v>969.5</v>
      </c>
      <c r="HK214">
        <v>4.9711999999999996</v>
      </c>
      <c r="HL214">
        <v>1.87378</v>
      </c>
      <c r="HM214">
        <v>1.87012</v>
      </c>
      <c r="HN214">
        <v>1.8696200000000001</v>
      </c>
      <c r="HO214">
        <v>1.87439</v>
      </c>
      <c r="HP214">
        <v>1.87103</v>
      </c>
      <c r="HQ214">
        <v>1.8665</v>
      </c>
      <c r="HR214">
        <v>1.8775900000000001</v>
      </c>
      <c r="HS214">
        <v>0</v>
      </c>
      <c r="HT214">
        <v>0</v>
      </c>
      <c r="HU214">
        <v>0</v>
      </c>
      <c r="HV214">
        <v>0</v>
      </c>
      <c r="HW214" t="s">
        <v>418</v>
      </c>
      <c r="HX214" t="s">
        <v>419</v>
      </c>
      <c r="HY214" t="s">
        <v>420</v>
      </c>
      <c r="HZ214" t="s">
        <v>420</v>
      </c>
      <c r="IA214" t="s">
        <v>420</v>
      </c>
      <c r="IB214" t="s">
        <v>420</v>
      </c>
      <c r="IC214">
        <v>0</v>
      </c>
      <c r="ID214">
        <v>100</v>
      </c>
      <c r="IE214">
        <v>100</v>
      </c>
      <c r="IF214">
        <v>-3.07</v>
      </c>
      <c r="IG214">
        <v>0.56669999999999998</v>
      </c>
      <c r="IH214">
        <v>-1.4143203888967211</v>
      </c>
      <c r="II214">
        <v>1.7196870422270779E-5</v>
      </c>
      <c r="IJ214">
        <v>-2.1741833173098589E-6</v>
      </c>
      <c r="IK214">
        <v>9.0595066644434051E-10</v>
      </c>
      <c r="IL214">
        <v>-5.0132855213330413E-2</v>
      </c>
      <c r="IM214">
        <v>-1.2435942757381079E-3</v>
      </c>
      <c r="IN214">
        <v>8.3241555849602686E-4</v>
      </c>
      <c r="IO214">
        <v>-6.8006265696850886E-6</v>
      </c>
      <c r="IP214">
        <v>17</v>
      </c>
      <c r="IQ214">
        <v>2050</v>
      </c>
      <c r="IR214">
        <v>3</v>
      </c>
      <c r="IS214">
        <v>34</v>
      </c>
      <c r="IT214">
        <v>107.8</v>
      </c>
      <c r="IU214">
        <v>107.7</v>
      </c>
      <c r="IV214">
        <v>2.7063000000000001</v>
      </c>
      <c r="IW214">
        <v>2.50244</v>
      </c>
      <c r="IX214">
        <v>1.49902</v>
      </c>
      <c r="IY214">
        <v>2.3046899999999999</v>
      </c>
      <c r="IZ214">
        <v>1.69678</v>
      </c>
      <c r="JA214">
        <v>2.3718300000000001</v>
      </c>
      <c r="JB214">
        <v>38.354500000000002</v>
      </c>
      <c r="JC214">
        <v>14.7012</v>
      </c>
      <c r="JD214">
        <v>18</v>
      </c>
      <c r="JE214">
        <v>710.35400000000004</v>
      </c>
      <c r="JF214">
        <v>324.601</v>
      </c>
      <c r="JG214">
        <v>30.001000000000001</v>
      </c>
      <c r="JH214">
        <v>33.922600000000003</v>
      </c>
      <c r="JI214">
        <v>30.000299999999999</v>
      </c>
      <c r="JJ214">
        <v>33.517400000000002</v>
      </c>
      <c r="JK214">
        <v>33.495100000000001</v>
      </c>
      <c r="JL214">
        <v>54.207900000000002</v>
      </c>
      <c r="JM214">
        <v>15.280799999999999</v>
      </c>
      <c r="JN214">
        <v>100</v>
      </c>
      <c r="JO214">
        <v>30</v>
      </c>
      <c r="JP214">
        <v>1330.61</v>
      </c>
      <c r="JQ214">
        <v>31.4422</v>
      </c>
      <c r="JR214">
        <v>98.660799999999995</v>
      </c>
      <c r="JS214">
        <v>98.526399999999995</v>
      </c>
    </row>
    <row r="215" spans="1:279" x14ac:dyDescent="0.2">
      <c r="A215">
        <v>200</v>
      </c>
      <c r="B215">
        <v>1658322562.5</v>
      </c>
      <c r="C215">
        <v>793.90000009536743</v>
      </c>
      <c r="D215" t="s">
        <v>820</v>
      </c>
      <c r="E215" t="s">
        <v>821</v>
      </c>
      <c r="F215">
        <v>4</v>
      </c>
      <c r="G215">
        <v>1658322560.1875</v>
      </c>
      <c r="H215">
        <f t="shared" si="150"/>
        <v>2.2032668894983233E-3</v>
      </c>
      <c r="I215">
        <f t="shared" si="151"/>
        <v>2.2032668894983232</v>
      </c>
      <c r="J215">
        <f t="shared" si="152"/>
        <v>16.899458660886591</v>
      </c>
      <c r="K215">
        <f t="shared" si="153"/>
        <v>1294.6087500000001</v>
      </c>
      <c r="L215">
        <f t="shared" si="154"/>
        <v>1041.590386474671</v>
      </c>
      <c r="M215">
        <f t="shared" si="155"/>
        <v>105.47369364560821</v>
      </c>
      <c r="N215">
        <f t="shared" si="156"/>
        <v>131.09487996579574</v>
      </c>
      <c r="O215">
        <f t="shared" si="157"/>
        <v>0.12579300014507824</v>
      </c>
      <c r="P215">
        <f t="shared" si="158"/>
        <v>2.7738736073372587</v>
      </c>
      <c r="Q215">
        <f t="shared" si="159"/>
        <v>0.12270761120214028</v>
      </c>
      <c r="R215">
        <f t="shared" si="160"/>
        <v>7.6963163826928291E-2</v>
      </c>
      <c r="S215">
        <f t="shared" si="161"/>
        <v>194.43058003153774</v>
      </c>
      <c r="T215">
        <f t="shared" si="162"/>
        <v>34.161471040490497</v>
      </c>
      <c r="U215">
        <f t="shared" si="163"/>
        <v>33.263437500000002</v>
      </c>
      <c r="V215">
        <f t="shared" si="164"/>
        <v>5.1273718836381956</v>
      </c>
      <c r="W215">
        <f t="shared" si="165"/>
        <v>64.938583309543247</v>
      </c>
      <c r="X215">
        <f t="shared" si="166"/>
        <v>3.3855940352885892</v>
      </c>
      <c r="Y215">
        <f t="shared" si="167"/>
        <v>5.2135323296944316</v>
      </c>
      <c r="Z215">
        <f t="shared" si="168"/>
        <v>1.7417778483496065</v>
      </c>
      <c r="AA215">
        <f t="shared" si="169"/>
        <v>-97.164069826876059</v>
      </c>
      <c r="AB215">
        <f t="shared" si="170"/>
        <v>44.485920863984795</v>
      </c>
      <c r="AC215">
        <f t="shared" si="171"/>
        <v>3.6877823333736997</v>
      </c>
      <c r="AD215">
        <f t="shared" si="172"/>
        <v>145.44021340202016</v>
      </c>
      <c r="AE215">
        <f t="shared" si="173"/>
        <v>26.516588453283116</v>
      </c>
      <c r="AF215">
        <f t="shared" si="174"/>
        <v>2.1997105776553005</v>
      </c>
      <c r="AG215">
        <f t="shared" si="175"/>
        <v>16.899458660886591</v>
      </c>
      <c r="AH215">
        <v>1365.097462674554</v>
      </c>
      <c r="AI215">
        <v>1342.469515151515</v>
      </c>
      <c r="AJ215">
        <v>1.699258235261482</v>
      </c>
      <c r="AK215">
        <v>62.966845710574418</v>
      </c>
      <c r="AL215">
        <f t="shared" si="176"/>
        <v>2.2032668894983232</v>
      </c>
      <c r="AM215">
        <v>31.471323027936151</v>
      </c>
      <c r="AN215">
        <v>33.436196363636363</v>
      </c>
      <c r="AO215">
        <v>2.5909216804218579E-5</v>
      </c>
      <c r="AP215">
        <v>91.007338470613973</v>
      </c>
      <c r="AQ215">
        <v>0</v>
      </c>
      <c r="AR215">
        <v>0</v>
      </c>
      <c r="AS215">
        <f t="shared" si="177"/>
        <v>1</v>
      </c>
      <c r="AT215">
        <f t="shared" si="178"/>
        <v>0</v>
      </c>
      <c r="AU215">
        <f t="shared" si="179"/>
        <v>47421.805609092662</v>
      </c>
      <c r="AV215" t="s">
        <v>413</v>
      </c>
      <c r="AW215" t="s">
        <v>413</v>
      </c>
      <c r="AX215">
        <v>0</v>
      </c>
      <c r="AY215">
        <v>0</v>
      </c>
      <c r="AZ215" t="e">
        <f t="shared" si="180"/>
        <v>#DIV/0!</v>
      </c>
      <c r="BA215">
        <v>0</v>
      </c>
      <c r="BB215" t="s">
        <v>413</v>
      </c>
      <c r="BC215" t="s">
        <v>413</v>
      </c>
      <c r="BD215">
        <v>0</v>
      </c>
      <c r="BE215">
        <v>0</v>
      </c>
      <c r="BF215" t="e">
        <f t="shared" si="181"/>
        <v>#DIV/0!</v>
      </c>
      <c r="BG215">
        <v>0.5</v>
      </c>
      <c r="BH215">
        <f t="shared" si="182"/>
        <v>1009.5298450940608</v>
      </c>
      <c r="BI215">
        <f t="shared" si="183"/>
        <v>16.899458660886591</v>
      </c>
      <c r="BJ215" t="e">
        <f t="shared" si="184"/>
        <v>#DIV/0!</v>
      </c>
      <c r="BK215">
        <f t="shared" si="185"/>
        <v>1.6739929723733941E-2</v>
      </c>
      <c r="BL215" t="e">
        <f t="shared" si="186"/>
        <v>#DIV/0!</v>
      </c>
      <c r="BM215" t="e">
        <f t="shared" si="187"/>
        <v>#DIV/0!</v>
      </c>
      <c r="BN215" t="s">
        <v>413</v>
      </c>
      <c r="BO215">
        <v>0</v>
      </c>
      <c r="BP215" t="e">
        <f t="shared" si="188"/>
        <v>#DIV/0!</v>
      </c>
      <c r="BQ215" t="e">
        <f t="shared" si="189"/>
        <v>#DIV/0!</v>
      </c>
      <c r="BR215" t="e">
        <f t="shared" si="190"/>
        <v>#DIV/0!</v>
      </c>
      <c r="BS215" t="e">
        <f t="shared" si="191"/>
        <v>#DIV/0!</v>
      </c>
      <c r="BT215" t="e">
        <f t="shared" si="192"/>
        <v>#DIV/0!</v>
      </c>
      <c r="BU215" t="e">
        <f t="shared" si="193"/>
        <v>#DIV/0!</v>
      </c>
      <c r="BV215" t="e">
        <f t="shared" si="194"/>
        <v>#DIV/0!</v>
      </c>
      <c r="BW215" t="e">
        <f t="shared" si="195"/>
        <v>#DIV/0!</v>
      </c>
      <c r="BX215" t="s">
        <v>413</v>
      </c>
      <c r="BY215" t="s">
        <v>413</v>
      </c>
      <c r="BZ215" t="s">
        <v>413</v>
      </c>
      <c r="CA215" t="s">
        <v>413</v>
      </c>
      <c r="CB215" t="s">
        <v>413</v>
      </c>
      <c r="CC215" t="s">
        <v>413</v>
      </c>
      <c r="CD215" t="s">
        <v>413</v>
      </c>
      <c r="CE215" t="s">
        <v>413</v>
      </c>
      <c r="CF215">
        <v>253</v>
      </c>
      <c r="CG215">
        <v>1000</v>
      </c>
      <c r="CH215" t="s">
        <v>414</v>
      </c>
      <c r="CI215">
        <v>1110.1500000000001</v>
      </c>
      <c r="CJ215">
        <v>1175.8634999999999</v>
      </c>
      <c r="CK215">
        <v>1152.67</v>
      </c>
      <c r="CL215">
        <v>1.3005735999999999E-4</v>
      </c>
      <c r="CM215">
        <v>6.5004835999999994E-4</v>
      </c>
      <c r="CN215">
        <v>4.7597999359999997E-2</v>
      </c>
      <c r="CO215">
        <v>5.5000000000000003E-4</v>
      </c>
      <c r="CP215">
        <f t="shared" si="196"/>
        <v>1200.0287499999999</v>
      </c>
      <c r="CQ215">
        <f t="shared" si="197"/>
        <v>1009.5298450940608</v>
      </c>
      <c r="CR215">
        <f t="shared" si="198"/>
        <v>0.84125471585081679</v>
      </c>
      <c r="CS215">
        <f t="shared" si="199"/>
        <v>0.16202160159207665</v>
      </c>
      <c r="CT215">
        <v>6</v>
      </c>
      <c r="CU215">
        <v>0.5</v>
      </c>
      <c r="CV215" t="s">
        <v>415</v>
      </c>
      <c r="CW215">
        <v>2</v>
      </c>
      <c r="CX215" t="b">
        <v>1</v>
      </c>
      <c r="CY215">
        <v>1658322560.1875</v>
      </c>
      <c r="CZ215">
        <v>1294.6087500000001</v>
      </c>
      <c r="DA215">
        <v>1321.7037499999999</v>
      </c>
      <c r="DB215">
        <v>33.433950000000003</v>
      </c>
      <c r="DC215">
        <v>31.472100000000001</v>
      </c>
      <c r="DD215">
        <v>1297.6824999999999</v>
      </c>
      <c r="DE215">
        <v>32.8671875</v>
      </c>
      <c r="DF215">
        <v>650.25324999999998</v>
      </c>
      <c r="DG215">
        <v>101.16225</v>
      </c>
      <c r="DH215">
        <v>9.9911225000000006E-2</v>
      </c>
      <c r="DI215">
        <v>33.560912500000001</v>
      </c>
      <c r="DJ215">
        <v>999.9</v>
      </c>
      <c r="DK215">
        <v>33.263437500000002</v>
      </c>
      <c r="DL215">
        <v>0</v>
      </c>
      <c r="DM215">
        <v>0</v>
      </c>
      <c r="DN215">
        <v>9032.8912500000006</v>
      </c>
      <c r="DO215">
        <v>0</v>
      </c>
      <c r="DP215">
        <v>1394.43875</v>
      </c>
      <c r="DQ215">
        <v>-27.094787499999999</v>
      </c>
      <c r="DR215">
        <v>1339.39</v>
      </c>
      <c r="DS215">
        <v>1364.6524999999999</v>
      </c>
      <c r="DT215">
        <v>1.96184625</v>
      </c>
      <c r="DU215">
        <v>1321.7037499999999</v>
      </c>
      <c r="DV215">
        <v>31.472100000000001</v>
      </c>
      <c r="DW215">
        <v>3.3822587500000001</v>
      </c>
      <c r="DX215">
        <v>3.1837925</v>
      </c>
      <c r="DY215">
        <v>26.0400375</v>
      </c>
      <c r="DZ215">
        <v>25.021674999999998</v>
      </c>
      <c r="EA215">
        <v>1200.0287499999999</v>
      </c>
      <c r="EB215">
        <v>0.95800525000000003</v>
      </c>
      <c r="EC215">
        <v>4.1995175000000003E-2</v>
      </c>
      <c r="ED215">
        <v>0</v>
      </c>
      <c r="EE215">
        <v>645.64599999999996</v>
      </c>
      <c r="EF215">
        <v>5.0001600000000002</v>
      </c>
      <c r="EG215">
        <v>9725.27</v>
      </c>
      <c r="EH215">
        <v>9515.41</v>
      </c>
      <c r="EI215">
        <v>48.413749999999993</v>
      </c>
      <c r="EJ215">
        <v>50.648249999999997</v>
      </c>
      <c r="EK215">
        <v>49.577749999999988</v>
      </c>
      <c r="EL215">
        <v>49.265500000000003</v>
      </c>
      <c r="EM215">
        <v>50.030999999999999</v>
      </c>
      <c r="EN215">
        <v>1144.8425</v>
      </c>
      <c r="EO215">
        <v>50.19</v>
      </c>
      <c r="EP215">
        <v>0</v>
      </c>
      <c r="EQ215">
        <v>765073.79999995232</v>
      </c>
      <c r="ER215">
        <v>0</v>
      </c>
      <c r="ES215">
        <v>645.57615384615394</v>
      </c>
      <c r="ET215">
        <v>1.0614700972299349</v>
      </c>
      <c r="EU215">
        <v>-462.36102565529143</v>
      </c>
      <c r="EV215">
        <v>9764.1476923076916</v>
      </c>
      <c r="EW215">
        <v>15</v>
      </c>
      <c r="EX215">
        <v>1658316094</v>
      </c>
      <c r="EY215" t="s">
        <v>416</v>
      </c>
      <c r="EZ215">
        <v>1658316090.5</v>
      </c>
      <c r="FA215">
        <v>1658316094</v>
      </c>
      <c r="FB215">
        <v>11</v>
      </c>
      <c r="FC215">
        <v>-0.13300000000000001</v>
      </c>
      <c r="FD215">
        <v>0.107</v>
      </c>
      <c r="FE215">
        <v>-1.72</v>
      </c>
      <c r="FF215">
        <v>0.44</v>
      </c>
      <c r="FG215">
        <v>415</v>
      </c>
      <c r="FH215">
        <v>29</v>
      </c>
      <c r="FI215">
        <v>0.15</v>
      </c>
      <c r="FJ215">
        <v>0.28000000000000003</v>
      </c>
      <c r="FK215">
        <v>-26.879129268292679</v>
      </c>
      <c r="FL215">
        <v>-1.76685574912895</v>
      </c>
      <c r="FM215">
        <v>0.17917509251431499</v>
      </c>
      <c r="FN215">
        <v>0</v>
      </c>
      <c r="FO215">
        <v>645.55011764705887</v>
      </c>
      <c r="FP215">
        <v>0.69585943747039458</v>
      </c>
      <c r="FQ215">
        <v>0.21705824166987819</v>
      </c>
      <c r="FR215">
        <v>1</v>
      </c>
      <c r="FS215">
        <v>1.96913</v>
      </c>
      <c r="FT215">
        <v>-5.4491916376304628E-2</v>
      </c>
      <c r="FU215">
        <v>5.4607410378928103E-3</v>
      </c>
      <c r="FV215">
        <v>1</v>
      </c>
      <c r="FW215">
        <v>2</v>
      </c>
      <c r="FX215">
        <v>3</v>
      </c>
      <c r="FY215" t="s">
        <v>648</v>
      </c>
      <c r="FZ215">
        <v>3.37093</v>
      </c>
      <c r="GA215">
        <v>2.8938799999999998</v>
      </c>
      <c r="GB215">
        <v>0.214891</v>
      </c>
      <c r="GC215">
        <v>0.22010199999999999</v>
      </c>
      <c r="GD215">
        <v>0.13913500000000001</v>
      </c>
      <c r="GE215">
        <v>0.13658999999999999</v>
      </c>
      <c r="GF215">
        <v>27193.7</v>
      </c>
      <c r="GG215">
        <v>23487.7</v>
      </c>
      <c r="GH215">
        <v>30961.3</v>
      </c>
      <c r="GI215">
        <v>28069.8</v>
      </c>
      <c r="GJ215">
        <v>35107.300000000003</v>
      </c>
      <c r="GK215">
        <v>34192.400000000001</v>
      </c>
      <c r="GL215">
        <v>40352.6</v>
      </c>
      <c r="GM215">
        <v>39118.800000000003</v>
      </c>
      <c r="GN215">
        <v>2.3548800000000001</v>
      </c>
      <c r="GO215">
        <v>1.6639200000000001</v>
      </c>
      <c r="GP215">
        <v>0</v>
      </c>
      <c r="GQ215">
        <v>8.5495399999999999E-2</v>
      </c>
      <c r="GR215">
        <v>999.9</v>
      </c>
      <c r="GS215">
        <v>31.890999999999998</v>
      </c>
      <c r="GT215">
        <v>67.2</v>
      </c>
      <c r="GU215">
        <v>33.299999999999997</v>
      </c>
      <c r="GV215">
        <v>34.1295</v>
      </c>
      <c r="GW215">
        <v>50.601799999999997</v>
      </c>
      <c r="GX215">
        <v>41.169899999999998</v>
      </c>
      <c r="GY215">
        <v>1</v>
      </c>
      <c r="GZ215">
        <v>0.493753</v>
      </c>
      <c r="HA215">
        <v>1.07917</v>
      </c>
      <c r="HB215">
        <v>20.205500000000001</v>
      </c>
      <c r="HC215">
        <v>5.2144399999999997</v>
      </c>
      <c r="HD215">
        <v>11.9727</v>
      </c>
      <c r="HE215">
        <v>4.9903500000000003</v>
      </c>
      <c r="HF215">
        <v>3.2925</v>
      </c>
      <c r="HG215">
        <v>8260.1</v>
      </c>
      <c r="HH215">
        <v>9999</v>
      </c>
      <c r="HI215">
        <v>9999</v>
      </c>
      <c r="HJ215">
        <v>969.5</v>
      </c>
      <c r="HK215">
        <v>4.9712300000000003</v>
      </c>
      <c r="HL215">
        <v>1.87378</v>
      </c>
      <c r="HM215">
        <v>1.87012</v>
      </c>
      <c r="HN215">
        <v>1.8695900000000001</v>
      </c>
      <c r="HO215">
        <v>1.87439</v>
      </c>
      <c r="HP215">
        <v>1.87103</v>
      </c>
      <c r="HQ215">
        <v>1.8665099999999999</v>
      </c>
      <c r="HR215">
        <v>1.8775900000000001</v>
      </c>
      <c r="HS215">
        <v>0</v>
      </c>
      <c r="HT215">
        <v>0</v>
      </c>
      <c r="HU215">
        <v>0</v>
      </c>
      <c r="HV215">
        <v>0</v>
      </c>
      <c r="HW215" t="s">
        <v>418</v>
      </c>
      <c r="HX215" t="s">
        <v>419</v>
      </c>
      <c r="HY215" t="s">
        <v>420</v>
      </c>
      <c r="HZ215" t="s">
        <v>420</v>
      </c>
      <c r="IA215" t="s">
        <v>420</v>
      </c>
      <c r="IB215" t="s">
        <v>420</v>
      </c>
      <c r="IC215">
        <v>0</v>
      </c>
      <c r="ID215">
        <v>100</v>
      </c>
      <c r="IE215">
        <v>100</v>
      </c>
      <c r="IF215">
        <v>-3.07</v>
      </c>
      <c r="IG215">
        <v>0.56689999999999996</v>
      </c>
      <c r="IH215">
        <v>-1.4143203888967211</v>
      </c>
      <c r="II215">
        <v>1.7196870422270779E-5</v>
      </c>
      <c r="IJ215">
        <v>-2.1741833173098589E-6</v>
      </c>
      <c r="IK215">
        <v>9.0595066644434051E-10</v>
      </c>
      <c r="IL215">
        <v>-5.0132855213330413E-2</v>
      </c>
      <c r="IM215">
        <v>-1.2435942757381079E-3</v>
      </c>
      <c r="IN215">
        <v>8.3241555849602686E-4</v>
      </c>
      <c r="IO215">
        <v>-6.8006265696850886E-6</v>
      </c>
      <c r="IP215">
        <v>17</v>
      </c>
      <c r="IQ215">
        <v>2050</v>
      </c>
      <c r="IR215">
        <v>3</v>
      </c>
      <c r="IS215">
        <v>34</v>
      </c>
      <c r="IT215">
        <v>107.9</v>
      </c>
      <c r="IU215">
        <v>107.8</v>
      </c>
      <c r="IV215">
        <v>2.7172900000000002</v>
      </c>
      <c r="IW215">
        <v>2.5061</v>
      </c>
      <c r="IX215">
        <v>1.49902</v>
      </c>
      <c r="IY215">
        <v>2.3046899999999999</v>
      </c>
      <c r="IZ215">
        <v>1.69678</v>
      </c>
      <c r="JA215">
        <v>2.3767100000000001</v>
      </c>
      <c r="JB215">
        <v>38.378999999999998</v>
      </c>
      <c r="JC215">
        <v>14.7012</v>
      </c>
      <c r="JD215">
        <v>18</v>
      </c>
      <c r="JE215">
        <v>710.54</v>
      </c>
      <c r="JF215">
        <v>324.69799999999998</v>
      </c>
      <c r="JG215">
        <v>30.000900000000001</v>
      </c>
      <c r="JH215">
        <v>33.925600000000003</v>
      </c>
      <c r="JI215">
        <v>30.000299999999999</v>
      </c>
      <c r="JJ215">
        <v>33.522599999999997</v>
      </c>
      <c r="JK215">
        <v>33.500799999999998</v>
      </c>
      <c r="JL215">
        <v>54.435699999999997</v>
      </c>
      <c r="JM215">
        <v>15.280799999999999</v>
      </c>
      <c r="JN215">
        <v>100</v>
      </c>
      <c r="JO215">
        <v>30</v>
      </c>
      <c r="JP215">
        <v>1337.29</v>
      </c>
      <c r="JQ215">
        <v>31.4376</v>
      </c>
      <c r="JR215">
        <v>98.659000000000006</v>
      </c>
      <c r="JS215">
        <v>98.525899999999993</v>
      </c>
    </row>
    <row r="216" spans="1:279" x14ac:dyDescent="0.2">
      <c r="A216">
        <v>201</v>
      </c>
      <c r="B216">
        <v>1658322566.5</v>
      </c>
      <c r="C216">
        <v>797.90000009536743</v>
      </c>
      <c r="D216" t="s">
        <v>822</v>
      </c>
      <c r="E216" t="s">
        <v>823</v>
      </c>
      <c r="F216">
        <v>4</v>
      </c>
      <c r="G216">
        <v>1658322564.5</v>
      </c>
      <c r="H216">
        <f t="shared" si="150"/>
        <v>2.2004458820076337E-3</v>
      </c>
      <c r="I216">
        <f t="shared" si="151"/>
        <v>2.2004458820076338</v>
      </c>
      <c r="J216">
        <f t="shared" si="152"/>
        <v>16.781222089906461</v>
      </c>
      <c r="K216">
        <f t="shared" si="153"/>
        <v>1301.732857142857</v>
      </c>
      <c r="L216">
        <f t="shared" si="154"/>
        <v>1048.8198843128409</v>
      </c>
      <c r="M216">
        <f t="shared" si="155"/>
        <v>106.20789649032778</v>
      </c>
      <c r="N216">
        <f t="shared" si="156"/>
        <v>131.81892393284264</v>
      </c>
      <c r="O216">
        <f t="shared" si="157"/>
        <v>0.12515670375956275</v>
      </c>
      <c r="P216">
        <f t="shared" si="158"/>
        <v>2.7654800638606156</v>
      </c>
      <c r="Q216">
        <f t="shared" si="159"/>
        <v>0.12209301439151568</v>
      </c>
      <c r="R216">
        <f t="shared" si="160"/>
        <v>7.6577147954811742E-2</v>
      </c>
      <c r="S216">
        <f t="shared" si="161"/>
        <v>194.42795606077442</v>
      </c>
      <c r="T216">
        <f t="shared" si="162"/>
        <v>34.174804564573535</v>
      </c>
      <c r="U216">
        <f t="shared" si="163"/>
        <v>33.288214285714282</v>
      </c>
      <c r="V216">
        <f t="shared" si="164"/>
        <v>5.134500612866832</v>
      </c>
      <c r="W216">
        <f t="shared" si="165"/>
        <v>64.911165965564919</v>
      </c>
      <c r="X216">
        <f t="shared" si="166"/>
        <v>3.3862296823613809</v>
      </c>
      <c r="Y216">
        <f t="shared" si="167"/>
        <v>5.2167136916902104</v>
      </c>
      <c r="Z216">
        <f t="shared" si="168"/>
        <v>1.7482709305054511</v>
      </c>
      <c r="AA216">
        <f t="shared" si="169"/>
        <v>-97.039663396536639</v>
      </c>
      <c r="AB216">
        <f t="shared" si="170"/>
        <v>42.282650357130294</v>
      </c>
      <c r="AC216">
        <f t="shared" si="171"/>
        <v>3.5163886935898101</v>
      </c>
      <c r="AD216">
        <f t="shared" si="172"/>
        <v>143.18733171495791</v>
      </c>
      <c r="AE216">
        <f t="shared" si="173"/>
        <v>26.60943905684703</v>
      </c>
      <c r="AF216">
        <f t="shared" si="174"/>
        <v>2.1963576805421976</v>
      </c>
      <c r="AG216">
        <f t="shared" si="175"/>
        <v>16.781222089906461</v>
      </c>
      <c r="AH216">
        <v>1372.036584381995</v>
      </c>
      <c r="AI216">
        <v>1349.37896969697</v>
      </c>
      <c r="AJ216">
        <v>1.7362284575571709</v>
      </c>
      <c r="AK216">
        <v>62.966845710574418</v>
      </c>
      <c r="AL216">
        <f t="shared" si="176"/>
        <v>2.2004458820076338</v>
      </c>
      <c r="AM216">
        <v>31.478876219444459</v>
      </c>
      <c r="AN216">
        <v>33.44128606060606</v>
      </c>
      <c r="AO216">
        <v>1.877291342048068E-5</v>
      </c>
      <c r="AP216">
        <v>91.007338470613973</v>
      </c>
      <c r="AQ216">
        <v>0</v>
      </c>
      <c r="AR216">
        <v>0</v>
      </c>
      <c r="AS216">
        <f t="shared" si="177"/>
        <v>1</v>
      </c>
      <c r="AT216">
        <f t="shared" si="178"/>
        <v>0</v>
      </c>
      <c r="AU216">
        <f t="shared" si="179"/>
        <v>47189.552491525341</v>
      </c>
      <c r="AV216" t="s">
        <v>413</v>
      </c>
      <c r="AW216" t="s">
        <v>413</v>
      </c>
      <c r="AX216">
        <v>0</v>
      </c>
      <c r="AY216">
        <v>0</v>
      </c>
      <c r="AZ216" t="e">
        <f t="shared" si="180"/>
        <v>#DIV/0!</v>
      </c>
      <c r="BA216">
        <v>0</v>
      </c>
      <c r="BB216" t="s">
        <v>413</v>
      </c>
      <c r="BC216" t="s">
        <v>413</v>
      </c>
      <c r="BD216">
        <v>0</v>
      </c>
      <c r="BE216">
        <v>0</v>
      </c>
      <c r="BF216" t="e">
        <f t="shared" si="181"/>
        <v>#DIV/0!</v>
      </c>
      <c r="BG216">
        <v>0.5</v>
      </c>
      <c r="BH216">
        <f t="shared" si="182"/>
        <v>1009.5164497724219</v>
      </c>
      <c r="BI216">
        <f t="shared" si="183"/>
        <v>16.781222089906461</v>
      </c>
      <c r="BJ216" t="e">
        <f t="shared" si="184"/>
        <v>#DIV/0!</v>
      </c>
      <c r="BK216">
        <f t="shared" si="185"/>
        <v>1.6623029861167194E-2</v>
      </c>
      <c r="BL216" t="e">
        <f t="shared" si="186"/>
        <v>#DIV/0!</v>
      </c>
      <c r="BM216" t="e">
        <f t="shared" si="187"/>
        <v>#DIV/0!</v>
      </c>
      <c r="BN216" t="s">
        <v>413</v>
      </c>
      <c r="BO216">
        <v>0</v>
      </c>
      <c r="BP216" t="e">
        <f t="shared" si="188"/>
        <v>#DIV/0!</v>
      </c>
      <c r="BQ216" t="e">
        <f t="shared" si="189"/>
        <v>#DIV/0!</v>
      </c>
      <c r="BR216" t="e">
        <f t="shared" si="190"/>
        <v>#DIV/0!</v>
      </c>
      <c r="BS216" t="e">
        <f t="shared" si="191"/>
        <v>#DIV/0!</v>
      </c>
      <c r="BT216" t="e">
        <f t="shared" si="192"/>
        <v>#DIV/0!</v>
      </c>
      <c r="BU216" t="e">
        <f t="shared" si="193"/>
        <v>#DIV/0!</v>
      </c>
      <c r="BV216" t="e">
        <f t="shared" si="194"/>
        <v>#DIV/0!</v>
      </c>
      <c r="BW216" t="e">
        <f t="shared" si="195"/>
        <v>#DIV/0!</v>
      </c>
      <c r="BX216" t="s">
        <v>413</v>
      </c>
      <c r="BY216" t="s">
        <v>413</v>
      </c>
      <c r="BZ216" t="s">
        <v>413</v>
      </c>
      <c r="CA216" t="s">
        <v>413</v>
      </c>
      <c r="CB216" t="s">
        <v>413</v>
      </c>
      <c r="CC216" t="s">
        <v>413</v>
      </c>
      <c r="CD216" t="s">
        <v>413</v>
      </c>
      <c r="CE216" t="s">
        <v>413</v>
      </c>
      <c r="CF216">
        <v>253</v>
      </c>
      <c r="CG216">
        <v>1000</v>
      </c>
      <c r="CH216" t="s">
        <v>414</v>
      </c>
      <c r="CI216">
        <v>1110.1500000000001</v>
      </c>
      <c r="CJ216">
        <v>1175.8634999999999</v>
      </c>
      <c r="CK216">
        <v>1152.67</v>
      </c>
      <c r="CL216">
        <v>1.3005735999999999E-4</v>
      </c>
      <c r="CM216">
        <v>6.5004835999999994E-4</v>
      </c>
      <c r="CN216">
        <v>4.7597999359999997E-2</v>
      </c>
      <c r="CO216">
        <v>5.5000000000000003E-4</v>
      </c>
      <c r="CP216">
        <f t="shared" si="196"/>
        <v>1200.012857142857</v>
      </c>
      <c r="CQ216">
        <f t="shared" si="197"/>
        <v>1009.5164497724219</v>
      </c>
      <c r="CR216">
        <f t="shared" si="198"/>
        <v>0.84125469470052749</v>
      </c>
      <c r="CS216">
        <f t="shared" si="199"/>
        <v>0.16202156077201804</v>
      </c>
      <c r="CT216">
        <v>6</v>
      </c>
      <c r="CU216">
        <v>0.5</v>
      </c>
      <c r="CV216" t="s">
        <v>415</v>
      </c>
      <c r="CW216">
        <v>2</v>
      </c>
      <c r="CX216" t="b">
        <v>1</v>
      </c>
      <c r="CY216">
        <v>1658322564.5</v>
      </c>
      <c r="CZ216">
        <v>1301.732857142857</v>
      </c>
      <c r="DA216">
        <v>1328.924285714286</v>
      </c>
      <c r="DB216">
        <v>33.43955714285714</v>
      </c>
      <c r="DC216">
        <v>31.480685714285709</v>
      </c>
      <c r="DD216">
        <v>1304.812857142857</v>
      </c>
      <c r="DE216">
        <v>32.872614285714278</v>
      </c>
      <c r="DF216">
        <v>650.24557142857145</v>
      </c>
      <c r="DG216">
        <v>101.164</v>
      </c>
      <c r="DH216">
        <v>0.1001904285714286</v>
      </c>
      <c r="DI216">
        <v>33.571814285714289</v>
      </c>
      <c r="DJ216">
        <v>999.89999999999986</v>
      </c>
      <c r="DK216">
        <v>33.288214285714282</v>
      </c>
      <c r="DL216">
        <v>0</v>
      </c>
      <c r="DM216">
        <v>0</v>
      </c>
      <c r="DN216">
        <v>8988.1257142857139</v>
      </c>
      <c r="DO216">
        <v>0</v>
      </c>
      <c r="DP216">
        <v>1375.754285714286</v>
      </c>
      <c r="DQ216">
        <v>-27.192442857142851</v>
      </c>
      <c r="DR216">
        <v>1346.767142857143</v>
      </c>
      <c r="DS216">
        <v>1372.1214285714291</v>
      </c>
      <c r="DT216">
        <v>1.9588728571428571</v>
      </c>
      <c r="DU216">
        <v>1328.924285714286</v>
      </c>
      <c r="DV216">
        <v>31.480685714285709</v>
      </c>
      <c r="DW216">
        <v>3.3828771428571431</v>
      </c>
      <c r="DX216">
        <v>3.184709999999999</v>
      </c>
      <c r="DY216">
        <v>26.043128571428571</v>
      </c>
      <c r="DZ216">
        <v>25.026542857142861</v>
      </c>
      <c r="EA216">
        <v>1200.012857142857</v>
      </c>
      <c r="EB216">
        <v>0.95800485714285699</v>
      </c>
      <c r="EC216">
        <v>4.1995557142857139E-2</v>
      </c>
      <c r="ED216">
        <v>0</v>
      </c>
      <c r="EE216">
        <v>645.81499999999983</v>
      </c>
      <c r="EF216">
        <v>5.0001600000000002</v>
      </c>
      <c r="EG216">
        <v>9699.6671428571426</v>
      </c>
      <c r="EH216">
        <v>9515.2871428571416</v>
      </c>
      <c r="EI216">
        <v>48.410428571428568</v>
      </c>
      <c r="EJ216">
        <v>50.660428571428568</v>
      </c>
      <c r="EK216">
        <v>49.589285714285722</v>
      </c>
      <c r="EL216">
        <v>49.258714285714291</v>
      </c>
      <c r="EM216">
        <v>50.008714285714291</v>
      </c>
      <c r="EN216">
        <v>1144.83</v>
      </c>
      <c r="EO216">
        <v>50.188571428571429</v>
      </c>
      <c r="EP216">
        <v>0</v>
      </c>
      <c r="EQ216">
        <v>765078</v>
      </c>
      <c r="ER216">
        <v>0</v>
      </c>
      <c r="ES216">
        <v>645.65423999999996</v>
      </c>
      <c r="ET216">
        <v>0.74723077955542894</v>
      </c>
      <c r="EU216">
        <v>-389.40230831641043</v>
      </c>
      <c r="EV216">
        <v>9731.9920000000002</v>
      </c>
      <c r="EW216">
        <v>15</v>
      </c>
      <c r="EX216">
        <v>1658316094</v>
      </c>
      <c r="EY216" t="s">
        <v>416</v>
      </c>
      <c r="EZ216">
        <v>1658316090.5</v>
      </c>
      <c r="FA216">
        <v>1658316094</v>
      </c>
      <c r="FB216">
        <v>11</v>
      </c>
      <c r="FC216">
        <v>-0.13300000000000001</v>
      </c>
      <c r="FD216">
        <v>0.107</v>
      </c>
      <c r="FE216">
        <v>-1.72</v>
      </c>
      <c r="FF216">
        <v>0.44</v>
      </c>
      <c r="FG216">
        <v>415</v>
      </c>
      <c r="FH216">
        <v>29</v>
      </c>
      <c r="FI216">
        <v>0.15</v>
      </c>
      <c r="FJ216">
        <v>0.28000000000000003</v>
      </c>
      <c r="FK216">
        <v>-26.988412195121949</v>
      </c>
      <c r="FL216">
        <v>-1.530031358884995</v>
      </c>
      <c r="FM216">
        <v>0.15691389000234901</v>
      </c>
      <c r="FN216">
        <v>0</v>
      </c>
      <c r="FO216">
        <v>645.59991176470589</v>
      </c>
      <c r="FP216">
        <v>1.2273644047903169</v>
      </c>
      <c r="FQ216">
        <v>0.22337825578087989</v>
      </c>
      <c r="FR216">
        <v>0</v>
      </c>
      <c r="FS216">
        <v>1.9656253658536591</v>
      </c>
      <c r="FT216">
        <v>-4.9333588850175657E-2</v>
      </c>
      <c r="FU216">
        <v>4.9576543910677048E-3</v>
      </c>
      <c r="FV216">
        <v>1</v>
      </c>
      <c r="FW216">
        <v>1</v>
      </c>
      <c r="FX216">
        <v>3</v>
      </c>
      <c r="FY216" t="s">
        <v>417</v>
      </c>
      <c r="FZ216">
        <v>3.3710800000000001</v>
      </c>
      <c r="GA216">
        <v>2.8936000000000002</v>
      </c>
      <c r="GB216">
        <v>0.21558099999999999</v>
      </c>
      <c r="GC216">
        <v>0.220808</v>
      </c>
      <c r="GD216">
        <v>0.139151</v>
      </c>
      <c r="GE216">
        <v>0.13661899999999999</v>
      </c>
      <c r="GF216">
        <v>27169.4</v>
      </c>
      <c r="GG216">
        <v>23466.7</v>
      </c>
      <c r="GH216">
        <v>30960.9</v>
      </c>
      <c r="GI216">
        <v>28070.2</v>
      </c>
      <c r="GJ216">
        <v>35106</v>
      </c>
      <c r="GK216">
        <v>34191.800000000003</v>
      </c>
      <c r="GL216">
        <v>40351.9</v>
      </c>
      <c r="GM216">
        <v>39119.4</v>
      </c>
      <c r="GN216">
        <v>2.3550499999999999</v>
      </c>
      <c r="GO216">
        <v>1.6634800000000001</v>
      </c>
      <c r="GP216">
        <v>0</v>
      </c>
      <c r="GQ216">
        <v>8.5234599999999994E-2</v>
      </c>
      <c r="GR216">
        <v>999.9</v>
      </c>
      <c r="GS216">
        <v>31.909300000000002</v>
      </c>
      <c r="GT216">
        <v>67.2</v>
      </c>
      <c r="GU216">
        <v>33.299999999999997</v>
      </c>
      <c r="GV216">
        <v>34.128</v>
      </c>
      <c r="GW216">
        <v>50.571800000000003</v>
      </c>
      <c r="GX216">
        <v>40.432699999999997</v>
      </c>
      <c r="GY216">
        <v>1</v>
      </c>
      <c r="GZ216">
        <v>0.49400899999999998</v>
      </c>
      <c r="HA216">
        <v>1.0824800000000001</v>
      </c>
      <c r="HB216">
        <v>20.205400000000001</v>
      </c>
      <c r="HC216">
        <v>5.2145900000000003</v>
      </c>
      <c r="HD216">
        <v>11.972200000000001</v>
      </c>
      <c r="HE216">
        <v>4.9905999999999997</v>
      </c>
      <c r="HF216">
        <v>3.2924500000000001</v>
      </c>
      <c r="HG216">
        <v>8260.1</v>
      </c>
      <c r="HH216">
        <v>9999</v>
      </c>
      <c r="HI216">
        <v>9999</v>
      </c>
      <c r="HJ216">
        <v>969.5</v>
      </c>
      <c r="HK216">
        <v>4.9712100000000001</v>
      </c>
      <c r="HL216">
        <v>1.87378</v>
      </c>
      <c r="HM216">
        <v>1.87012</v>
      </c>
      <c r="HN216">
        <v>1.8696299999999999</v>
      </c>
      <c r="HO216">
        <v>1.87439</v>
      </c>
      <c r="HP216">
        <v>1.87103</v>
      </c>
      <c r="HQ216">
        <v>1.8665099999999999</v>
      </c>
      <c r="HR216">
        <v>1.8775900000000001</v>
      </c>
      <c r="HS216">
        <v>0</v>
      </c>
      <c r="HT216">
        <v>0</v>
      </c>
      <c r="HU216">
        <v>0</v>
      </c>
      <c r="HV216">
        <v>0</v>
      </c>
      <c r="HW216" t="s">
        <v>418</v>
      </c>
      <c r="HX216" t="s">
        <v>419</v>
      </c>
      <c r="HY216" t="s">
        <v>420</v>
      </c>
      <c r="HZ216" t="s">
        <v>420</v>
      </c>
      <c r="IA216" t="s">
        <v>420</v>
      </c>
      <c r="IB216" t="s">
        <v>420</v>
      </c>
      <c r="IC216">
        <v>0</v>
      </c>
      <c r="ID216">
        <v>100</v>
      </c>
      <c r="IE216">
        <v>100</v>
      </c>
      <c r="IF216">
        <v>-3.09</v>
      </c>
      <c r="IG216">
        <v>0.56699999999999995</v>
      </c>
      <c r="IH216">
        <v>-1.4143203888967211</v>
      </c>
      <c r="II216">
        <v>1.7196870422270779E-5</v>
      </c>
      <c r="IJ216">
        <v>-2.1741833173098589E-6</v>
      </c>
      <c r="IK216">
        <v>9.0595066644434051E-10</v>
      </c>
      <c r="IL216">
        <v>-5.0132855213330413E-2</v>
      </c>
      <c r="IM216">
        <v>-1.2435942757381079E-3</v>
      </c>
      <c r="IN216">
        <v>8.3241555849602686E-4</v>
      </c>
      <c r="IO216">
        <v>-6.8006265696850886E-6</v>
      </c>
      <c r="IP216">
        <v>17</v>
      </c>
      <c r="IQ216">
        <v>2050</v>
      </c>
      <c r="IR216">
        <v>3</v>
      </c>
      <c r="IS216">
        <v>34</v>
      </c>
      <c r="IT216">
        <v>107.9</v>
      </c>
      <c r="IU216">
        <v>107.9</v>
      </c>
      <c r="IV216">
        <v>2.7282700000000002</v>
      </c>
      <c r="IW216">
        <v>2.50732</v>
      </c>
      <c r="IX216">
        <v>1.49902</v>
      </c>
      <c r="IY216">
        <v>2.3046899999999999</v>
      </c>
      <c r="IZ216">
        <v>1.69678</v>
      </c>
      <c r="JA216">
        <v>2.32544</v>
      </c>
      <c r="JB216">
        <v>38.378999999999998</v>
      </c>
      <c r="JC216">
        <v>14.6837</v>
      </c>
      <c r="JD216">
        <v>18</v>
      </c>
      <c r="JE216">
        <v>710.745</v>
      </c>
      <c r="JF216">
        <v>324.49200000000002</v>
      </c>
      <c r="JG216">
        <v>30.000900000000001</v>
      </c>
      <c r="JH216">
        <v>33.928699999999999</v>
      </c>
      <c r="JI216">
        <v>30.000299999999999</v>
      </c>
      <c r="JJ216">
        <v>33.527900000000002</v>
      </c>
      <c r="JK216">
        <v>33.506799999999998</v>
      </c>
      <c r="JL216">
        <v>54.6571</v>
      </c>
      <c r="JM216">
        <v>15.280799999999999</v>
      </c>
      <c r="JN216">
        <v>100</v>
      </c>
      <c r="JO216">
        <v>30</v>
      </c>
      <c r="JP216">
        <v>1343.98</v>
      </c>
      <c r="JQ216">
        <v>31.436599999999999</v>
      </c>
      <c r="JR216">
        <v>98.657499999999999</v>
      </c>
      <c r="JS216">
        <v>98.527500000000003</v>
      </c>
    </row>
    <row r="217" spans="1:279" x14ac:dyDescent="0.2">
      <c r="A217">
        <v>202</v>
      </c>
      <c r="B217">
        <v>1658322570.5</v>
      </c>
      <c r="C217">
        <v>801.90000009536743</v>
      </c>
      <c r="D217" t="s">
        <v>824</v>
      </c>
      <c r="E217" t="s">
        <v>825</v>
      </c>
      <c r="F217">
        <v>4</v>
      </c>
      <c r="G217">
        <v>1658322568.1875</v>
      </c>
      <c r="H217">
        <f t="shared" si="150"/>
        <v>2.2033905484387406E-3</v>
      </c>
      <c r="I217">
        <f t="shared" si="151"/>
        <v>2.2033905484387404</v>
      </c>
      <c r="J217">
        <f t="shared" si="152"/>
        <v>16.950863092295855</v>
      </c>
      <c r="K217">
        <f t="shared" si="153"/>
        <v>1307.86375</v>
      </c>
      <c r="L217">
        <f t="shared" si="154"/>
        <v>1052.6033964813641</v>
      </c>
      <c r="M217">
        <f t="shared" si="155"/>
        <v>106.59158834730975</v>
      </c>
      <c r="N217">
        <f t="shared" si="156"/>
        <v>132.44045660538296</v>
      </c>
      <c r="O217">
        <f t="shared" si="157"/>
        <v>0.12518386687893091</v>
      </c>
      <c r="P217">
        <f t="shared" si="158"/>
        <v>2.7662578820447492</v>
      </c>
      <c r="Q217">
        <f t="shared" si="159"/>
        <v>0.12211970416024689</v>
      </c>
      <c r="R217">
        <f t="shared" si="160"/>
        <v>7.6593871014509401E-2</v>
      </c>
      <c r="S217">
        <f t="shared" si="161"/>
        <v>194.43280311262541</v>
      </c>
      <c r="T217">
        <f t="shared" si="162"/>
        <v>34.183418107985403</v>
      </c>
      <c r="U217">
        <f t="shared" si="163"/>
        <v>33.297587499999999</v>
      </c>
      <c r="V217">
        <f t="shared" si="164"/>
        <v>5.1371997031203369</v>
      </c>
      <c r="W217">
        <f t="shared" si="165"/>
        <v>64.891130645402157</v>
      </c>
      <c r="X217">
        <f t="shared" si="166"/>
        <v>3.3869934991668655</v>
      </c>
      <c r="Y217">
        <f t="shared" si="167"/>
        <v>5.2195014410753684</v>
      </c>
      <c r="Z217">
        <f t="shared" si="168"/>
        <v>1.7502062039534714</v>
      </c>
      <c r="AA217">
        <f t="shared" si="169"/>
        <v>-97.169523186148453</v>
      </c>
      <c r="AB217">
        <f t="shared" si="170"/>
        <v>42.320641300689218</v>
      </c>
      <c r="AC217">
        <f t="shared" si="171"/>
        <v>3.5188844451851957</v>
      </c>
      <c r="AD217">
        <f t="shared" si="172"/>
        <v>143.10280567235137</v>
      </c>
      <c r="AE217">
        <f t="shared" si="173"/>
        <v>26.58317780291047</v>
      </c>
      <c r="AF217">
        <f t="shared" si="174"/>
        <v>2.1973840783825223</v>
      </c>
      <c r="AG217">
        <f t="shared" si="175"/>
        <v>16.950863092295855</v>
      </c>
      <c r="AH217">
        <v>1378.8885085257889</v>
      </c>
      <c r="AI217">
        <v>1356.2031515151509</v>
      </c>
      <c r="AJ217">
        <v>1.7013061137077261</v>
      </c>
      <c r="AK217">
        <v>62.966845710574418</v>
      </c>
      <c r="AL217">
        <f t="shared" si="176"/>
        <v>2.2033905484387404</v>
      </c>
      <c r="AM217">
        <v>31.486616560747478</v>
      </c>
      <c r="AN217">
        <v>33.451523636363618</v>
      </c>
      <c r="AO217">
        <v>4.3337153093986702E-5</v>
      </c>
      <c r="AP217">
        <v>91.007338470613973</v>
      </c>
      <c r="AQ217">
        <v>0</v>
      </c>
      <c r="AR217">
        <v>0</v>
      </c>
      <c r="AS217">
        <f t="shared" si="177"/>
        <v>1</v>
      </c>
      <c r="AT217">
        <f t="shared" si="178"/>
        <v>0</v>
      </c>
      <c r="AU217">
        <f t="shared" si="179"/>
        <v>47209.439642698817</v>
      </c>
      <c r="AV217" t="s">
        <v>413</v>
      </c>
      <c r="AW217" t="s">
        <v>413</v>
      </c>
      <c r="AX217">
        <v>0</v>
      </c>
      <c r="AY217">
        <v>0</v>
      </c>
      <c r="AZ217" t="e">
        <f t="shared" si="180"/>
        <v>#DIV/0!</v>
      </c>
      <c r="BA217">
        <v>0</v>
      </c>
      <c r="BB217" t="s">
        <v>413</v>
      </c>
      <c r="BC217" t="s">
        <v>413</v>
      </c>
      <c r="BD217">
        <v>0</v>
      </c>
      <c r="BE217">
        <v>0</v>
      </c>
      <c r="BF217" t="e">
        <f t="shared" si="181"/>
        <v>#DIV/0!</v>
      </c>
      <c r="BG217">
        <v>0.5</v>
      </c>
      <c r="BH217">
        <f t="shared" si="182"/>
        <v>1009.5442497992879</v>
      </c>
      <c r="BI217">
        <f t="shared" si="183"/>
        <v>16.950863092295855</v>
      </c>
      <c r="BJ217" t="e">
        <f t="shared" si="184"/>
        <v>#DIV/0!</v>
      </c>
      <c r="BK217">
        <f t="shared" si="185"/>
        <v>1.6790609322638341E-2</v>
      </c>
      <c r="BL217" t="e">
        <f t="shared" si="186"/>
        <v>#DIV/0!</v>
      </c>
      <c r="BM217" t="e">
        <f t="shared" si="187"/>
        <v>#DIV/0!</v>
      </c>
      <c r="BN217" t="s">
        <v>413</v>
      </c>
      <c r="BO217">
        <v>0</v>
      </c>
      <c r="BP217" t="e">
        <f t="shared" si="188"/>
        <v>#DIV/0!</v>
      </c>
      <c r="BQ217" t="e">
        <f t="shared" si="189"/>
        <v>#DIV/0!</v>
      </c>
      <c r="BR217" t="e">
        <f t="shared" si="190"/>
        <v>#DIV/0!</v>
      </c>
      <c r="BS217" t="e">
        <f t="shared" si="191"/>
        <v>#DIV/0!</v>
      </c>
      <c r="BT217" t="e">
        <f t="shared" si="192"/>
        <v>#DIV/0!</v>
      </c>
      <c r="BU217" t="e">
        <f t="shared" si="193"/>
        <v>#DIV/0!</v>
      </c>
      <c r="BV217" t="e">
        <f t="shared" si="194"/>
        <v>#DIV/0!</v>
      </c>
      <c r="BW217" t="e">
        <f t="shared" si="195"/>
        <v>#DIV/0!</v>
      </c>
      <c r="BX217" t="s">
        <v>413</v>
      </c>
      <c r="BY217" t="s">
        <v>413</v>
      </c>
      <c r="BZ217" t="s">
        <v>413</v>
      </c>
      <c r="CA217" t="s">
        <v>413</v>
      </c>
      <c r="CB217" t="s">
        <v>413</v>
      </c>
      <c r="CC217" t="s">
        <v>413</v>
      </c>
      <c r="CD217" t="s">
        <v>413</v>
      </c>
      <c r="CE217" t="s">
        <v>413</v>
      </c>
      <c r="CF217">
        <v>253</v>
      </c>
      <c r="CG217">
        <v>1000</v>
      </c>
      <c r="CH217" t="s">
        <v>414</v>
      </c>
      <c r="CI217">
        <v>1110.1500000000001</v>
      </c>
      <c r="CJ217">
        <v>1175.8634999999999</v>
      </c>
      <c r="CK217">
        <v>1152.67</v>
      </c>
      <c r="CL217">
        <v>1.3005735999999999E-4</v>
      </c>
      <c r="CM217">
        <v>6.5004835999999994E-4</v>
      </c>
      <c r="CN217">
        <v>4.7597999359999997E-2</v>
      </c>
      <c r="CO217">
        <v>5.5000000000000003E-4</v>
      </c>
      <c r="CP217">
        <f t="shared" si="196"/>
        <v>1200.0462500000001</v>
      </c>
      <c r="CQ217">
        <f t="shared" si="197"/>
        <v>1009.5442497992879</v>
      </c>
      <c r="CR217">
        <f t="shared" si="198"/>
        <v>0.84125445148408884</v>
      </c>
      <c r="CS217">
        <f t="shared" si="199"/>
        <v>0.16202109136429149</v>
      </c>
      <c r="CT217">
        <v>6</v>
      </c>
      <c r="CU217">
        <v>0.5</v>
      </c>
      <c r="CV217" t="s">
        <v>415</v>
      </c>
      <c r="CW217">
        <v>2</v>
      </c>
      <c r="CX217" t="b">
        <v>1</v>
      </c>
      <c r="CY217">
        <v>1658322568.1875</v>
      </c>
      <c r="CZ217">
        <v>1307.86375</v>
      </c>
      <c r="DA217">
        <v>1335.0450000000001</v>
      </c>
      <c r="DB217">
        <v>33.446925</v>
      </c>
      <c r="DC217">
        <v>31.487124999999999</v>
      </c>
      <c r="DD217">
        <v>1310.95</v>
      </c>
      <c r="DE217">
        <v>32.879762499999998</v>
      </c>
      <c r="DF217">
        <v>650.23624999999993</v>
      </c>
      <c r="DG217">
        <v>101.16475</v>
      </c>
      <c r="DH217">
        <v>9.9970124999999993E-2</v>
      </c>
      <c r="DI217">
        <v>33.581362499999997</v>
      </c>
      <c r="DJ217">
        <v>999.9</v>
      </c>
      <c r="DK217">
        <v>33.297587499999999</v>
      </c>
      <c r="DL217">
        <v>0</v>
      </c>
      <c r="DM217">
        <v>0</v>
      </c>
      <c r="DN217">
        <v>8992.1875</v>
      </c>
      <c r="DO217">
        <v>0</v>
      </c>
      <c r="DP217">
        <v>1365.415</v>
      </c>
      <c r="DQ217">
        <v>-27.1821625</v>
      </c>
      <c r="DR217">
        <v>1353.1212499999999</v>
      </c>
      <c r="DS217">
        <v>1378.44875</v>
      </c>
      <c r="DT217">
        <v>1.9597787499999999</v>
      </c>
      <c r="DU217">
        <v>1335.0450000000001</v>
      </c>
      <c r="DV217">
        <v>31.487124999999999</v>
      </c>
      <c r="DW217">
        <v>3.3836437500000001</v>
      </c>
      <c r="DX217">
        <v>3.1853875</v>
      </c>
      <c r="DY217">
        <v>26.046962499999999</v>
      </c>
      <c r="DZ217">
        <v>25.030100000000001</v>
      </c>
      <c r="EA217">
        <v>1200.0462500000001</v>
      </c>
      <c r="EB217">
        <v>0.958006625</v>
      </c>
      <c r="EC217">
        <v>4.1993837500000013E-2</v>
      </c>
      <c r="ED217">
        <v>0</v>
      </c>
      <c r="EE217">
        <v>645.73725000000002</v>
      </c>
      <c r="EF217">
        <v>5.0001600000000002</v>
      </c>
      <c r="EG217">
        <v>9704.7512499999993</v>
      </c>
      <c r="EH217">
        <v>9515.57</v>
      </c>
      <c r="EI217">
        <v>48.390500000000003</v>
      </c>
      <c r="EJ217">
        <v>50.640500000000003</v>
      </c>
      <c r="EK217">
        <v>49.585749999999997</v>
      </c>
      <c r="EL217">
        <v>49.249749999999999</v>
      </c>
      <c r="EM217">
        <v>49.968499999999999</v>
      </c>
      <c r="EN217">
        <v>1144.86625</v>
      </c>
      <c r="EO217">
        <v>50.18</v>
      </c>
      <c r="EP217">
        <v>0</v>
      </c>
      <c r="EQ217">
        <v>765082.20000004768</v>
      </c>
      <c r="ER217">
        <v>0</v>
      </c>
      <c r="ES217">
        <v>645.68369230769235</v>
      </c>
      <c r="ET217">
        <v>1.320478627485274</v>
      </c>
      <c r="EU217">
        <v>-180.5849569608682</v>
      </c>
      <c r="EV217">
        <v>9716.6234615384619</v>
      </c>
      <c r="EW217">
        <v>15</v>
      </c>
      <c r="EX217">
        <v>1658316094</v>
      </c>
      <c r="EY217" t="s">
        <v>416</v>
      </c>
      <c r="EZ217">
        <v>1658316090.5</v>
      </c>
      <c r="FA217">
        <v>1658316094</v>
      </c>
      <c r="FB217">
        <v>11</v>
      </c>
      <c r="FC217">
        <v>-0.13300000000000001</v>
      </c>
      <c r="FD217">
        <v>0.107</v>
      </c>
      <c r="FE217">
        <v>-1.72</v>
      </c>
      <c r="FF217">
        <v>0.44</v>
      </c>
      <c r="FG217">
        <v>415</v>
      </c>
      <c r="FH217">
        <v>29</v>
      </c>
      <c r="FI217">
        <v>0.15</v>
      </c>
      <c r="FJ217">
        <v>0.28000000000000003</v>
      </c>
      <c r="FK217">
        <v>-27.073104878048781</v>
      </c>
      <c r="FL217">
        <v>-1.0826278745644149</v>
      </c>
      <c r="FM217">
        <v>0.1194916691681679</v>
      </c>
      <c r="FN217">
        <v>0</v>
      </c>
      <c r="FO217">
        <v>645.65570588235289</v>
      </c>
      <c r="FP217">
        <v>0.6869671497368427</v>
      </c>
      <c r="FQ217">
        <v>0.2007650850550429</v>
      </c>
      <c r="FR217">
        <v>1</v>
      </c>
      <c r="FS217">
        <v>1.963196829268292</v>
      </c>
      <c r="FT217">
        <v>-3.7005783972129981E-2</v>
      </c>
      <c r="FU217">
        <v>4.087462352492785E-3</v>
      </c>
      <c r="FV217">
        <v>1</v>
      </c>
      <c r="FW217">
        <v>2</v>
      </c>
      <c r="FX217">
        <v>3</v>
      </c>
      <c r="FY217" t="s">
        <v>648</v>
      </c>
      <c r="FZ217">
        <v>3.3709899999999999</v>
      </c>
      <c r="GA217">
        <v>2.8937599999999999</v>
      </c>
      <c r="GB217">
        <v>0.216255</v>
      </c>
      <c r="GC217">
        <v>0.221468</v>
      </c>
      <c r="GD217">
        <v>0.13917399999999999</v>
      </c>
      <c r="GE217">
        <v>0.136632</v>
      </c>
      <c r="GF217">
        <v>27145.9</v>
      </c>
      <c r="GG217">
        <v>23446.2</v>
      </c>
      <c r="GH217">
        <v>30960.9</v>
      </c>
      <c r="GI217">
        <v>28069.599999999999</v>
      </c>
      <c r="GJ217">
        <v>35105.4</v>
      </c>
      <c r="GK217">
        <v>34190.5</v>
      </c>
      <c r="GL217">
        <v>40352.300000000003</v>
      </c>
      <c r="GM217">
        <v>39118.5</v>
      </c>
      <c r="GN217">
        <v>2.355</v>
      </c>
      <c r="GO217">
        <v>1.66378</v>
      </c>
      <c r="GP217">
        <v>0</v>
      </c>
      <c r="GQ217">
        <v>8.5264400000000004E-2</v>
      </c>
      <c r="GR217">
        <v>999.9</v>
      </c>
      <c r="GS217">
        <v>31.929099999999998</v>
      </c>
      <c r="GT217">
        <v>67.2</v>
      </c>
      <c r="GU217">
        <v>33.299999999999997</v>
      </c>
      <c r="GV217">
        <v>34.129800000000003</v>
      </c>
      <c r="GW217">
        <v>50.721800000000002</v>
      </c>
      <c r="GX217">
        <v>40.476799999999997</v>
      </c>
      <c r="GY217">
        <v>1</v>
      </c>
      <c r="GZ217">
        <v>0.49420199999999997</v>
      </c>
      <c r="HA217">
        <v>1.0870200000000001</v>
      </c>
      <c r="HB217">
        <v>20.2056</v>
      </c>
      <c r="HC217">
        <v>5.2151899999999998</v>
      </c>
      <c r="HD217">
        <v>11.973100000000001</v>
      </c>
      <c r="HE217">
        <v>4.9907000000000004</v>
      </c>
      <c r="HF217">
        <v>3.2926000000000002</v>
      </c>
      <c r="HG217">
        <v>8260.1</v>
      </c>
      <c r="HH217">
        <v>9999</v>
      </c>
      <c r="HI217">
        <v>9999</v>
      </c>
      <c r="HJ217">
        <v>969.5</v>
      </c>
      <c r="HK217">
        <v>4.9712300000000003</v>
      </c>
      <c r="HL217">
        <v>1.87378</v>
      </c>
      <c r="HM217">
        <v>1.87012</v>
      </c>
      <c r="HN217">
        <v>1.86964</v>
      </c>
      <c r="HO217">
        <v>1.87439</v>
      </c>
      <c r="HP217">
        <v>1.87103</v>
      </c>
      <c r="HQ217">
        <v>1.8665099999999999</v>
      </c>
      <c r="HR217">
        <v>1.8775900000000001</v>
      </c>
      <c r="HS217">
        <v>0</v>
      </c>
      <c r="HT217">
        <v>0</v>
      </c>
      <c r="HU217">
        <v>0</v>
      </c>
      <c r="HV217">
        <v>0</v>
      </c>
      <c r="HW217" t="s">
        <v>418</v>
      </c>
      <c r="HX217" t="s">
        <v>419</v>
      </c>
      <c r="HY217" t="s">
        <v>420</v>
      </c>
      <c r="HZ217" t="s">
        <v>420</v>
      </c>
      <c r="IA217" t="s">
        <v>420</v>
      </c>
      <c r="IB217" t="s">
        <v>420</v>
      </c>
      <c r="IC217">
        <v>0</v>
      </c>
      <c r="ID217">
        <v>100</v>
      </c>
      <c r="IE217">
        <v>100</v>
      </c>
      <c r="IF217">
        <v>-3.09</v>
      </c>
      <c r="IG217">
        <v>0.56730000000000003</v>
      </c>
      <c r="IH217">
        <v>-1.4143203888967211</v>
      </c>
      <c r="II217">
        <v>1.7196870422270779E-5</v>
      </c>
      <c r="IJ217">
        <v>-2.1741833173098589E-6</v>
      </c>
      <c r="IK217">
        <v>9.0595066644434051E-10</v>
      </c>
      <c r="IL217">
        <v>-5.0132855213330413E-2</v>
      </c>
      <c r="IM217">
        <v>-1.2435942757381079E-3</v>
      </c>
      <c r="IN217">
        <v>8.3241555849602686E-4</v>
      </c>
      <c r="IO217">
        <v>-6.8006265696850886E-6</v>
      </c>
      <c r="IP217">
        <v>17</v>
      </c>
      <c r="IQ217">
        <v>2050</v>
      </c>
      <c r="IR217">
        <v>3</v>
      </c>
      <c r="IS217">
        <v>34</v>
      </c>
      <c r="IT217">
        <v>108</v>
      </c>
      <c r="IU217">
        <v>107.9</v>
      </c>
      <c r="IV217">
        <v>2.7404799999999998</v>
      </c>
      <c r="IW217">
        <v>2.5134300000000001</v>
      </c>
      <c r="IX217">
        <v>1.49902</v>
      </c>
      <c r="IY217">
        <v>2.3046899999999999</v>
      </c>
      <c r="IZ217">
        <v>1.69678</v>
      </c>
      <c r="JA217">
        <v>2.2534200000000002</v>
      </c>
      <c r="JB217">
        <v>38.378999999999998</v>
      </c>
      <c r="JC217">
        <v>14.674899999999999</v>
      </c>
      <c r="JD217">
        <v>18</v>
      </c>
      <c r="JE217">
        <v>710.75800000000004</v>
      </c>
      <c r="JF217">
        <v>324.67500000000001</v>
      </c>
      <c r="JG217">
        <v>30.001200000000001</v>
      </c>
      <c r="JH217">
        <v>33.931699999999999</v>
      </c>
      <c r="JI217">
        <v>30.000299999999999</v>
      </c>
      <c r="JJ217">
        <v>33.532600000000002</v>
      </c>
      <c r="JK217">
        <v>33.511299999999999</v>
      </c>
      <c r="JL217">
        <v>54.888199999999998</v>
      </c>
      <c r="JM217">
        <v>15.280799999999999</v>
      </c>
      <c r="JN217">
        <v>100</v>
      </c>
      <c r="JO217">
        <v>30</v>
      </c>
      <c r="JP217">
        <v>1350.71</v>
      </c>
      <c r="JQ217">
        <v>31.436599999999999</v>
      </c>
      <c r="JR217">
        <v>98.658100000000005</v>
      </c>
      <c r="JS217">
        <v>98.525199999999998</v>
      </c>
    </row>
    <row r="218" spans="1:279" x14ac:dyDescent="0.2">
      <c r="A218">
        <v>203</v>
      </c>
      <c r="B218">
        <v>1658322575</v>
      </c>
      <c r="C218">
        <v>806.40000009536743</v>
      </c>
      <c r="D218" t="s">
        <v>826</v>
      </c>
      <c r="E218" t="s">
        <v>827</v>
      </c>
      <c r="F218">
        <v>4</v>
      </c>
      <c r="G218">
        <v>1658322572.75</v>
      </c>
      <c r="H218">
        <f t="shared" si="150"/>
        <v>2.1944141468078233E-3</v>
      </c>
      <c r="I218">
        <f t="shared" si="151"/>
        <v>2.1944141468078233</v>
      </c>
      <c r="J218">
        <f t="shared" si="152"/>
        <v>17.009029781190169</v>
      </c>
      <c r="K218">
        <f t="shared" si="153"/>
        <v>1315.42875</v>
      </c>
      <c r="L218">
        <f t="shared" si="154"/>
        <v>1057.7912010241573</v>
      </c>
      <c r="M218">
        <f t="shared" si="155"/>
        <v>107.11516314664539</v>
      </c>
      <c r="N218">
        <f t="shared" si="156"/>
        <v>133.2043271182589</v>
      </c>
      <c r="O218">
        <f t="shared" si="157"/>
        <v>0.12440461328551167</v>
      </c>
      <c r="P218">
        <f t="shared" si="158"/>
        <v>2.764638930279256</v>
      </c>
      <c r="Q218">
        <f t="shared" si="159"/>
        <v>0.12137625722198202</v>
      </c>
      <c r="R218">
        <f t="shared" si="160"/>
        <v>7.6126106525086348E-2</v>
      </c>
      <c r="S218">
        <f t="shared" si="161"/>
        <v>194.41718736257423</v>
      </c>
      <c r="T218">
        <f t="shared" si="162"/>
        <v>34.198530357128355</v>
      </c>
      <c r="U218">
        <f t="shared" si="163"/>
        <v>33.3113125</v>
      </c>
      <c r="V218">
        <f t="shared" si="164"/>
        <v>5.1411541509731737</v>
      </c>
      <c r="W218">
        <f t="shared" si="165"/>
        <v>64.855149025290444</v>
      </c>
      <c r="X218">
        <f t="shared" si="166"/>
        <v>3.3874717970284745</v>
      </c>
      <c r="Y218">
        <f t="shared" si="167"/>
        <v>5.2231347054765394</v>
      </c>
      <c r="Z218">
        <f t="shared" si="168"/>
        <v>1.7536823539446993</v>
      </c>
      <c r="AA218">
        <f t="shared" si="169"/>
        <v>-96.773663874225008</v>
      </c>
      <c r="AB218">
        <f t="shared" si="170"/>
        <v>42.103974867428491</v>
      </c>
      <c r="AC218">
        <f t="shared" si="171"/>
        <v>3.5033677162289627</v>
      </c>
      <c r="AD218">
        <f t="shared" si="172"/>
        <v>143.25086607200666</v>
      </c>
      <c r="AE218">
        <f t="shared" si="173"/>
        <v>26.741402417041456</v>
      </c>
      <c r="AF218">
        <f t="shared" si="174"/>
        <v>2.1932691065240077</v>
      </c>
      <c r="AG218">
        <f t="shared" si="175"/>
        <v>17.009029781190169</v>
      </c>
      <c r="AH218">
        <v>1386.803270060755</v>
      </c>
      <c r="AI218">
        <v>1363.9729090909091</v>
      </c>
      <c r="AJ218">
        <v>1.7247079843082831</v>
      </c>
      <c r="AK218">
        <v>62.966845710574418</v>
      </c>
      <c r="AL218">
        <f t="shared" si="176"/>
        <v>2.1944141468078233</v>
      </c>
      <c r="AM218">
        <v>31.495054169610931</v>
      </c>
      <c r="AN218">
        <v>33.452189696969668</v>
      </c>
      <c r="AO218">
        <v>-3.2035895350971039E-7</v>
      </c>
      <c r="AP218">
        <v>91.007338470613973</v>
      </c>
      <c r="AQ218">
        <v>0</v>
      </c>
      <c r="AR218">
        <v>0</v>
      </c>
      <c r="AS218">
        <f t="shared" si="177"/>
        <v>1</v>
      </c>
      <c r="AT218">
        <f t="shared" si="178"/>
        <v>0</v>
      </c>
      <c r="AU218">
        <f t="shared" si="179"/>
        <v>47163.076476453047</v>
      </c>
      <c r="AV218" t="s">
        <v>413</v>
      </c>
      <c r="AW218" t="s">
        <v>413</v>
      </c>
      <c r="AX218">
        <v>0</v>
      </c>
      <c r="AY218">
        <v>0</v>
      </c>
      <c r="AZ218" t="e">
        <f t="shared" si="180"/>
        <v>#DIV/0!</v>
      </c>
      <c r="BA218">
        <v>0</v>
      </c>
      <c r="BB218" t="s">
        <v>413</v>
      </c>
      <c r="BC218" t="s">
        <v>413</v>
      </c>
      <c r="BD218">
        <v>0</v>
      </c>
      <c r="BE218">
        <v>0</v>
      </c>
      <c r="BF218" t="e">
        <f t="shared" si="181"/>
        <v>#DIV/0!</v>
      </c>
      <c r="BG218">
        <v>0.5</v>
      </c>
      <c r="BH218">
        <f t="shared" si="182"/>
        <v>1009.4613747992613</v>
      </c>
      <c r="BI218">
        <f t="shared" si="183"/>
        <v>17.009029781190169</v>
      </c>
      <c r="BJ218" t="e">
        <f t="shared" si="184"/>
        <v>#DIV/0!</v>
      </c>
      <c r="BK218">
        <f t="shared" si="185"/>
        <v>1.6849609312265701E-2</v>
      </c>
      <c r="BL218" t="e">
        <f t="shared" si="186"/>
        <v>#DIV/0!</v>
      </c>
      <c r="BM218" t="e">
        <f t="shared" si="187"/>
        <v>#DIV/0!</v>
      </c>
      <c r="BN218" t="s">
        <v>413</v>
      </c>
      <c r="BO218">
        <v>0</v>
      </c>
      <c r="BP218" t="e">
        <f t="shared" si="188"/>
        <v>#DIV/0!</v>
      </c>
      <c r="BQ218" t="e">
        <f t="shared" si="189"/>
        <v>#DIV/0!</v>
      </c>
      <c r="BR218" t="e">
        <f t="shared" si="190"/>
        <v>#DIV/0!</v>
      </c>
      <c r="BS218" t="e">
        <f t="shared" si="191"/>
        <v>#DIV/0!</v>
      </c>
      <c r="BT218" t="e">
        <f t="shared" si="192"/>
        <v>#DIV/0!</v>
      </c>
      <c r="BU218" t="e">
        <f t="shared" si="193"/>
        <v>#DIV/0!</v>
      </c>
      <c r="BV218" t="e">
        <f t="shared" si="194"/>
        <v>#DIV/0!</v>
      </c>
      <c r="BW218" t="e">
        <f t="shared" si="195"/>
        <v>#DIV/0!</v>
      </c>
      <c r="BX218" t="s">
        <v>413</v>
      </c>
      <c r="BY218" t="s">
        <v>413</v>
      </c>
      <c r="BZ218" t="s">
        <v>413</v>
      </c>
      <c r="CA218" t="s">
        <v>413</v>
      </c>
      <c r="CB218" t="s">
        <v>413</v>
      </c>
      <c r="CC218" t="s">
        <v>413</v>
      </c>
      <c r="CD218" t="s">
        <v>413</v>
      </c>
      <c r="CE218" t="s">
        <v>413</v>
      </c>
      <c r="CF218">
        <v>253</v>
      </c>
      <c r="CG218">
        <v>1000</v>
      </c>
      <c r="CH218" t="s">
        <v>414</v>
      </c>
      <c r="CI218">
        <v>1110.1500000000001</v>
      </c>
      <c r="CJ218">
        <v>1175.8634999999999</v>
      </c>
      <c r="CK218">
        <v>1152.67</v>
      </c>
      <c r="CL218">
        <v>1.3005735999999999E-4</v>
      </c>
      <c r="CM218">
        <v>6.5004835999999994E-4</v>
      </c>
      <c r="CN218">
        <v>4.7597999359999997E-2</v>
      </c>
      <c r="CO218">
        <v>5.5000000000000003E-4</v>
      </c>
      <c r="CP218">
        <f t="shared" si="196"/>
        <v>1199.9475</v>
      </c>
      <c r="CQ218">
        <f t="shared" si="197"/>
        <v>1009.4613747992613</v>
      </c>
      <c r="CR218">
        <f t="shared" si="198"/>
        <v>0.84125461722222128</v>
      </c>
      <c r="CS218">
        <f t="shared" si="199"/>
        <v>0.16202141123888689</v>
      </c>
      <c r="CT218">
        <v>6</v>
      </c>
      <c r="CU218">
        <v>0.5</v>
      </c>
      <c r="CV218" t="s">
        <v>415</v>
      </c>
      <c r="CW218">
        <v>2</v>
      </c>
      <c r="CX218" t="b">
        <v>1</v>
      </c>
      <c r="CY218">
        <v>1658322572.75</v>
      </c>
      <c r="CZ218">
        <v>1315.42875</v>
      </c>
      <c r="DA218">
        <v>1342.7662499999999</v>
      </c>
      <c r="DB218">
        <v>33.452199999999998</v>
      </c>
      <c r="DC218">
        <v>31.496087500000002</v>
      </c>
      <c r="DD218">
        <v>1318.5237500000001</v>
      </c>
      <c r="DE218">
        <v>32.884875000000001</v>
      </c>
      <c r="DF218">
        <v>650.23850000000004</v>
      </c>
      <c r="DG218">
        <v>101.163</v>
      </c>
      <c r="DH218">
        <v>0.100049875</v>
      </c>
      <c r="DI218">
        <v>33.593800000000002</v>
      </c>
      <c r="DJ218">
        <v>999.9</v>
      </c>
      <c r="DK218">
        <v>33.3113125</v>
      </c>
      <c r="DL218">
        <v>0</v>
      </c>
      <c r="DM218">
        <v>0</v>
      </c>
      <c r="DN218">
        <v>8983.7512500000012</v>
      </c>
      <c r="DO218">
        <v>0</v>
      </c>
      <c r="DP218">
        <v>1381.2462499999999</v>
      </c>
      <c r="DQ218">
        <v>-27.336099999999998</v>
      </c>
      <c r="DR218">
        <v>1360.9549999999999</v>
      </c>
      <c r="DS218">
        <v>1386.4324999999999</v>
      </c>
      <c r="DT218">
        <v>1.9561087500000001</v>
      </c>
      <c r="DU218">
        <v>1342.7662499999999</v>
      </c>
      <c r="DV218">
        <v>31.496087500000002</v>
      </c>
      <c r="DW218">
        <v>3.3841225000000001</v>
      </c>
      <c r="DX218">
        <v>3.1862362499999999</v>
      </c>
      <c r="DY218">
        <v>26.0493375</v>
      </c>
      <c r="DZ218">
        <v>25.0345625</v>
      </c>
      <c r="EA218">
        <v>1199.9475</v>
      </c>
      <c r="EB218">
        <v>0.95800249999999998</v>
      </c>
      <c r="EC218">
        <v>4.1997850000000003E-2</v>
      </c>
      <c r="ED218">
        <v>0</v>
      </c>
      <c r="EE218">
        <v>645.7516250000001</v>
      </c>
      <c r="EF218">
        <v>5.0001600000000002</v>
      </c>
      <c r="EG218">
        <v>9725.8849999999984</v>
      </c>
      <c r="EH218">
        <v>9514.7562500000004</v>
      </c>
      <c r="EI218">
        <v>48.374749999999999</v>
      </c>
      <c r="EJ218">
        <v>50.640500000000003</v>
      </c>
      <c r="EK218">
        <v>49.561999999999998</v>
      </c>
      <c r="EL218">
        <v>49.265249999999988</v>
      </c>
      <c r="EM218">
        <v>49.984250000000003</v>
      </c>
      <c r="EN218">
        <v>1144.7650000000001</v>
      </c>
      <c r="EO218">
        <v>50.182499999999997</v>
      </c>
      <c r="EP218">
        <v>0</v>
      </c>
      <c r="EQ218">
        <v>765086.40000009537</v>
      </c>
      <c r="ER218">
        <v>0</v>
      </c>
      <c r="ES218">
        <v>645.75779999999997</v>
      </c>
      <c r="ET218">
        <v>0.60507692700741877</v>
      </c>
      <c r="EU218">
        <v>112.09153853469461</v>
      </c>
      <c r="EV218">
        <v>9712.9207999999999</v>
      </c>
      <c r="EW218">
        <v>15</v>
      </c>
      <c r="EX218">
        <v>1658316094</v>
      </c>
      <c r="EY218" t="s">
        <v>416</v>
      </c>
      <c r="EZ218">
        <v>1658316090.5</v>
      </c>
      <c r="FA218">
        <v>1658316094</v>
      </c>
      <c r="FB218">
        <v>11</v>
      </c>
      <c r="FC218">
        <v>-0.13300000000000001</v>
      </c>
      <c r="FD218">
        <v>0.107</v>
      </c>
      <c r="FE218">
        <v>-1.72</v>
      </c>
      <c r="FF218">
        <v>0.44</v>
      </c>
      <c r="FG218">
        <v>415</v>
      </c>
      <c r="FH218">
        <v>29</v>
      </c>
      <c r="FI218">
        <v>0.15</v>
      </c>
      <c r="FJ218">
        <v>0.28000000000000003</v>
      </c>
      <c r="FK218">
        <v>-27.170637500000002</v>
      </c>
      <c r="FL218">
        <v>-0.98371969981226604</v>
      </c>
      <c r="FM218">
        <v>0.10980867153257989</v>
      </c>
      <c r="FN218">
        <v>0</v>
      </c>
      <c r="FO218">
        <v>645.69491176470581</v>
      </c>
      <c r="FP218">
        <v>0.68634072144664471</v>
      </c>
      <c r="FQ218">
        <v>0.21763236238139291</v>
      </c>
      <c r="FR218">
        <v>1</v>
      </c>
      <c r="FS218">
        <v>1.9602222499999999</v>
      </c>
      <c r="FT218">
        <v>-2.7761763602256819E-2</v>
      </c>
      <c r="FU218">
        <v>3.2826205137816522E-3</v>
      </c>
      <c r="FV218">
        <v>1</v>
      </c>
      <c r="FW218">
        <v>2</v>
      </c>
      <c r="FX218">
        <v>3</v>
      </c>
      <c r="FY218" t="s">
        <v>648</v>
      </c>
      <c r="FZ218">
        <v>3.37113</v>
      </c>
      <c r="GA218">
        <v>2.8936500000000001</v>
      </c>
      <c r="GB218">
        <v>0.21702199999999999</v>
      </c>
      <c r="GC218">
        <v>0.22226099999999999</v>
      </c>
      <c r="GD218">
        <v>0.13917499999999999</v>
      </c>
      <c r="GE218">
        <v>0.13666200000000001</v>
      </c>
      <c r="GF218">
        <v>27119.200000000001</v>
      </c>
      <c r="GG218">
        <v>23422.2</v>
      </c>
      <c r="GH218">
        <v>30960.9</v>
      </c>
      <c r="GI218">
        <v>28069.599999999999</v>
      </c>
      <c r="GJ218">
        <v>35105.1</v>
      </c>
      <c r="GK218">
        <v>34189.300000000003</v>
      </c>
      <c r="GL218">
        <v>40351.9</v>
      </c>
      <c r="GM218">
        <v>39118.5</v>
      </c>
      <c r="GN218">
        <v>2.3549000000000002</v>
      </c>
      <c r="GO218">
        <v>1.6634500000000001</v>
      </c>
      <c r="GP218">
        <v>0</v>
      </c>
      <c r="GQ218">
        <v>8.4038799999999997E-2</v>
      </c>
      <c r="GR218">
        <v>999.9</v>
      </c>
      <c r="GS218">
        <v>31.954499999999999</v>
      </c>
      <c r="GT218">
        <v>67.2</v>
      </c>
      <c r="GU218">
        <v>33.4</v>
      </c>
      <c r="GV218">
        <v>34.321800000000003</v>
      </c>
      <c r="GW218">
        <v>50.961799999999997</v>
      </c>
      <c r="GX218">
        <v>40.3566</v>
      </c>
      <c r="GY218">
        <v>1</v>
      </c>
      <c r="GZ218">
        <v>0.49440800000000001</v>
      </c>
      <c r="HA218">
        <v>1.09287</v>
      </c>
      <c r="HB218">
        <v>20.2056</v>
      </c>
      <c r="HC218">
        <v>5.2140000000000004</v>
      </c>
      <c r="HD218">
        <v>11.972799999999999</v>
      </c>
      <c r="HE218">
        <v>4.9904500000000001</v>
      </c>
      <c r="HF218">
        <v>3.2924000000000002</v>
      </c>
      <c r="HG218">
        <v>8260.4</v>
      </c>
      <c r="HH218">
        <v>9999</v>
      </c>
      <c r="HI218">
        <v>9999</v>
      </c>
      <c r="HJ218">
        <v>969.5</v>
      </c>
      <c r="HK218">
        <v>4.97119</v>
      </c>
      <c r="HL218">
        <v>1.87378</v>
      </c>
      <c r="HM218">
        <v>1.87012</v>
      </c>
      <c r="HN218">
        <v>1.8696299999999999</v>
      </c>
      <c r="HO218">
        <v>1.87439</v>
      </c>
      <c r="HP218">
        <v>1.87103</v>
      </c>
      <c r="HQ218">
        <v>1.8665099999999999</v>
      </c>
      <c r="HR218">
        <v>1.8775900000000001</v>
      </c>
      <c r="HS218">
        <v>0</v>
      </c>
      <c r="HT218">
        <v>0</v>
      </c>
      <c r="HU218">
        <v>0</v>
      </c>
      <c r="HV218">
        <v>0</v>
      </c>
      <c r="HW218" t="s">
        <v>418</v>
      </c>
      <c r="HX218" t="s">
        <v>419</v>
      </c>
      <c r="HY218" t="s">
        <v>420</v>
      </c>
      <c r="HZ218" t="s">
        <v>420</v>
      </c>
      <c r="IA218" t="s">
        <v>420</v>
      </c>
      <c r="IB218" t="s">
        <v>420</v>
      </c>
      <c r="IC218">
        <v>0</v>
      </c>
      <c r="ID218">
        <v>100</v>
      </c>
      <c r="IE218">
        <v>100</v>
      </c>
      <c r="IF218">
        <v>-3.09</v>
      </c>
      <c r="IG218">
        <v>0.56730000000000003</v>
      </c>
      <c r="IH218">
        <v>-1.4143203888967211</v>
      </c>
      <c r="II218">
        <v>1.7196870422270779E-5</v>
      </c>
      <c r="IJ218">
        <v>-2.1741833173098589E-6</v>
      </c>
      <c r="IK218">
        <v>9.0595066644434051E-10</v>
      </c>
      <c r="IL218">
        <v>-5.0132855213330413E-2</v>
      </c>
      <c r="IM218">
        <v>-1.2435942757381079E-3</v>
      </c>
      <c r="IN218">
        <v>8.3241555849602686E-4</v>
      </c>
      <c r="IO218">
        <v>-6.8006265696850886E-6</v>
      </c>
      <c r="IP218">
        <v>17</v>
      </c>
      <c r="IQ218">
        <v>2050</v>
      </c>
      <c r="IR218">
        <v>3</v>
      </c>
      <c r="IS218">
        <v>34</v>
      </c>
      <c r="IT218">
        <v>108.1</v>
      </c>
      <c r="IU218">
        <v>108</v>
      </c>
      <c r="IV218">
        <v>2.7514599999999998</v>
      </c>
      <c r="IW218">
        <v>2.50366</v>
      </c>
      <c r="IX218">
        <v>1.49902</v>
      </c>
      <c r="IY218">
        <v>2.3046899999999999</v>
      </c>
      <c r="IZ218">
        <v>1.69678</v>
      </c>
      <c r="JA218">
        <v>2.36328</v>
      </c>
      <c r="JB218">
        <v>38.378999999999998</v>
      </c>
      <c r="JC218">
        <v>14.6837</v>
      </c>
      <c r="JD218">
        <v>18</v>
      </c>
      <c r="JE218">
        <v>710.75300000000004</v>
      </c>
      <c r="JF218">
        <v>324.53899999999999</v>
      </c>
      <c r="JG218">
        <v>30.0014</v>
      </c>
      <c r="JH218">
        <v>33.935200000000002</v>
      </c>
      <c r="JI218">
        <v>30.000299999999999</v>
      </c>
      <c r="JJ218">
        <v>33.539200000000001</v>
      </c>
      <c r="JK218">
        <v>33.518000000000001</v>
      </c>
      <c r="JL218">
        <v>55.162199999999999</v>
      </c>
      <c r="JM218">
        <v>15.280799999999999</v>
      </c>
      <c r="JN218">
        <v>100</v>
      </c>
      <c r="JO218">
        <v>30</v>
      </c>
      <c r="JP218">
        <v>1357.4</v>
      </c>
      <c r="JQ218">
        <v>31.436599999999999</v>
      </c>
      <c r="JR218">
        <v>98.657499999999999</v>
      </c>
      <c r="JS218">
        <v>98.525199999999998</v>
      </c>
    </row>
    <row r="219" spans="1:279" x14ac:dyDescent="0.2">
      <c r="A219">
        <v>204</v>
      </c>
      <c r="B219">
        <v>1658322579</v>
      </c>
      <c r="C219">
        <v>810.40000009536743</v>
      </c>
      <c r="D219" t="s">
        <v>828</v>
      </c>
      <c r="E219" t="s">
        <v>829</v>
      </c>
      <c r="F219">
        <v>4</v>
      </c>
      <c r="G219">
        <v>1658322577</v>
      </c>
      <c r="H219">
        <f t="shared" si="150"/>
        <v>2.1909991819467917E-3</v>
      </c>
      <c r="I219">
        <f t="shared" si="151"/>
        <v>2.1909991819467916</v>
      </c>
      <c r="J219">
        <f t="shared" si="152"/>
        <v>16.883559442157846</v>
      </c>
      <c r="K219">
        <f t="shared" si="153"/>
        <v>1322.568571428571</v>
      </c>
      <c r="L219">
        <f t="shared" si="154"/>
        <v>1065.3775772616518</v>
      </c>
      <c r="M219">
        <f t="shared" si="155"/>
        <v>107.88282985284479</v>
      </c>
      <c r="N219">
        <f t="shared" si="156"/>
        <v>133.92664085054832</v>
      </c>
      <c r="O219">
        <f t="shared" si="157"/>
        <v>0.12388362653734156</v>
      </c>
      <c r="P219">
        <f t="shared" si="158"/>
        <v>2.7707340699169776</v>
      </c>
      <c r="Q219">
        <f t="shared" si="159"/>
        <v>0.12088668683405794</v>
      </c>
      <c r="R219">
        <f t="shared" si="160"/>
        <v>7.5817403849915116E-2</v>
      </c>
      <c r="S219">
        <f t="shared" si="161"/>
        <v>194.43248961262478</v>
      </c>
      <c r="T219">
        <f t="shared" si="162"/>
        <v>34.212007051672742</v>
      </c>
      <c r="U219">
        <f t="shared" si="163"/>
        <v>33.327514285714287</v>
      </c>
      <c r="V219">
        <f t="shared" si="164"/>
        <v>5.1458256182419255</v>
      </c>
      <c r="W219">
        <f t="shared" si="165"/>
        <v>64.812488080779389</v>
      </c>
      <c r="X219">
        <f t="shared" si="166"/>
        <v>3.3878363410531729</v>
      </c>
      <c r="Y219">
        <f t="shared" si="167"/>
        <v>5.2271351422749346</v>
      </c>
      <c r="Z219">
        <f t="shared" si="168"/>
        <v>1.7579892771887526</v>
      </c>
      <c r="AA219">
        <f t="shared" si="169"/>
        <v>-96.623063923853522</v>
      </c>
      <c r="AB219">
        <f t="shared" si="170"/>
        <v>41.820960369229397</v>
      </c>
      <c r="AC219">
        <f t="shared" si="171"/>
        <v>3.4726717326806367</v>
      </c>
      <c r="AD219">
        <f t="shared" si="172"/>
        <v>143.10305779068128</v>
      </c>
      <c r="AE219">
        <f t="shared" si="173"/>
        <v>26.762089029979457</v>
      </c>
      <c r="AF219">
        <f t="shared" si="174"/>
        <v>2.1855058395086138</v>
      </c>
      <c r="AG219">
        <f t="shared" si="175"/>
        <v>16.883559442157846</v>
      </c>
      <c r="AH219">
        <v>1393.7727388002711</v>
      </c>
      <c r="AI219">
        <v>1370.97</v>
      </c>
      <c r="AJ219">
        <v>1.748705797373499</v>
      </c>
      <c r="AK219">
        <v>62.966845710574418</v>
      </c>
      <c r="AL219">
        <f t="shared" si="176"/>
        <v>2.1909991819467916</v>
      </c>
      <c r="AM219">
        <v>31.504721103320328</v>
      </c>
      <c r="AN219">
        <v>33.45867999999998</v>
      </c>
      <c r="AO219">
        <v>1.9159226796472631E-5</v>
      </c>
      <c r="AP219">
        <v>91.007338470613973</v>
      </c>
      <c r="AQ219">
        <v>0</v>
      </c>
      <c r="AR219">
        <v>0</v>
      </c>
      <c r="AS219">
        <f t="shared" si="177"/>
        <v>1</v>
      </c>
      <c r="AT219">
        <f t="shared" si="178"/>
        <v>0</v>
      </c>
      <c r="AU219">
        <f t="shared" si="179"/>
        <v>47328.325916575319</v>
      </c>
      <c r="AV219" t="s">
        <v>413</v>
      </c>
      <c r="AW219" t="s">
        <v>413</v>
      </c>
      <c r="AX219">
        <v>0</v>
      </c>
      <c r="AY219">
        <v>0</v>
      </c>
      <c r="AZ219" t="e">
        <f t="shared" si="180"/>
        <v>#DIV/0!</v>
      </c>
      <c r="BA219">
        <v>0</v>
      </c>
      <c r="BB219" t="s">
        <v>413</v>
      </c>
      <c r="BC219" t="s">
        <v>413</v>
      </c>
      <c r="BD219">
        <v>0</v>
      </c>
      <c r="BE219">
        <v>0</v>
      </c>
      <c r="BF219" t="e">
        <f t="shared" si="181"/>
        <v>#DIV/0!</v>
      </c>
      <c r="BG219">
        <v>0.5</v>
      </c>
      <c r="BH219">
        <f t="shared" si="182"/>
        <v>1009.5425997992876</v>
      </c>
      <c r="BI219">
        <f t="shared" si="183"/>
        <v>16.883559442157846</v>
      </c>
      <c r="BJ219" t="e">
        <f t="shared" si="184"/>
        <v>#DIV/0!</v>
      </c>
      <c r="BK219">
        <f t="shared" si="185"/>
        <v>1.67239692961095E-2</v>
      </c>
      <c r="BL219" t="e">
        <f t="shared" si="186"/>
        <v>#DIV/0!</v>
      </c>
      <c r="BM219" t="e">
        <f t="shared" si="187"/>
        <v>#DIV/0!</v>
      </c>
      <c r="BN219" t="s">
        <v>413</v>
      </c>
      <c r="BO219">
        <v>0</v>
      </c>
      <c r="BP219" t="e">
        <f t="shared" si="188"/>
        <v>#DIV/0!</v>
      </c>
      <c r="BQ219" t="e">
        <f t="shared" si="189"/>
        <v>#DIV/0!</v>
      </c>
      <c r="BR219" t="e">
        <f t="shared" si="190"/>
        <v>#DIV/0!</v>
      </c>
      <c r="BS219" t="e">
        <f t="shared" si="191"/>
        <v>#DIV/0!</v>
      </c>
      <c r="BT219" t="e">
        <f t="shared" si="192"/>
        <v>#DIV/0!</v>
      </c>
      <c r="BU219" t="e">
        <f t="shared" si="193"/>
        <v>#DIV/0!</v>
      </c>
      <c r="BV219" t="e">
        <f t="shared" si="194"/>
        <v>#DIV/0!</v>
      </c>
      <c r="BW219" t="e">
        <f t="shared" si="195"/>
        <v>#DIV/0!</v>
      </c>
      <c r="BX219" t="s">
        <v>413</v>
      </c>
      <c r="BY219" t="s">
        <v>413</v>
      </c>
      <c r="BZ219" t="s">
        <v>413</v>
      </c>
      <c r="CA219" t="s">
        <v>413</v>
      </c>
      <c r="CB219" t="s">
        <v>413</v>
      </c>
      <c r="CC219" t="s">
        <v>413</v>
      </c>
      <c r="CD219" t="s">
        <v>413</v>
      </c>
      <c r="CE219" t="s">
        <v>413</v>
      </c>
      <c r="CF219">
        <v>253</v>
      </c>
      <c r="CG219">
        <v>1000</v>
      </c>
      <c r="CH219" t="s">
        <v>414</v>
      </c>
      <c r="CI219">
        <v>1110.1500000000001</v>
      </c>
      <c r="CJ219">
        <v>1175.8634999999999</v>
      </c>
      <c r="CK219">
        <v>1152.67</v>
      </c>
      <c r="CL219">
        <v>1.3005735999999999E-4</v>
      </c>
      <c r="CM219">
        <v>6.5004835999999994E-4</v>
      </c>
      <c r="CN219">
        <v>4.7597999359999997E-2</v>
      </c>
      <c r="CO219">
        <v>5.5000000000000003E-4</v>
      </c>
      <c r="CP219">
        <f t="shared" si="196"/>
        <v>1200.0442857142859</v>
      </c>
      <c r="CQ219">
        <f t="shared" si="197"/>
        <v>1009.5425997992876</v>
      </c>
      <c r="CR219">
        <f t="shared" si="198"/>
        <v>0.84125445353743034</v>
      </c>
      <c r="CS219">
        <f t="shared" si="199"/>
        <v>0.16202109532724068</v>
      </c>
      <c r="CT219">
        <v>6</v>
      </c>
      <c r="CU219">
        <v>0.5</v>
      </c>
      <c r="CV219" t="s">
        <v>415</v>
      </c>
      <c r="CW219">
        <v>2</v>
      </c>
      <c r="CX219" t="b">
        <v>1</v>
      </c>
      <c r="CY219">
        <v>1658322577</v>
      </c>
      <c r="CZ219">
        <v>1322.568571428571</v>
      </c>
      <c r="DA219">
        <v>1349.93</v>
      </c>
      <c r="DB219">
        <v>33.455971428571431</v>
      </c>
      <c r="DC219">
        <v>31.506799999999998</v>
      </c>
      <c r="DD219">
        <v>1325.67</v>
      </c>
      <c r="DE219">
        <v>32.888542857142859</v>
      </c>
      <c r="DF219">
        <v>650.24171428571424</v>
      </c>
      <c r="DG219">
        <v>101.1625714285714</v>
      </c>
      <c r="DH219">
        <v>9.9959485714285701E-2</v>
      </c>
      <c r="DI219">
        <v>33.607485714285723</v>
      </c>
      <c r="DJ219">
        <v>999.89999999999986</v>
      </c>
      <c r="DK219">
        <v>33.327514285714287</v>
      </c>
      <c r="DL219">
        <v>0</v>
      </c>
      <c r="DM219">
        <v>0</v>
      </c>
      <c r="DN219">
        <v>9016.1614285714277</v>
      </c>
      <c r="DO219">
        <v>0</v>
      </c>
      <c r="DP219">
        <v>1400.075714285714</v>
      </c>
      <c r="DQ219">
        <v>-27.363442857142861</v>
      </c>
      <c r="DR219">
        <v>1368.3471428571429</v>
      </c>
      <c r="DS219">
        <v>1393.8442857142859</v>
      </c>
      <c r="DT219">
        <v>1.949185714285715</v>
      </c>
      <c r="DU219">
        <v>1349.93</v>
      </c>
      <c r="DV219">
        <v>31.506799999999998</v>
      </c>
      <c r="DW219">
        <v>3.38449</v>
      </c>
      <c r="DX219">
        <v>3.1873071428571431</v>
      </c>
      <c r="DY219">
        <v>26.051185714285719</v>
      </c>
      <c r="DZ219">
        <v>25.040199999999999</v>
      </c>
      <c r="EA219">
        <v>1200.0442857142859</v>
      </c>
      <c r="EB219">
        <v>0.95800799999999975</v>
      </c>
      <c r="EC219">
        <v>4.1992500000000002E-2</v>
      </c>
      <c r="ED219">
        <v>0</v>
      </c>
      <c r="EE219">
        <v>645.87814285714273</v>
      </c>
      <c r="EF219">
        <v>5.0001600000000002</v>
      </c>
      <c r="EG219">
        <v>9780.1157142857137</v>
      </c>
      <c r="EH219">
        <v>9515.5357142857138</v>
      </c>
      <c r="EI219">
        <v>48.401571428571437</v>
      </c>
      <c r="EJ219">
        <v>50.660428571428582</v>
      </c>
      <c r="EK219">
        <v>49.53557142857143</v>
      </c>
      <c r="EL219">
        <v>49.249714285714283</v>
      </c>
      <c r="EM219">
        <v>49.982000000000014</v>
      </c>
      <c r="EN219">
        <v>1144.8642857142861</v>
      </c>
      <c r="EO219">
        <v>50.18</v>
      </c>
      <c r="EP219">
        <v>0</v>
      </c>
      <c r="EQ219">
        <v>765090</v>
      </c>
      <c r="ER219">
        <v>0</v>
      </c>
      <c r="ES219">
        <v>645.79876000000002</v>
      </c>
      <c r="ET219">
        <v>0.9418461468754995</v>
      </c>
      <c r="EU219">
        <v>435.07307779548898</v>
      </c>
      <c r="EV219">
        <v>9729.8636000000006</v>
      </c>
      <c r="EW219">
        <v>15</v>
      </c>
      <c r="EX219">
        <v>1658316094</v>
      </c>
      <c r="EY219" t="s">
        <v>416</v>
      </c>
      <c r="EZ219">
        <v>1658316090.5</v>
      </c>
      <c r="FA219">
        <v>1658316094</v>
      </c>
      <c r="FB219">
        <v>11</v>
      </c>
      <c r="FC219">
        <v>-0.13300000000000001</v>
      </c>
      <c r="FD219">
        <v>0.107</v>
      </c>
      <c r="FE219">
        <v>-1.72</v>
      </c>
      <c r="FF219">
        <v>0.44</v>
      </c>
      <c r="FG219">
        <v>415</v>
      </c>
      <c r="FH219">
        <v>29</v>
      </c>
      <c r="FI219">
        <v>0.15</v>
      </c>
      <c r="FJ219">
        <v>0.28000000000000003</v>
      </c>
      <c r="FK219">
        <v>-27.225729999999999</v>
      </c>
      <c r="FL219">
        <v>-1.032670919324524</v>
      </c>
      <c r="FM219">
        <v>0.1152324763250358</v>
      </c>
      <c r="FN219">
        <v>0</v>
      </c>
      <c r="FO219">
        <v>645.74608823529422</v>
      </c>
      <c r="FP219">
        <v>0.90672268984076942</v>
      </c>
      <c r="FQ219">
        <v>0.22681650625262281</v>
      </c>
      <c r="FR219">
        <v>1</v>
      </c>
      <c r="FS219">
        <v>1.9579647499999999</v>
      </c>
      <c r="FT219">
        <v>-3.6875009380867227E-2</v>
      </c>
      <c r="FU219">
        <v>4.2873202513341634E-3</v>
      </c>
      <c r="FV219">
        <v>1</v>
      </c>
      <c r="FW219">
        <v>2</v>
      </c>
      <c r="FX219">
        <v>3</v>
      </c>
      <c r="FY219" t="s">
        <v>648</v>
      </c>
      <c r="FZ219">
        <v>3.37107</v>
      </c>
      <c r="GA219">
        <v>2.89384</v>
      </c>
      <c r="GB219">
        <v>0.21770400000000001</v>
      </c>
      <c r="GC219">
        <v>0.22292200000000001</v>
      </c>
      <c r="GD219">
        <v>0.13918900000000001</v>
      </c>
      <c r="GE219">
        <v>0.136686</v>
      </c>
      <c r="GF219">
        <v>27095.1</v>
      </c>
      <c r="GG219">
        <v>23402</v>
      </c>
      <c r="GH219">
        <v>30960.400000000001</v>
      </c>
      <c r="GI219">
        <v>28069.4</v>
      </c>
      <c r="GJ219">
        <v>35104</v>
      </c>
      <c r="GK219">
        <v>34188.6</v>
      </c>
      <c r="GL219">
        <v>40351.199999999997</v>
      </c>
      <c r="GM219">
        <v>39118.699999999997</v>
      </c>
      <c r="GN219">
        <v>2.3547699999999998</v>
      </c>
      <c r="GO219">
        <v>1.6634500000000001</v>
      </c>
      <c r="GP219">
        <v>0</v>
      </c>
      <c r="GQ219">
        <v>8.3576899999999996E-2</v>
      </c>
      <c r="GR219">
        <v>999.9</v>
      </c>
      <c r="GS219">
        <v>31.9771</v>
      </c>
      <c r="GT219">
        <v>67.2</v>
      </c>
      <c r="GU219">
        <v>33.4</v>
      </c>
      <c r="GV219">
        <v>34.319899999999997</v>
      </c>
      <c r="GW219">
        <v>50.511800000000001</v>
      </c>
      <c r="GX219">
        <v>40.416699999999999</v>
      </c>
      <c r="GY219">
        <v>1</v>
      </c>
      <c r="GZ219">
        <v>0.49462099999999998</v>
      </c>
      <c r="HA219">
        <v>1.10422</v>
      </c>
      <c r="HB219">
        <v>20.205400000000001</v>
      </c>
      <c r="HC219">
        <v>5.2148899999999996</v>
      </c>
      <c r="HD219">
        <v>11.9718</v>
      </c>
      <c r="HE219">
        <v>4.9906499999999996</v>
      </c>
      <c r="HF219">
        <v>3.2925</v>
      </c>
      <c r="HG219">
        <v>8260.4</v>
      </c>
      <c r="HH219">
        <v>9999</v>
      </c>
      <c r="HI219">
        <v>9999</v>
      </c>
      <c r="HJ219">
        <v>969.5</v>
      </c>
      <c r="HK219">
        <v>4.9712100000000001</v>
      </c>
      <c r="HL219">
        <v>1.87378</v>
      </c>
      <c r="HM219">
        <v>1.87012</v>
      </c>
      <c r="HN219">
        <v>1.8696299999999999</v>
      </c>
      <c r="HO219">
        <v>1.87439</v>
      </c>
      <c r="HP219">
        <v>1.87103</v>
      </c>
      <c r="HQ219">
        <v>1.86653</v>
      </c>
      <c r="HR219">
        <v>1.8775900000000001</v>
      </c>
      <c r="HS219">
        <v>0</v>
      </c>
      <c r="HT219">
        <v>0</v>
      </c>
      <c r="HU219">
        <v>0</v>
      </c>
      <c r="HV219">
        <v>0</v>
      </c>
      <c r="HW219" t="s">
        <v>418</v>
      </c>
      <c r="HX219" t="s">
        <v>419</v>
      </c>
      <c r="HY219" t="s">
        <v>420</v>
      </c>
      <c r="HZ219" t="s">
        <v>420</v>
      </c>
      <c r="IA219" t="s">
        <v>420</v>
      </c>
      <c r="IB219" t="s">
        <v>420</v>
      </c>
      <c r="IC219">
        <v>0</v>
      </c>
      <c r="ID219">
        <v>100</v>
      </c>
      <c r="IE219">
        <v>100</v>
      </c>
      <c r="IF219">
        <v>-3.1</v>
      </c>
      <c r="IG219">
        <v>0.56759999999999999</v>
      </c>
      <c r="IH219">
        <v>-1.4143203888967211</v>
      </c>
      <c r="II219">
        <v>1.7196870422270779E-5</v>
      </c>
      <c r="IJ219">
        <v>-2.1741833173098589E-6</v>
      </c>
      <c r="IK219">
        <v>9.0595066644434051E-10</v>
      </c>
      <c r="IL219">
        <v>-5.0132855213330413E-2</v>
      </c>
      <c r="IM219">
        <v>-1.2435942757381079E-3</v>
      </c>
      <c r="IN219">
        <v>8.3241555849602686E-4</v>
      </c>
      <c r="IO219">
        <v>-6.8006265696850886E-6</v>
      </c>
      <c r="IP219">
        <v>17</v>
      </c>
      <c r="IQ219">
        <v>2050</v>
      </c>
      <c r="IR219">
        <v>3</v>
      </c>
      <c r="IS219">
        <v>34</v>
      </c>
      <c r="IT219">
        <v>108.1</v>
      </c>
      <c r="IU219">
        <v>108.1</v>
      </c>
      <c r="IV219">
        <v>2.7624499999999999</v>
      </c>
      <c r="IW219">
        <v>2.5122100000000001</v>
      </c>
      <c r="IX219">
        <v>1.49902</v>
      </c>
      <c r="IY219">
        <v>2.3046899999999999</v>
      </c>
      <c r="IZ219">
        <v>1.69678</v>
      </c>
      <c r="JA219">
        <v>2.2863799999999999</v>
      </c>
      <c r="JB219">
        <v>38.378999999999998</v>
      </c>
      <c r="JC219">
        <v>14.6661</v>
      </c>
      <c r="JD219">
        <v>18</v>
      </c>
      <c r="JE219">
        <v>710.70799999999997</v>
      </c>
      <c r="JF219">
        <v>324.57100000000003</v>
      </c>
      <c r="JG219">
        <v>30.002500000000001</v>
      </c>
      <c r="JH219">
        <v>33.939</v>
      </c>
      <c r="JI219">
        <v>30.000399999999999</v>
      </c>
      <c r="JJ219">
        <v>33.544199999999996</v>
      </c>
      <c r="JK219">
        <v>33.524000000000001</v>
      </c>
      <c r="JL219">
        <v>55.389899999999997</v>
      </c>
      <c r="JM219">
        <v>15.280799999999999</v>
      </c>
      <c r="JN219">
        <v>100</v>
      </c>
      <c r="JO219">
        <v>30</v>
      </c>
      <c r="JP219">
        <v>1364.08</v>
      </c>
      <c r="JQ219">
        <v>31.436599999999999</v>
      </c>
      <c r="JR219">
        <v>98.656000000000006</v>
      </c>
      <c r="JS219">
        <v>98.525300000000001</v>
      </c>
    </row>
    <row r="220" spans="1:279" x14ac:dyDescent="0.2">
      <c r="A220">
        <v>205</v>
      </c>
      <c r="B220">
        <v>1658322583</v>
      </c>
      <c r="C220">
        <v>814.40000009536743</v>
      </c>
      <c r="D220" t="s">
        <v>830</v>
      </c>
      <c r="E220" t="s">
        <v>831</v>
      </c>
      <c r="F220">
        <v>4</v>
      </c>
      <c r="G220">
        <v>1658322580.6875</v>
      </c>
      <c r="H220">
        <f t="shared" si="150"/>
        <v>2.1878754616654521E-3</v>
      </c>
      <c r="I220">
        <f t="shared" si="151"/>
        <v>2.1878754616654521</v>
      </c>
      <c r="J220">
        <f t="shared" si="152"/>
        <v>17.009401077864364</v>
      </c>
      <c r="K220">
        <f t="shared" si="153"/>
        <v>1328.6975</v>
      </c>
      <c r="L220">
        <f t="shared" si="154"/>
        <v>1069.1313238105608</v>
      </c>
      <c r="M220">
        <f t="shared" si="155"/>
        <v>108.26347928149734</v>
      </c>
      <c r="N220">
        <f t="shared" si="156"/>
        <v>134.54793724490665</v>
      </c>
      <c r="O220">
        <f t="shared" si="157"/>
        <v>0.12358067804700947</v>
      </c>
      <c r="P220">
        <f t="shared" si="158"/>
        <v>2.7705394704077211</v>
      </c>
      <c r="Q220">
        <f t="shared" si="159"/>
        <v>0.12059798391756837</v>
      </c>
      <c r="R220">
        <f t="shared" si="160"/>
        <v>7.5635727229655073E-2</v>
      </c>
      <c r="S220">
        <f t="shared" si="161"/>
        <v>194.42602011261164</v>
      </c>
      <c r="T220">
        <f t="shared" si="162"/>
        <v>34.220281144019481</v>
      </c>
      <c r="U220">
        <f t="shared" si="163"/>
        <v>33.335299999999997</v>
      </c>
      <c r="V220">
        <f t="shared" si="164"/>
        <v>5.1480717895819268</v>
      </c>
      <c r="W220">
        <f t="shared" si="165"/>
        <v>64.796400519622082</v>
      </c>
      <c r="X220">
        <f t="shared" si="166"/>
        <v>3.3884028135273221</v>
      </c>
      <c r="Y220">
        <f t="shared" si="167"/>
        <v>5.2293071626736785</v>
      </c>
      <c r="Z220">
        <f t="shared" si="168"/>
        <v>1.7596689760546047</v>
      </c>
      <c r="AA220">
        <f t="shared" si="169"/>
        <v>-96.485307859446436</v>
      </c>
      <c r="AB220">
        <f t="shared" si="170"/>
        <v>41.764411636992463</v>
      </c>
      <c r="AC220">
        <f t="shared" si="171"/>
        <v>3.4684779418986711</v>
      </c>
      <c r="AD220">
        <f t="shared" si="172"/>
        <v>143.17360183205633</v>
      </c>
      <c r="AE220">
        <f t="shared" si="173"/>
        <v>26.693284053230993</v>
      </c>
      <c r="AF220">
        <f t="shared" si="174"/>
        <v>2.1847911185875883</v>
      </c>
      <c r="AG220">
        <f t="shared" si="175"/>
        <v>17.009401077864364</v>
      </c>
      <c r="AH220">
        <v>1400.5701212083211</v>
      </c>
      <c r="AI220">
        <v>1377.7975757575759</v>
      </c>
      <c r="AJ220">
        <v>1.7097824771165271</v>
      </c>
      <c r="AK220">
        <v>62.966845710574418</v>
      </c>
      <c r="AL220">
        <f t="shared" si="176"/>
        <v>2.1878754616654521</v>
      </c>
      <c r="AM220">
        <v>31.512253710835019</v>
      </c>
      <c r="AN220">
        <v>33.46333818181818</v>
      </c>
      <c r="AO220">
        <v>2.474070413688836E-5</v>
      </c>
      <c r="AP220">
        <v>91.007338470613973</v>
      </c>
      <c r="AQ220">
        <v>0</v>
      </c>
      <c r="AR220">
        <v>0</v>
      </c>
      <c r="AS220">
        <f t="shared" si="177"/>
        <v>1</v>
      </c>
      <c r="AT220">
        <f t="shared" si="178"/>
        <v>0</v>
      </c>
      <c r="AU220">
        <f t="shared" si="179"/>
        <v>47321.837516925596</v>
      </c>
      <c r="AV220" t="s">
        <v>413</v>
      </c>
      <c r="AW220" t="s">
        <v>413</v>
      </c>
      <c r="AX220">
        <v>0</v>
      </c>
      <c r="AY220">
        <v>0</v>
      </c>
      <c r="AZ220" t="e">
        <f t="shared" si="180"/>
        <v>#DIV/0!</v>
      </c>
      <c r="BA220">
        <v>0</v>
      </c>
      <c r="BB220" t="s">
        <v>413</v>
      </c>
      <c r="BC220" t="s">
        <v>413</v>
      </c>
      <c r="BD220">
        <v>0</v>
      </c>
      <c r="BE220">
        <v>0</v>
      </c>
      <c r="BF220" t="e">
        <f t="shared" si="181"/>
        <v>#DIV/0!</v>
      </c>
      <c r="BG220">
        <v>0.5</v>
      </c>
      <c r="BH220">
        <f t="shared" si="182"/>
        <v>1009.5085497992807</v>
      </c>
      <c r="BI220">
        <f t="shared" si="183"/>
        <v>17.009401077864364</v>
      </c>
      <c r="BJ220" t="e">
        <f t="shared" si="184"/>
        <v>#DIV/0!</v>
      </c>
      <c r="BK220">
        <f t="shared" si="185"/>
        <v>1.6849189718349908E-2</v>
      </c>
      <c r="BL220" t="e">
        <f t="shared" si="186"/>
        <v>#DIV/0!</v>
      </c>
      <c r="BM220" t="e">
        <f t="shared" si="187"/>
        <v>#DIV/0!</v>
      </c>
      <c r="BN220" t="s">
        <v>413</v>
      </c>
      <c r="BO220">
        <v>0</v>
      </c>
      <c r="BP220" t="e">
        <f t="shared" si="188"/>
        <v>#DIV/0!</v>
      </c>
      <c r="BQ220" t="e">
        <f t="shared" si="189"/>
        <v>#DIV/0!</v>
      </c>
      <c r="BR220" t="e">
        <f t="shared" si="190"/>
        <v>#DIV/0!</v>
      </c>
      <c r="BS220" t="e">
        <f t="shared" si="191"/>
        <v>#DIV/0!</v>
      </c>
      <c r="BT220" t="e">
        <f t="shared" si="192"/>
        <v>#DIV/0!</v>
      </c>
      <c r="BU220" t="e">
        <f t="shared" si="193"/>
        <v>#DIV/0!</v>
      </c>
      <c r="BV220" t="e">
        <f t="shared" si="194"/>
        <v>#DIV/0!</v>
      </c>
      <c r="BW220" t="e">
        <f t="shared" si="195"/>
        <v>#DIV/0!</v>
      </c>
      <c r="BX220" t="s">
        <v>413</v>
      </c>
      <c r="BY220" t="s">
        <v>413</v>
      </c>
      <c r="BZ220" t="s">
        <v>413</v>
      </c>
      <c r="CA220" t="s">
        <v>413</v>
      </c>
      <c r="CB220" t="s">
        <v>413</v>
      </c>
      <c r="CC220" t="s">
        <v>413</v>
      </c>
      <c r="CD220" t="s">
        <v>413</v>
      </c>
      <c r="CE220" t="s">
        <v>413</v>
      </c>
      <c r="CF220">
        <v>253</v>
      </c>
      <c r="CG220">
        <v>1000</v>
      </c>
      <c r="CH220" t="s">
        <v>414</v>
      </c>
      <c r="CI220">
        <v>1110.1500000000001</v>
      </c>
      <c r="CJ220">
        <v>1175.8634999999999</v>
      </c>
      <c r="CK220">
        <v>1152.67</v>
      </c>
      <c r="CL220">
        <v>1.3005735999999999E-4</v>
      </c>
      <c r="CM220">
        <v>6.5004835999999994E-4</v>
      </c>
      <c r="CN220">
        <v>4.7597999359999997E-2</v>
      </c>
      <c r="CO220">
        <v>5.5000000000000003E-4</v>
      </c>
      <c r="CP220">
        <f t="shared" si="196"/>
        <v>1200.0037500000001</v>
      </c>
      <c r="CQ220">
        <f t="shared" si="197"/>
        <v>1009.5085497992807</v>
      </c>
      <c r="CR220">
        <f t="shared" si="198"/>
        <v>0.84125449591243406</v>
      </c>
      <c r="CS220">
        <f t="shared" si="199"/>
        <v>0.16202117711099789</v>
      </c>
      <c r="CT220">
        <v>6</v>
      </c>
      <c r="CU220">
        <v>0.5</v>
      </c>
      <c r="CV220" t="s">
        <v>415</v>
      </c>
      <c r="CW220">
        <v>2</v>
      </c>
      <c r="CX220" t="b">
        <v>1</v>
      </c>
      <c r="CY220">
        <v>1658322580.6875</v>
      </c>
      <c r="CZ220">
        <v>1328.6975</v>
      </c>
      <c r="DA220">
        <v>1356.0062499999999</v>
      </c>
      <c r="DB220">
        <v>33.461399999999998</v>
      </c>
      <c r="DC220">
        <v>31.512924999999999</v>
      </c>
      <c r="DD220">
        <v>1331.8062500000001</v>
      </c>
      <c r="DE220">
        <v>32.893812500000003</v>
      </c>
      <c r="DF220">
        <v>650.25774999999999</v>
      </c>
      <c r="DG220">
        <v>101.16312499999999</v>
      </c>
      <c r="DH220">
        <v>9.9906837500000012E-2</v>
      </c>
      <c r="DI220">
        <v>33.614912500000003</v>
      </c>
      <c r="DJ220">
        <v>999.9</v>
      </c>
      <c r="DK220">
        <v>33.335299999999997</v>
      </c>
      <c r="DL220">
        <v>0</v>
      </c>
      <c r="DM220">
        <v>0</v>
      </c>
      <c r="DN220">
        <v>9015.0774999999994</v>
      </c>
      <c r="DO220">
        <v>0</v>
      </c>
      <c r="DP220">
        <v>1441.8</v>
      </c>
      <c r="DQ220">
        <v>-27.307537499999999</v>
      </c>
      <c r="DR220">
        <v>1374.69875</v>
      </c>
      <c r="DS220">
        <v>1400.1275000000001</v>
      </c>
      <c r="DT220">
        <v>1.9484712500000001</v>
      </c>
      <c r="DU220">
        <v>1356.0062499999999</v>
      </c>
      <c r="DV220">
        <v>31.512924999999999</v>
      </c>
      <c r="DW220">
        <v>3.3850612500000001</v>
      </c>
      <c r="DX220">
        <v>3.1879474999999999</v>
      </c>
      <c r="DY220">
        <v>26.0540375</v>
      </c>
      <c r="DZ220">
        <v>25.043575000000001</v>
      </c>
      <c r="EA220">
        <v>1200.0037500000001</v>
      </c>
      <c r="EB220">
        <v>0.958006625</v>
      </c>
      <c r="EC220">
        <v>4.1993837500000013E-2</v>
      </c>
      <c r="ED220">
        <v>0</v>
      </c>
      <c r="EE220">
        <v>646.00825000000009</v>
      </c>
      <c r="EF220">
        <v>5.0001600000000002</v>
      </c>
      <c r="EG220">
        <v>9824.494999999999</v>
      </c>
      <c r="EH220">
        <v>9515.2099999999991</v>
      </c>
      <c r="EI220">
        <v>48.382750000000001</v>
      </c>
      <c r="EJ220">
        <v>50.640500000000003</v>
      </c>
      <c r="EK220">
        <v>49.617125000000001</v>
      </c>
      <c r="EL220">
        <v>49.273249999999997</v>
      </c>
      <c r="EM220">
        <v>49.976374999999997</v>
      </c>
      <c r="EN220">
        <v>1144.82375</v>
      </c>
      <c r="EO220">
        <v>50.18</v>
      </c>
      <c r="EP220">
        <v>0</v>
      </c>
      <c r="EQ220">
        <v>765094.20000004768</v>
      </c>
      <c r="ER220">
        <v>0</v>
      </c>
      <c r="ES220">
        <v>645.84392307692303</v>
      </c>
      <c r="ET220">
        <v>0.83630767951041141</v>
      </c>
      <c r="EU220">
        <v>619.56102474637692</v>
      </c>
      <c r="EV220">
        <v>9764.0561538461534</v>
      </c>
      <c r="EW220">
        <v>15</v>
      </c>
      <c r="EX220">
        <v>1658316094</v>
      </c>
      <c r="EY220" t="s">
        <v>416</v>
      </c>
      <c r="EZ220">
        <v>1658316090.5</v>
      </c>
      <c r="FA220">
        <v>1658316094</v>
      </c>
      <c r="FB220">
        <v>11</v>
      </c>
      <c r="FC220">
        <v>-0.13300000000000001</v>
      </c>
      <c r="FD220">
        <v>0.107</v>
      </c>
      <c r="FE220">
        <v>-1.72</v>
      </c>
      <c r="FF220">
        <v>0.44</v>
      </c>
      <c r="FG220">
        <v>415</v>
      </c>
      <c r="FH220">
        <v>29</v>
      </c>
      <c r="FI220">
        <v>0.15</v>
      </c>
      <c r="FJ220">
        <v>0.28000000000000003</v>
      </c>
      <c r="FK220">
        <v>-27.263355000000001</v>
      </c>
      <c r="FL220">
        <v>-0.71194446529075084</v>
      </c>
      <c r="FM220">
        <v>9.9183246947253945E-2</v>
      </c>
      <c r="FN220">
        <v>0</v>
      </c>
      <c r="FO220">
        <v>645.81611764705883</v>
      </c>
      <c r="FP220">
        <v>0.90689075142674047</v>
      </c>
      <c r="FQ220">
        <v>0.21637641013994549</v>
      </c>
      <c r="FR220">
        <v>1</v>
      </c>
      <c r="FS220">
        <v>1.955246</v>
      </c>
      <c r="FT220">
        <v>-4.6188292682929802E-2</v>
      </c>
      <c r="FU220">
        <v>5.0576164346458723E-3</v>
      </c>
      <c r="FV220">
        <v>1</v>
      </c>
      <c r="FW220">
        <v>2</v>
      </c>
      <c r="FX220">
        <v>3</v>
      </c>
      <c r="FY220" t="s">
        <v>648</v>
      </c>
      <c r="FZ220">
        <v>3.3708300000000002</v>
      </c>
      <c r="GA220">
        <v>2.8937200000000001</v>
      </c>
      <c r="GB220">
        <v>0.21837799999999999</v>
      </c>
      <c r="GC220">
        <v>0.22359999999999999</v>
      </c>
      <c r="GD220">
        <v>0.13920299999999999</v>
      </c>
      <c r="GE220">
        <v>0.13670199999999999</v>
      </c>
      <c r="GF220">
        <v>27071.1</v>
      </c>
      <c r="GG220">
        <v>23381.1</v>
      </c>
      <c r="GH220">
        <v>30959.9</v>
      </c>
      <c r="GI220">
        <v>28068.9</v>
      </c>
      <c r="GJ220">
        <v>35102.699999999997</v>
      </c>
      <c r="GK220">
        <v>34187</v>
      </c>
      <c r="GL220">
        <v>40350.400000000001</v>
      </c>
      <c r="GM220">
        <v>39117.599999999999</v>
      </c>
      <c r="GN220">
        <v>2.355</v>
      </c>
      <c r="GO220">
        <v>1.6632</v>
      </c>
      <c r="GP220">
        <v>0</v>
      </c>
      <c r="GQ220">
        <v>8.3290000000000003E-2</v>
      </c>
      <c r="GR220">
        <v>999.9</v>
      </c>
      <c r="GS220">
        <v>31.999600000000001</v>
      </c>
      <c r="GT220">
        <v>67.2</v>
      </c>
      <c r="GU220">
        <v>33.4</v>
      </c>
      <c r="GV220">
        <v>34.323599999999999</v>
      </c>
      <c r="GW220">
        <v>49.971800000000002</v>
      </c>
      <c r="GX220">
        <v>40.997599999999998</v>
      </c>
      <c r="GY220">
        <v>1</v>
      </c>
      <c r="GZ220">
        <v>0.49516300000000002</v>
      </c>
      <c r="HA220">
        <v>1.1176900000000001</v>
      </c>
      <c r="HB220">
        <v>20.205400000000001</v>
      </c>
      <c r="HC220">
        <v>5.2145900000000003</v>
      </c>
      <c r="HD220">
        <v>11.972799999999999</v>
      </c>
      <c r="HE220">
        <v>4.9905999999999997</v>
      </c>
      <c r="HF220">
        <v>3.2924500000000001</v>
      </c>
      <c r="HG220">
        <v>8260.6</v>
      </c>
      <c r="HH220">
        <v>9999</v>
      </c>
      <c r="HI220">
        <v>9999</v>
      </c>
      <c r="HJ220">
        <v>969.5</v>
      </c>
      <c r="HK220">
        <v>4.9712199999999998</v>
      </c>
      <c r="HL220">
        <v>1.87378</v>
      </c>
      <c r="HM220">
        <v>1.87012</v>
      </c>
      <c r="HN220">
        <v>1.8696299999999999</v>
      </c>
      <c r="HO220">
        <v>1.87439</v>
      </c>
      <c r="HP220">
        <v>1.87103</v>
      </c>
      <c r="HQ220">
        <v>1.8665099999999999</v>
      </c>
      <c r="HR220">
        <v>1.8775900000000001</v>
      </c>
      <c r="HS220">
        <v>0</v>
      </c>
      <c r="HT220">
        <v>0</v>
      </c>
      <c r="HU220">
        <v>0</v>
      </c>
      <c r="HV220">
        <v>0</v>
      </c>
      <c r="HW220" t="s">
        <v>418</v>
      </c>
      <c r="HX220" t="s">
        <v>419</v>
      </c>
      <c r="HY220" t="s">
        <v>420</v>
      </c>
      <c r="HZ220" t="s">
        <v>420</v>
      </c>
      <c r="IA220" t="s">
        <v>420</v>
      </c>
      <c r="IB220" t="s">
        <v>420</v>
      </c>
      <c r="IC220">
        <v>0</v>
      </c>
      <c r="ID220">
        <v>100</v>
      </c>
      <c r="IE220">
        <v>100</v>
      </c>
      <c r="IF220">
        <v>-3.11</v>
      </c>
      <c r="IG220">
        <v>0.56769999999999998</v>
      </c>
      <c r="IH220">
        <v>-1.4143203888967211</v>
      </c>
      <c r="II220">
        <v>1.7196870422270779E-5</v>
      </c>
      <c r="IJ220">
        <v>-2.1741833173098589E-6</v>
      </c>
      <c r="IK220">
        <v>9.0595066644434051E-10</v>
      </c>
      <c r="IL220">
        <v>-5.0132855213330413E-2</v>
      </c>
      <c r="IM220">
        <v>-1.2435942757381079E-3</v>
      </c>
      <c r="IN220">
        <v>8.3241555849602686E-4</v>
      </c>
      <c r="IO220">
        <v>-6.8006265696850886E-6</v>
      </c>
      <c r="IP220">
        <v>17</v>
      </c>
      <c r="IQ220">
        <v>2050</v>
      </c>
      <c r="IR220">
        <v>3</v>
      </c>
      <c r="IS220">
        <v>34</v>
      </c>
      <c r="IT220">
        <v>108.2</v>
      </c>
      <c r="IU220">
        <v>108.2</v>
      </c>
      <c r="IV220">
        <v>2.7734399999999999</v>
      </c>
      <c r="IW220">
        <v>2.5122100000000001</v>
      </c>
      <c r="IX220">
        <v>1.49902</v>
      </c>
      <c r="IY220">
        <v>2.3046899999999999</v>
      </c>
      <c r="IZ220">
        <v>1.69678</v>
      </c>
      <c r="JA220">
        <v>2.2619600000000002</v>
      </c>
      <c r="JB220">
        <v>38.378999999999998</v>
      </c>
      <c r="JC220">
        <v>14.674899999999999</v>
      </c>
      <c r="JD220">
        <v>18</v>
      </c>
      <c r="JE220">
        <v>710.95799999999997</v>
      </c>
      <c r="JF220">
        <v>324.471</v>
      </c>
      <c r="JG220">
        <v>30.0032</v>
      </c>
      <c r="JH220">
        <v>33.942399999999999</v>
      </c>
      <c r="JI220">
        <v>30.000499999999999</v>
      </c>
      <c r="JJ220">
        <v>33.549700000000001</v>
      </c>
      <c r="JK220">
        <v>33.53</v>
      </c>
      <c r="JL220">
        <v>55.614600000000003</v>
      </c>
      <c r="JM220">
        <v>15.280799999999999</v>
      </c>
      <c r="JN220">
        <v>100</v>
      </c>
      <c r="JO220">
        <v>30</v>
      </c>
      <c r="JP220">
        <v>1370.75</v>
      </c>
      <c r="JQ220">
        <v>31.436599999999999</v>
      </c>
      <c r="JR220">
        <v>98.653999999999996</v>
      </c>
      <c r="JS220">
        <v>98.522999999999996</v>
      </c>
    </row>
    <row r="221" spans="1:279" x14ac:dyDescent="0.2">
      <c r="A221">
        <v>206</v>
      </c>
      <c r="B221">
        <v>1658322587</v>
      </c>
      <c r="C221">
        <v>818.40000009536743</v>
      </c>
      <c r="D221" t="s">
        <v>832</v>
      </c>
      <c r="E221" t="s">
        <v>833</v>
      </c>
      <c r="F221">
        <v>4</v>
      </c>
      <c r="G221">
        <v>1658322585</v>
      </c>
      <c r="H221">
        <f t="shared" si="150"/>
        <v>2.1809681936399319E-3</v>
      </c>
      <c r="I221">
        <f t="shared" si="151"/>
        <v>2.1809681936399321</v>
      </c>
      <c r="J221">
        <f t="shared" si="152"/>
        <v>16.850272188143599</v>
      </c>
      <c r="K221">
        <f t="shared" si="153"/>
        <v>1335.8828571428569</v>
      </c>
      <c r="L221">
        <f t="shared" si="154"/>
        <v>1076.4681930444103</v>
      </c>
      <c r="M221">
        <f t="shared" si="155"/>
        <v>109.00577795607408</v>
      </c>
      <c r="N221">
        <f t="shared" si="156"/>
        <v>135.27473551188569</v>
      </c>
      <c r="O221">
        <f t="shared" si="157"/>
        <v>0.12267665757658429</v>
      </c>
      <c r="P221">
        <f t="shared" si="158"/>
        <v>2.7737719389355422</v>
      </c>
      <c r="Q221">
        <f t="shared" si="159"/>
        <v>0.11974022045378117</v>
      </c>
      <c r="R221">
        <f t="shared" si="160"/>
        <v>7.509561077444285E-2</v>
      </c>
      <c r="S221">
        <f t="shared" si="161"/>
        <v>194.42975361261921</v>
      </c>
      <c r="T221">
        <f t="shared" si="162"/>
        <v>34.229803035200099</v>
      </c>
      <c r="U221">
        <f t="shared" si="163"/>
        <v>33.360414285714278</v>
      </c>
      <c r="V221">
        <f t="shared" si="164"/>
        <v>5.1553230517156976</v>
      </c>
      <c r="W221">
        <f t="shared" si="165"/>
        <v>64.772558499910431</v>
      </c>
      <c r="X221">
        <f t="shared" si="166"/>
        <v>3.3887238538622899</v>
      </c>
      <c r="Y221">
        <f t="shared" si="167"/>
        <v>5.2317276518681526</v>
      </c>
      <c r="Z221">
        <f t="shared" si="168"/>
        <v>1.7665991978534077</v>
      </c>
      <c r="AA221">
        <f t="shared" si="169"/>
        <v>-96.180697339521004</v>
      </c>
      <c r="AB221">
        <f t="shared" si="170"/>
        <v>39.294732420660694</v>
      </c>
      <c r="AC221">
        <f t="shared" si="171"/>
        <v>3.2601039824190443</v>
      </c>
      <c r="AD221">
        <f t="shared" si="172"/>
        <v>140.80389267617795</v>
      </c>
      <c r="AE221">
        <f t="shared" si="173"/>
        <v>26.728442908040723</v>
      </c>
      <c r="AF221">
        <f t="shared" si="174"/>
        <v>2.1795947741764308</v>
      </c>
      <c r="AG221">
        <f t="shared" si="175"/>
        <v>16.850272188143599</v>
      </c>
      <c r="AH221">
        <v>1407.504584037207</v>
      </c>
      <c r="AI221">
        <v>1384.7552121212129</v>
      </c>
      <c r="AJ221">
        <v>1.7430854274820331</v>
      </c>
      <c r="AK221">
        <v>62.966845710574418</v>
      </c>
      <c r="AL221">
        <f t="shared" si="176"/>
        <v>2.1809681936399321</v>
      </c>
      <c r="AM221">
        <v>31.519848016627972</v>
      </c>
      <c r="AN221">
        <v>33.464905454545438</v>
      </c>
      <c r="AO221">
        <v>9.529239310591178E-6</v>
      </c>
      <c r="AP221">
        <v>91.007338470613973</v>
      </c>
      <c r="AQ221">
        <v>0</v>
      </c>
      <c r="AR221">
        <v>0</v>
      </c>
      <c r="AS221">
        <f t="shared" si="177"/>
        <v>1</v>
      </c>
      <c r="AT221">
        <f t="shared" si="178"/>
        <v>0</v>
      </c>
      <c r="AU221">
        <f t="shared" si="179"/>
        <v>47409.382318727796</v>
      </c>
      <c r="AV221" t="s">
        <v>413</v>
      </c>
      <c r="AW221" t="s">
        <v>413</v>
      </c>
      <c r="AX221">
        <v>0</v>
      </c>
      <c r="AY221">
        <v>0</v>
      </c>
      <c r="AZ221" t="e">
        <f t="shared" si="180"/>
        <v>#DIV/0!</v>
      </c>
      <c r="BA221">
        <v>0</v>
      </c>
      <c r="BB221" t="s">
        <v>413</v>
      </c>
      <c r="BC221" t="s">
        <v>413</v>
      </c>
      <c r="BD221">
        <v>0</v>
      </c>
      <c r="BE221">
        <v>0</v>
      </c>
      <c r="BF221" t="e">
        <f t="shared" si="181"/>
        <v>#DIV/0!</v>
      </c>
      <c r="BG221">
        <v>0.5</v>
      </c>
      <c r="BH221">
        <f t="shared" si="182"/>
        <v>1009.5281997992846</v>
      </c>
      <c r="BI221">
        <f t="shared" si="183"/>
        <v>16.850272188143599</v>
      </c>
      <c r="BJ221" t="e">
        <f t="shared" si="184"/>
        <v>#DIV/0!</v>
      </c>
      <c r="BK221">
        <f t="shared" si="185"/>
        <v>1.6691234768373767E-2</v>
      </c>
      <c r="BL221" t="e">
        <f t="shared" si="186"/>
        <v>#DIV/0!</v>
      </c>
      <c r="BM221" t="e">
        <f t="shared" si="187"/>
        <v>#DIV/0!</v>
      </c>
      <c r="BN221" t="s">
        <v>413</v>
      </c>
      <c r="BO221">
        <v>0</v>
      </c>
      <c r="BP221" t="e">
        <f t="shared" si="188"/>
        <v>#DIV/0!</v>
      </c>
      <c r="BQ221" t="e">
        <f t="shared" si="189"/>
        <v>#DIV/0!</v>
      </c>
      <c r="BR221" t="e">
        <f t="shared" si="190"/>
        <v>#DIV/0!</v>
      </c>
      <c r="BS221" t="e">
        <f t="shared" si="191"/>
        <v>#DIV/0!</v>
      </c>
      <c r="BT221" t="e">
        <f t="shared" si="192"/>
        <v>#DIV/0!</v>
      </c>
      <c r="BU221" t="e">
        <f t="shared" si="193"/>
        <v>#DIV/0!</v>
      </c>
      <c r="BV221" t="e">
        <f t="shared" si="194"/>
        <v>#DIV/0!</v>
      </c>
      <c r="BW221" t="e">
        <f t="shared" si="195"/>
        <v>#DIV/0!</v>
      </c>
      <c r="BX221" t="s">
        <v>413</v>
      </c>
      <c r="BY221" t="s">
        <v>413</v>
      </c>
      <c r="BZ221" t="s">
        <v>413</v>
      </c>
      <c r="CA221" t="s">
        <v>413</v>
      </c>
      <c r="CB221" t="s">
        <v>413</v>
      </c>
      <c r="CC221" t="s">
        <v>413</v>
      </c>
      <c r="CD221" t="s">
        <v>413</v>
      </c>
      <c r="CE221" t="s">
        <v>413</v>
      </c>
      <c r="CF221">
        <v>253</v>
      </c>
      <c r="CG221">
        <v>1000</v>
      </c>
      <c r="CH221" t="s">
        <v>414</v>
      </c>
      <c r="CI221">
        <v>1110.1500000000001</v>
      </c>
      <c r="CJ221">
        <v>1175.8634999999999</v>
      </c>
      <c r="CK221">
        <v>1152.67</v>
      </c>
      <c r="CL221">
        <v>1.3005735999999999E-4</v>
      </c>
      <c r="CM221">
        <v>6.5004835999999994E-4</v>
      </c>
      <c r="CN221">
        <v>4.7597999359999997E-2</v>
      </c>
      <c r="CO221">
        <v>5.5000000000000003E-4</v>
      </c>
      <c r="CP221">
        <f t="shared" si="196"/>
        <v>1200.027142857143</v>
      </c>
      <c r="CQ221">
        <f t="shared" si="197"/>
        <v>1009.5281997992846</v>
      </c>
      <c r="CR221">
        <f t="shared" si="198"/>
        <v>0.84125447145778742</v>
      </c>
      <c r="CS221">
        <f t="shared" si="199"/>
        <v>0.16202112991352985</v>
      </c>
      <c r="CT221">
        <v>6</v>
      </c>
      <c r="CU221">
        <v>0.5</v>
      </c>
      <c r="CV221" t="s">
        <v>415</v>
      </c>
      <c r="CW221">
        <v>2</v>
      </c>
      <c r="CX221" t="b">
        <v>1</v>
      </c>
      <c r="CY221">
        <v>1658322585</v>
      </c>
      <c r="CZ221">
        <v>1335.8828571428569</v>
      </c>
      <c r="DA221">
        <v>1363.232857142857</v>
      </c>
      <c r="DB221">
        <v>33.464771428571431</v>
      </c>
      <c r="DC221">
        <v>31.520885714285711</v>
      </c>
      <c r="DD221">
        <v>1338.9985714285719</v>
      </c>
      <c r="DE221">
        <v>32.897100000000002</v>
      </c>
      <c r="DF221">
        <v>650.24042857142865</v>
      </c>
      <c r="DG221">
        <v>101.1625714285714</v>
      </c>
      <c r="DH221">
        <v>9.9851985714285732E-2</v>
      </c>
      <c r="DI221">
        <v>33.623185714285711</v>
      </c>
      <c r="DJ221">
        <v>999.89999999999986</v>
      </c>
      <c r="DK221">
        <v>33.360414285714278</v>
      </c>
      <c r="DL221">
        <v>0</v>
      </c>
      <c r="DM221">
        <v>0</v>
      </c>
      <c r="DN221">
        <v>9032.3214285714294</v>
      </c>
      <c r="DO221">
        <v>0</v>
      </c>
      <c r="DP221">
        <v>1475.4042857142861</v>
      </c>
      <c r="DQ221">
        <v>-27.348671428571429</v>
      </c>
      <c r="DR221">
        <v>1382.1357142857139</v>
      </c>
      <c r="DS221">
        <v>1407.6028571428569</v>
      </c>
      <c r="DT221">
        <v>1.9438800000000001</v>
      </c>
      <c r="DU221">
        <v>1363.232857142857</v>
      </c>
      <c r="DV221">
        <v>31.520885714285711</v>
      </c>
      <c r="DW221">
        <v>3.3853800000000001</v>
      </c>
      <c r="DX221">
        <v>3.1887314285714292</v>
      </c>
      <c r="DY221">
        <v>26.055599999999998</v>
      </c>
      <c r="DZ221">
        <v>25.047699999999999</v>
      </c>
      <c r="EA221">
        <v>1200.027142857143</v>
      </c>
      <c r="EB221">
        <v>0.95800799999999975</v>
      </c>
      <c r="EC221">
        <v>4.1992500000000002E-2</v>
      </c>
      <c r="ED221">
        <v>0</v>
      </c>
      <c r="EE221">
        <v>645.98157142857144</v>
      </c>
      <c r="EF221">
        <v>5.0001600000000002</v>
      </c>
      <c r="EG221">
        <v>9821.1528571428553</v>
      </c>
      <c r="EH221">
        <v>9515.4171428571426</v>
      </c>
      <c r="EI221">
        <v>48.392714285714291</v>
      </c>
      <c r="EJ221">
        <v>50.669285714285706</v>
      </c>
      <c r="EK221">
        <v>49.588999999999999</v>
      </c>
      <c r="EL221">
        <v>49.276571428571437</v>
      </c>
      <c r="EM221">
        <v>49.982000000000014</v>
      </c>
      <c r="EN221">
        <v>1144.8471428571429</v>
      </c>
      <c r="EO221">
        <v>50.18</v>
      </c>
      <c r="EP221">
        <v>0</v>
      </c>
      <c r="EQ221">
        <v>765098.40000009537</v>
      </c>
      <c r="ER221">
        <v>0</v>
      </c>
      <c r="ES221">
        <v>645.90575999999999</v>
      </c>
      <c r="ET221">
        <v>0.82292307425596412</v>
      </c>
      <c r="EU221">
        <v>367.55615391975073</v>
      </c>
      <c r="EV221">
        <v>9792.8412000000008</v>
      </c>
      <c r="EW221">
        <v>15</v>
      </c>
      <c r="EX221">
        <v>1658316094</v>
      </c>
      <c r="EY221" t="s">
        <v>416</v>
      </c>
      <c r="EZ221">
        <v>1658316090.5</v>
      </c>
      <c r="FA221">
        <v>1658316094</v>
      </c>
      <c r="FB221">
        <v>11</v>
      </c>
      <c r="FC221">
        <v>-0.13300000000000001</v>
      </c>
      <c r="FD221">
        <v>0.107</v>
      </c>
      <c r="FE221">
        <v>-1.72</v>
      </c>
      <c r="FF221">
        <v>0.44</v>
      </c>
      <c r="FG221">
        <v>415</v>
      </c>
      <c r="FH221">
        <v>29</v>
      </c>
      <c r="FI221">
        <v>0.15</v>
      </c>
      <c r="FJ221">
        <v>0.28000000000000003</v>
      </c>
      <c r="FK221">
        <v>-27.302241463414639</v>
      </c>
      <c r="FL221">
        <v>-0.45512822299659239</v>
      </c>
      <c r="FM221">
        <v>8.2137095317077677E-2</v>
      </c>
      <c r="FN221">
        <v>1</v>
      </c>
      <c r="FO221">
        <v>645.85347058823527</v>
      </c>
      <c r="FP221">
        <v>1.048189453007585</v>
      </c>
      <c r="FQ221">
        <v>0.21844318621906261</v>
      </c>
      <c r="FR221">
        <v>0</v>
      </c>
      <c r="FS221">
        <v>1.9522280487804879</v>
      </c>
      <c r="FT221">
        <v>-5.4791916376306017E-2</v>
      </c>
      <c r="FU221">
        <v>5.8145617117766881E-3</v>
      </c>
      <c r="FV221">
        <v>1</v>
      </c>
      <c r="FW221">
        <v>2</v>
      </c>
      <c r="FX221">
        <v>3</v>
      </c>
      <c r="FY221" t="s">
        <v>648</v>
      </c>
      <c r="FZ221">
        <v>3.3709600000000002</v>
      </c>
      <c r="GA221">
        <v>2.8938199999999998</v>
      </c>
      <c r="GB221">
        <v>0.219058</v>
      </c>
      <c r="GC221">
        <v>0.22428500000000001</v>
      </c>
      <c r="GD221">
        <v>0.13919999999999999</v>
      </c>
      <c r="GE221">
        <v>0.13670299999999999</v>
      </c>
      <c r="GF221">
        <v>27047.5</v>
      </c>
      <c r="GG221">
        <v>23360.9</v>
      </c>
      <c r="GH221">
        <v>30960</v>
      </c>
      <c r="GI221">
        <v>28069.599999999999</v>
      </c>
      <c r="GJ221">
        <v>35102.6</v>
      </c>
      <c r="GK221">
        <v>34187.699999999997</v>
      </c>
      <c r="GL221">
        <v>40350.199999999997</v>
      </c>
      <c r="GM221">
        <v>39118.400000000001</v>
      </c>
      <c r="GN221">
        <v>2.3544800000000001</v>
      </c>
      <c r="GO221">
        <v>1.6630799999999999</v>
      </c>
      <c r="GP221">
        <v>0</v>
      </c>
      <c r="GQ221">
        <v>8.3163399999999998E-2</v>
      </c>
      <c r="GR221">
        <v>999.9</v>
      </c>
      <c r="GS221">
        <v>32.020800000000001</v>
      </c>
      <c r="GT221">
        <v>67.2</v>
      </c>
      <c r="GU221">
        <v>33.4</v>
      </c>
      <c r="GV221">
        <v>34.3217</v>
      </c>
      <c r="GW221">
        <v>50.601799999999997</v>
      </c>
      <c r="GX221">
        <v>41.197899999999997</v>
      </c>
      <c r="GY221">
        <v>1</v>
      </c>
      <c r="GZ221">
        <v>0.49547000000000002</v>
      </c>
      <c r="HA221">
        <v>1.1351100000000001</v>
      </c>
      <c r="HB221">
        <v>20.205200000000001</v>
      </c>
      <c r="HC221">
        <v>5.2145900000000003</v>
      </c>
      <c r="HD221">
        <v>11.9733</v>
      </c>
      <c r="HE221">
        <v>4.9904000000000002</v>
      </c>
      <c r="HF221">
        <v>3.2925</v>
      </c>
      <c r="HG221">
        <v>8260.6</v>
      </c>
      <c r="HH221">
        <v>9999</v>
      </c>
      <c r="HI221">
        <v>9999</v>
      </c>
      <c r="HJ221">
        <v>969.5</v>
      </c>
      <c r="HK221">
        <v>4.9711699999999999</v>
      </c>
      <c r="HL221">
        <v>1.87378</v>
      </c>
      <c r="HM221">
        <v>1.87012</v>
      </c>
      <c r="HN221">
        <v>1.86961</v>
      </c>
      <c r="HO221">
        <v>1.87439</v>
      </c>
      <c r="HP221">
        <v>1.87103</v>
      </c>
      <c r="HQ221">
        <v>1.8665</v>
      </c>
      <c r="HR221">
        <v>1.8775900000000001</v>
      </c>
      <c r="HS221">
        <v>0</v>
      </c>
      <c r="HT221">
        <v>0</v>
      </c>
      <c r="HU221">
        <v>0</v>
      </c>
      <c r="HV221">
        <v>0</v>
      </c>
      <c r="HW221" t="s">
        <v>418</v>
      </c>
      <c r="HX221" t="s">
        <v>419</v>
      </c>
      <c r="HY221" t="s">
        <v>420</v>
      </c>
      <c r="HZ221" t="s">
        <v>420</v>
      </c>
      <c r="IA221" t="s">
        <v>420</v>
      </c>
      <c r="IB221" t="s">
        <v>420</v>
      </c>
      <c r="IC221">
        <v>0</v>
      </c>
      <c r="ID221">
        <v>100</v>
      </c>
      <c r="IE221">
        <v>100</v>
      </c>
      <c r="IF221">
        <v>-3.12</v>
      </c>
      <c r="IG221">
        <v>0.56769999999999998</v>
      </c>
      <c r="IH221">
        <v>-1.4143203888967211</v>
      </c>
      <c r="II221">
        <v>1.7196870422270779E-5</v>
      </c>
      <c r="IJ221">
        <v>-2.1741833173098589E-6</v>
      </c>
      <c r="IK221">
        <v>9.0595066644434051E-10</v>
      </c>
      <c r="IL221">
        <v>-5.0132855213330413E-2</v>
      </c>
      <c r="IM221">
        <v>-1.2435942757381079E-3</v>
      </c>
      <c r="IN221">
        <v>8.3241555849602686E-4</v>
      </c>
      <c r="IO221">
        <v>-6.8006265696850886E-6</v>
      </c>
      <c r="IP221">
        <v>17</v>
      </c>
      <c r="IQ221">
        <v>2050</v>
      </c>
      <c r="IR221">
        <v>3</v>
      </c>
      <c r="IS221">
        <v>34</v>
      </c>
      <c r="IT221">
        <v>108.3</v>
      </c>
      <c r="IU221">
        <v>108.2</v>
      </c>
      <c r="IV221">
        <v>2.7844199999999999</v>
      </c>
      <c r="IW221">
        <v>2.49756</v>
      </c>
      <c r="IX221">
        <v>1.49902</v>
      </c>
      <c r="IY221">
        <v>2.3046899999999999</v>
      </c>
      <c r="IZ221">
        <v>1.69678</v>
      </c>
      <c r="JA221">
        <v>2.3779300000000001</v>
      </c>
      <c r="JB221">
        <v>38.403399999999998</v>
      </c>
      <c r="JC221">
        <v>14.6837</v>
      </c>
      <c r="JD221">
        <v>18</v>
      </c>
      <c r="JE221">
        <v>710.59400000000005</v>
      </c>
      <c r="JF221">
        <v>324.43799999999999</v>
      </c>
      <c r="JG221">
        <v>30.004100000000001</v>
      </c>
      <c r="JH221">
        <v>33.946599999999997</v>
      </c>
      <c r="JI221">
        <v>30.000499999999999</v>
      </c>
      <c r="JJ221">
        <v>33.555700000000002</v>
      </c>
      <c r="JK221">
        <v>33.536000000000001</v>
      </c>
      <c r="JL221">
        <v>55.832999999999998</v>
      </c>
      <c r="JM221">
        <v>15.567600000000001</v>
      </c>
      <c r="JN221">
        <v>100</v>
      </c>
      <c r="JO221">
        <v>30</v>
      </c>
      <c r="JP221">
        <v>1377.43</v>
      </c>
      <c r="JQ221">
        <v>31.436599999999999</v>
      </c>
      <c r="JR221">
        <v>98.653899999999993</v>
      </c>
      <c r="JS221">
        <v>98.525000000000006</v>
      </c>
    </row>
    <row r="222" spans="1:279" x14ac:dyDescent="0.2">
      <c r="A222">
        <v>207</v>
      </c>
      <c r="B222">
        <v>1658322591</v>
      </c>
      <c r="C222">
        <v>822.40000009536743</v>
      </c>
      <c r="D222" t="s">
        <v>834</v>
      </c>
      <c r="E222" t="s">
        <v>835</v>
      </c>
      <c r="F222">
        <v>4</v>
      </c>
      <c r="G222">
        <v>1658322588.6875</v>
      </c>
      <c r="H222">
        <f t="shared" si="150"/>
        <v>2.1956880514435247E-3</v>
      </c>
      <c r="I222">
        <f t="shared" si="151"/>
        <v>2.1956880514435246</v>
      </c>
      <c r="J222">
        <f t="shared" si="152"/>
        <v>16.970425373047682</v>
      </c>
      <c r="K222">
        <f t="shared" si="153"/>
        <v>1342.10625</v>
      </c>
      <c r="L222">
        <f t="shared" si="154"/>
        <v>1081.9524140274011</v>
      </c>
      <c r="M222">
        <f t="shared" si="155"/>
        <v>109.56069348000544</v>
      </c>
      <c r="N222">
        <f t="shared" si="156"/>
        <v>135.90439798226248</v>
      </c>
      <c r="O222">
        <f t="shared" si="157"/>
        <v>0.12329852302638597</v>
      </c>
      <c r="P222">
        <f t="shared" si="158"/>
        <v>2.7619365670130591</v>
      </c>
      <c r="Q222">
        <f t="shared" si="159"/>
        <v>0.12032024901184264</v>
      </c>
      <c r="R222">
        <f t="shared" si="160"/>
        <v>7.5461749860251781E-2</v>
      </c>
      <c r="S222">
        <f t="shared" si="161"/>
        <v>194.42602011261164</v>
      </c>
      <c r="T222">
        <f t="shared" si="162"/>
        <v>34.230755922252783</v>
      </c>
      <c r="U222">
        <f t="shared" si="163"/>
        <v>33.371099999999998</v>
      </c>
      <c r="V222">
        <f t="shared" si="164"/>
        <v>5.1584110375650027</v>
      </c>
      <c r="W222">
        <f t="shared" si="165"/>
        <v>64.758773463286133</v>
      </c>
      <c r="X222">
        <f t="shared" si="166"/>
        <v>3.3884957343288993</v>
      </c>
      <c r="Y222">
        <f t="shared" si="167"/>
        <v>5.2324890560966972</v>
      </c>
      <c r="Z222">
        <f t="shared" si="168"/>
        <v>1.7699153032361035</v>
      </c>
      <c r="AA222">
        <f t="shared" si="169"/>
        <v>-96.829843068659443</v>
      </c>
      <c r="AB222">
        <f t="shared" si="170"/>
        <v>37.923356944891616</v>
      </c>
      <c r="AC222">
        <f t="shared" si="171"/>
        <v>3.1600152444568179</v>
      </c>
      <c r="AD222">
        <f t="shared" si="172"/>
        <v>138.67954923330063</v>
      </c>
      <c r="AE222">
        <f t="shared" si="173"/>
        <v>26.780691239296875</v>
      </c>
      <c r="AF222">
        <f t="shared" si="174"/>
        <v>2.2123529559998549</v>
      </c>
      <c r="AG222">
        <f t="shared" si="175"/>
        <v>16.970425373047682</v>
      </c>
      <c r="AH222">
        <v>1414.565379397226</v>
      </c>
      <c r="AI222">
        <v>1391.722121212121</v>
      </c>
      <c r="AJ222">
        <v>1.7381696444369381</v>
      </c>
      <c r="AK222">
        <v>62.966845710574418</v>
      </c>
      <c r="AL222">
        <f t="shared" si="176"/>
        <v>2.1956880514435246</v>
      </c>
      <c r="AM222">
        <v>31.49941289441189</v>
      </c>
      <c r="AN222">
        <v>33.457527878787857</v>
      </c>
      <c r="AO222">
        <v>8.2614150037459706E-6</v>
      </c>
      <c r="AP222">
        <v>91.007338470613973</v>
      </c>
      <c r="AQ222">
        <v>0</v>
      </c>
      <c r="AR222">
        <v>0</v>
      </c>
      <c r="AS222">
        <f t="shared" si="177"/>
        <v>1</v>
      </c>
      <c r="AT222">
        <f t="shared" si="178"/>
        <v>0</v>
      </c>
      <c r="AU222">
        <f t="shared" si="179"/>
        <v>47084.01319778106</v>
      </c>
      <c r="AV222" t="s">
        <v>413</v>
      </c>
      <c r="AW222" t="s">
        <v>413</v>
      </c>
      <c r="AX222">
        <v>0</v>
      </c>
      <c r="AY222">
        <v>0</v>
      </c>
      <c r="AZ222" t="e">
        <f t="shared" si="180"/>
        <v>#DIV/0!</v>
      </c>
      <c r="BA222">
        <v>0</v>
      </c>
      <c r="BB222" t="s">
        <v>413</v>
      </c>
      <c r="BC222" t="s">
        <v>413</v>
      </c>
      <c r="BD222">
        <v>0</v>
      </c>
      <c r="BE222">
        <v>0</v>
      </c>
      <c r="BF222" t="e">
        <f t="shared" si="181"/>
        <v>#DIV/0!</v>
      </c>
      <c r="BG222">
        <v>0.5</v>
      </c>
      <c r="BH222">
        <f t="shared" si="182"/>
        <v>1009.5085497992807</v>
      </c>
      <c r="BI222">
        <f t="shared" si="183"/>
        <v>16.970425373047682</v>
      </c>
      <c r="BJ222" t="e">
        <f t="shared" si="184"/>
        <v>#DIV/0!</v>
      </c>
      <c r="BK222">
        <f t="shared" si="185"/>
        <v>1.681058112526327E-2</v>
      </c>
      <c r="BL222" t="e">
        <f t="shared" si="186"/>
        <v>#DIV/0!</v>
      </c>
      <c r="BM222" t="e">
        <f t="shared" si="187"/>
        <v>#DIV/0!</v>
      </c>
      <c r="BN222" t="s">
        <v>413</v>
      </c>
      <c r="BO222">
        <v>0</v>
      </c>
      <c r="BP222" t="e">
        <f t="shared" si="188"/>
        <v>#DIV/0!</v>
      </c>
      <c r="BQ222" t="e">
        <f t="shared" si="189"/>
        <v>#DIV/0!</v>
      </c>
      <c r="BR222" t="e">
        <f t="shared" si="190"/>
        <v>#DIV/0!</v>
      </c>
      <c r="BS222" t="e">
        <f t="shared" si="191"/>
        <v>#DIV/0!</v>
      </c>
      <c r="BT222" t="e">
        <f t="shared" si="192"/>
        <v>#DIV/0!</v>
      </c>
      <c r="BU222" t="e">
        <f t="shared" si="193"/>
        <v>#DIV/0!</v>
      </c>
      <c r="BV222" t="e">
        <f t="shared" si="194"/>
        <v>#DIV/0!</v>
      </c>
      <c r="BW222" t="e">
        <f t="shared" si="195"/>
        <v>#DIV/0!</v>
      </c>
      <c r="BX222" t="s">
        <v>413</v>
      </c>
      <c r="BY222" t="s">
        <v>413</v>
      </c>
      <c r="BZ222" t="s">
        <v>413</v>
      </c>
      <c r="CA222" t="s">
        <v>413</v>
      </c>
      <c r="CB222" t="s">
        <v>413</v>
      </c>
      <c r="CC222" t="s">
        <v>413</v>
      </c>
      <c r="CD222" t="s">
        <v>413</v>
      </c>
      <c r="CE222" t="s">
        <v>413</v>
      </c>
      <c r="CF222">
        <v>253</v>
      </c>
      <c r="CG222">
        <v>1000</v>
      </c>
      <c r="CH222" t="s">
        <v>414</v>
      </c>
      <c r="CI222">
        <v>1110.1500000000001</v>
      </c>
      <c r="CJ222">
        <v>1175.8634999999999</v>
      </c>
      <c r="CK222">
        <v>1152.67</v>
      </c>
      <c r="CL222">
        <v>1.3005735999999999E-4</v>
      </c>
      <c r="CM222">
        <v>6.5004835999999994E-4</v>
      </c>
      <c r="CN222">
        <v>4.7597999359999997E-2</v>
      </c>
      <c r="CO222">
        <v>5.5000000000000003E-4</v>
      </c>
      <c r="CP222">
        <f t="shared" si="196"/>
        <v>1200.0037500000001</v>
      </c>
      <c r="CQ222">
        <f t="shared" si="197"/>
        <v>1009.5085497992807</v>
      </c>
      <c r="CR222">
        <f t="shared" si="198"/>
        <v>0.84125449591243406</v>
      </c>
      <c r="CS222">
        <f t="shared" si="199"/>
        <v>0.16202117711099789</v>
      </c>
      <c r="CT222">
        <v>6</v>
      </c>
      <c r="CU222">
        <v>0.5</v>
      </c>
      <c r="CV222" t="s">
        <v>415</v>
      </c>
      <c r="CW222">
        <v>2</v>
      </c>
      <c r="CX222" t="b">
        <v>1</v>
      </c>
      <c r="CY222">
        <v>1658322588.6875</v>
      </c>
      <c r="CZ222">
        <v>1342.10625</v>
      </c>
      <c r="DA222">
        <v>1369.5562500000001</v>
      </c>
      <c r="DB222">
        <v>33.462649999999996</v>
      </c>
      <c r="DC222">
        <v>31.489637500000001</v>
      </c>
      <c r="DD222">
        <v>1345.2262499999999</v>
      </c>
      <c r="DE222">
        <v>32.8950125</v>
      </c>
      <c r="DF222">
        <v>650.27112499999998</v>
      </c>
      <c r="DG222">
        <v>101.16175</v>
      </c>
      <c r="DH222">
        <v>0.100276</v>
      </c>
      <c r="DI222">
        <v>33.625787499999987</v>
      </c>
      <c r="DJ222">
        <v>999.9</v>
      </c>
      <c r="DK222">
        <v>33.371099999999998</v>
      </c>
      <c r="DL222">
        <v>0</v>
      </c>
      <c r="DM222">
        <v>0</v>
      </c>
      <c r="DN222">
        <v>8969.53125</v>
      </c>
      <c r="DO222">
        <v>0</v>
      </c>
      <c r="DP222">
        <v>1437.53</v>
      </c>
      <c r="DQ222">
        <v>-27.450962499999999</v>
      </c>
      <c r="DR222">
        <v>1388.57125</v>
      </c>
      <c r="DS222">
        <v>1414.0862500000001</v>
      </c>
      <c r="DT222">
        <v>1.9730237500000001</v>
      </c>
      <c r="DU222">
        <v>1369.5562500000001</v>
      </c>
      <c r="DV222">
        <v>31.489637500000001</v>
      </c>
      <c r="DW222">
        <v>3.3851399999999998</v>
      </c>
      <c r="DX222">
        <v>3.1855475000000002</v>
      </c>
      <c r="DY222">
        <v>26.054424999999998</v>
      </c>
      <c r="DZ222">
        <v>25.030925</v>
      </c>
      <c r="EA222">
        <v>1200.0037500000001</v>
      </c>
      <c r="EB222">
        <v>0.95800799999999997</v>
      </c>
      <c r="EC222">
        <v>4.1992500000000002E-2</v>
      </c>
      <c r="ED222">
        <v>0</v>
      </c>
      <c r="EE222">
        <v>646.11400000000003</v>
      </c>
      <c r="EF222">
        <v>5.0001600000000002</v>
      </c>
      <c r="EG222">
        <v>9740.2000000000007</v>
      </c>
      <c r="EH222">
        <v>9515.2224999999999</v>
      </c>
      <c r="EI222">
        <v>48.398249999999997</v>
      </c>
      <c r="EJ222">
        <v>50.648249999999997</v>
      </c>
      <c r="EK222">
        <v>49.577749999999988</v>
      </c>
      <c r="EL222">
        <v>49.257499999999993</v>
      </c>
      <c r="EM222">
        <v>49.984250000000003</v>
      </c>
      <c r="EN222">
        <v>1144.82375</v>
      </c>
      <c r="EO222">
        <v>50.18</v>
      </c>
      <c r="EP222">
        <v>0</v>
      </c>
      <c r="EQ222">
        <v>765102</v>
      </c>
      <c r="ER222">
        <v>0</v>
      </c>
      <c r="ES222">
        <v>645.99340000000007</v>
      </c>
      <c r="ET222">
        <v>1.4259999868678881</v>
      </c>
      <c r="EU222">
        <v>-283.35461632460027</v>
      </c>
      <c r="EV222">
        <v>9792.89</v>
      </c>
      <c r="EW222">
        <v>15</v>
      </c>
      <c r="EX222">
        <v>1658316094</v>
      </c>
      <c r="EY222" t="s">
        <v>416</v>
      </c>
      <c r="EZ222">
        <v>1658316090.5</v>
      </c>
      <c r="FA222">
        <v>1658316094</v>
      </c>
      <c r="FB222">
        <v>11</v>
      </c>
      <c r="FC222">
        <v>-0.13300000000000001</v>
      </c>
      <c r="FD222">
        <v>0.107</v>
      </c>
      <c r="FE222">
        <v>-1.72</v>
      </c>
      <c r="FF222">
        <v>0.44</v>
      </c>
      <c r="FG222">
        <v>415</v>
      </c>
      <c r="FH222">
        <v>29</v>
      </c>
      <c r="FI222">
        <v>0.15</v>
      </c>
      <c r="FJ222">
        <v>0.28000000000000003</v>
      </c>
      <c r="FK222">
        <v>-27.348297500000001</v>
      </c>
      <c r="FL222">
        <v>-0.4200033771106732</v>
      </c>
      <c r="FM222">
        <v>7.6794115944843144E-2</v>
      </c>
      <c r="FN222">
        <v>1</v>
      </c>
      <c r="FO222">
        <v>645.91849999999999</v>
      </c>
      <c r="FP222">
        <v>0.9374025931582658</v>
      </c>
      <c r="FQ222">
        <v>0.21871741774154399</v>
      </c>
      <c r="FR222">
        <v>1</v>
      </c>
      <c r="FS222">
        <v>1.9526412500000001</v>
      </c>
      <c r="FT222">
        <v>1.8568480300105931E-3</v>
      </c>
      <c r="FU222">
        <v>9.0548029209641025E-3</v>
      </c>
      <c r="FV222">
        <v>1</v>
      </c>
      <c r="FW222">
        <v>3</v>
      </c>
      <c r="FX222">
        <v>3</v>
      </c>
      <c r="FY222" t="s">
        <v>697</v>
      </c>
      <c r="FZ222">
        <v>3.3711099999999998</v>
      </c>
      <c r="GA222">
        <v>2.8936600000000001</v>
      </c>
      <c r="GB222">
        <v>0.21973400000000001</v>
      </c>
      <c r="GC222">
        <v>0.22495899999999999</v>
      </c>
      <c r="GD222">
        <v>0.13916899999999999</v>
      </c>
      <c r="GE222">
        <v>0.13650599999999999</v>
      </c>
      <c r="GF222">
        <v>27023.4</v>
      </c>
      <c r="GG222">
        <v>23340.400000000001</v>
      </c>
      <c r="GH222">
        <v>30959.3</v>
      </c>
      <c r="GI222">
        <v>28069.5</v>
      </c>
      <c r="GJ222">
        <v>35103.5</v>
      </c>
      <c r="GK222">
        <v>34195.599999999999</v>
      </c>
      <c r="GL222">
        <v>40349.699999999997</v>
      </c>
      <c r="GM222">
        <v>39118.5</v>
      </c>
      <c r="GN222">
        <v>2.3546200000000002</v>
      </c>
      <c r="GO222">
        <v>1.6629499999999999</v>
      </c>
      <c r="GP222">
        <v>0</v>
      </c>
      <c r="GQ222">
        <v>8.26456E-2</v>
      </c>
      <c r="GR222">
        <v>999.9</v>
      </c>
      <c r="GS222">
        <v>32.039099999999998</v>
      </c>
      <c r="GT222">
        <v>67.2</v>
      </c>
      <c r="GU222">
        <v>33.4</v>
      </c>
      <c r="GV222">
        <v>34.319800000000001</v>
      </c>
      <c r="GW222">
        <v>50.421799999999998</v>
      </c>
      <c r="GX222">
        <v>40.7652</v>
      </c>
      <c r="GY222">
        <v>1</v>
      </c>
      <c r="GZ222">
        <v>0.49581599999999998</v>
      </c>
      <c r="HA222">
        <v>1.1509199999999999</v>
      </c>
      <c r="HB222">
        <v>20.205100000000002</v>
      </c>
      <c r="HC222">
        <v>5.2147399999999999</v>
      </c>
      <c r="HD222">
        <v>11.973100000000001</v>
      </c>
      <c r="HE222">
        <v>4.9904500000000001</v>
      </c>
      <c r="HF222">
        <v>3.2925</v>
      </c>
      <c r="HG222">
        <v>8260.6</v>
      </c>
      <c r="HH222">
        <v>9999</v>
      </c>
      <c r="HI222">
        <v>9999</v>
      </c>
      <c r="HJ222">
        <v>969.5</v>
      </c>
      <c r="HK222">
        <v>4.9712199999999998</v>
      </c>
      <c r="HL222">
        <v>1.8737900000000001</v>
      </c>
      <c r="HM222">
        <v>1.87012</v>
      </c>
      <c r="HN222">
        <v>1.8696200000000001</v>
      </c>
      <c r="HO222">
        <v>1.87439</v>
      </c>
      <c r="HP222">
        <v>1.87103</v>
      </c>
      <c r="HQ222">
        <v>1.8664700000000001</v>
      </c>
      <c r="HR222">
        <v>1.8775900000000001</v>
      </c>
      <c r="HS222">
        <v>0</v>
      </c>
      <c r="HT222">
        <v>0</v>
      </c>
      <c r="HU222">
        <v>0</v>
      </c>
      <c r="HV222">
        <v>0</v>
      </c>
      <c r="HW222" t="s">
        <v>418</v>
      </c>
      <c r="HX222" t="s">
        <v>419</v>
      </c>
      <c r="HY222" t="s">
        <v>420</v>
      </c>
      <c r="HZ222" t="s">
        <v>420</v>
      </c>
      <c r="IA222" t="s">
        <v>420</v>
      </c>
      <c r="IB222" t="s">
        <v>420</v>
      </c>
      <c r="IC222">
        <v>0</v>
      </c>
      <c r="ID222">
        <v>100</v>
      </c>
      <c r="IE222">
        <v>100</v>
      </c>
      <c r="IF222">
        <v>-3.13</v>
      </c>
      <c r="IG222">
        <v>0.56740000000000002</v>
      </c>
      <c r="IH222">
        <v>-1.4143203888967211</v>
      </c>
      <c r="II222">
        <v>1.7196870422270779E-5</v>
      </c>
      <c r="IJ222">
        <v>-2.1741833173098589E-6</v>
      </c>
      <c r="IK222">
        <v>9.0595066644434051E-10</v>
      </c>
      <c r="IL222">
        <v>-5.0132855213330413E-2</v>
      </c>
      <c r="IM222">
        <v>-1.2435942757381079E-3</v>
      </c>
      <c r="IN222">
        <v>8.3241555849602686E-4</v>
      </c>
      <c r="IO222">
        <v>-6.8006265696850886E-6</v>
      </c>
      <c r="IP222">
        <v>17</v>
      </c>
      <c r="IQ222">
        <v>2050</v>
      </c>
      <c r="IR222">
        <v>3</v>
      </c>
      <c r="IS222">
        <v>34</v>
      </c>
      <c r="IT222">
        <v>108.3</v>
      </c>
      <c r="IU222">
        <v>108.3</v>
      </c>
      <c r="IV222">
        <v>2.79541</v>
      </c>
      <c r="IW222">
        <v>2.50732</v>
      </c>
      <c r="IX222">
        <v>1.49902</v>
      </c>
      <c r="IY222">
        <v>2.3046899999999999</v>
      </c>
      <c r="IZ222">
        <v>1.69678</v>
      </c>
      <c r="JA222">
        <v>2.36938</v>
      </c>
      <c r="JB222">
        <v>38.403399999999998</v>
      </c>
      <c r="JC222">
        <v>14.6837</v>
      </c>
      <c r="JD222">
        <v>18</v>
      </c>
      <c r="JE222">
        <v>710.78800000000001</v>
      </c>
      <c r="JF222">
        <v>324.404</v>
      </c>
      <c r="JG222">
        <v>30.004300000000001</v>
      </c>
      <c r="JH222">
        <v>33.950800000000001</v>
      </c>
      <c r="JI222">
        <v>30.000499999999999</v>
      </c>
      <c r="JJ222">
        <v>33.561700000000002</v>
      </c>
      <c r="JK222">
        <v>33.542000000000002</v>
      </c>
      <c r="JL222">
        <v>56.052300000000002</v>
      </c>
      <c r="JM222">
        <v>15.567600000000001</v>
      </c>
      <c r="JN222">
        <v>100</v>
      </c>
      <c r="JO222">
        <v>30</v>
      </c>
      <c r="JP222">
        <v>1384.11</v>
      </c>
      <c r="JQ222">
        <v>31.438099999999999</v>
      </c>
      <c r="JR222">
        <v>98.652199999999993</v>
      </c>
      <c r="JS222">
        <v>98.525000000000006</v>
      </c>
    </row>
    <row r="223" spans="1:279" x14ac:dyDescent="0.2">
      <c r="A223">
        <v>208</v>
      </c>
      <c r="B223">
        <v>1658322595</v>
      </c>
      <c r="C223">
        <v>826.40000009536743</v>
      </c>
      <c r="D223" t="s">
        <v>836</v>
      </c>
      <c r="E223" t="s">
        <v>837</v>
      </c>
      <c r="F223">
        <v>4</v>
      </c>
      <c r="G223">
        <v>1658322593</v>
      </c>
      <c r="H223">
        <f t="shared" si="150"/>
        <v>2.1738186711729138E-3</v>
      </c>
      <c r="I223">
        <f t="shared" si="151"/>
        <v>2.1738186711729139</v>
      </c>
      <c r="J223">
        <f t="shared" si="152"/>
        <v>16.966885532292533</v>
      </c>
      <c r="K223">
        <f t="shared" si="153"/>
        <v>1349.324285714285</v>
      </c>
      <c r="L223">
        <f t="shared" si="154"/>
        <v>1086.0346545533957</v>
      </c>
      <c r="M223">
        <f t="shared" si="155"/>
        <v>109.97526099248044</v>
      </c>
      <c r="N223">
        <f t="shared" si="156"/>
        <v>136.63679134248557</v>
      </c>
      <c r="O223">
        <f t="shared" si="157"/>
        <v>0.12168224332567976</v>
      </c>
      <c r="P223">
        <f t="shared" si="158"/>
        <v>2.7669122186107442</v>
      </c>
      <c r="Q223">
        <f t="shared" si="159"/>
        <v>0.11878563441728168</v>
      </c>
      <c r="R223">
        <f t="shared" si="160"/>
        <v>7.4495527277289142E-2</v>
      </c>
      <c r="S223">
        <f t="shared" si="161"/>
        <v>194.42496561260953</v>
      </c>
      <c r="T223">
        <f t="shared" si="162"/>
        <v>34.234026748282439</v>
      </c>
      <c r="U223">
        <f t="shared" si="163"/>
        <v>33.380128571428571</v>
      </c>
      <c r="V223">
        <f t="shared" si="164"/>
        <v>5.1610213918704098</v>
      </c>
      <c r="W223">
        <f t="shared" si="165"/>
        <v>64.718680592478762</v>
      </c>
      <c r="X223">
        <f t="shared" si="166"/>
        <v>3.3860782644715441</v>
      </c>
      <c r="Y223">
        <f t="shared" si="167"/>
        <v>5.231995203661576</v>
      </c>
      <c r="Z223">
        <f t="shared" si="168"/>
        <v>1.7749431273988656</v>
      </c>
      <c r="AA223">
        <f t="shared" si="169"/>
        <v>-95.865403398725505</v>
      </c>
      <c r="AB223">
        <f t="shared" si="170"/>
        <v>36.393162259784702</v>
      </c>
      <c r="AC223">
        <f t="shared" si="171"/>
        <v>3.0271651376721698</v>
      </c>
      <c r="AD223">
        <f t="shared" si="172"/>
        <v>137.97988961134089</v>
      </c>
      <c r="AE223">
        <f t="shared" si="173"/>
        <v>26.596102659712468</v>
      </c>
      <c r="AF223">
        <f t="shared" si="174"/>
        <v>2.2362053686151202</v>
      </c>
      <c r="AG223">
        <f t="shared" si="175"/>
        <v>16.966885532292533</v>
      </c>
      <c r="AH223">
        <v>1421.2710353512771</v>
      </c>
      <c r="AI223">
        <v>1398.558303030303</v>
      </c>
      <c r="AJ223">
        <v>1.7054986039007869</v>
      </c>
      <c r="AK223">
        <v>62.966845710574418</v>
      </c>
      <c r="AL223">
        <f t="shared" si="176"/>
        <v>2.1738186711729139</v>
      </c>
      <c r="AM223">
        <v>31.445228300653689</v>
      </c>
      <c r="AN223">
        <v>33.426979393939376</v>
      </c>
      <c r="AO223">
        <v>-7.768540537604984E-3</v>
      </c>
      <c r="AP223">
        <v>91.007338470613973</v>
      </c>
      <c r="AQ223">
        <v>0</v>
      </c>
      <c r="AR223">
        <v>0</v>
      </c>
      <c r="AS223">
        <f t="shared" si="177"/>
        <v>1</v>
      </c>
      <c r="AT223">
        <f t="shared" si="178"/>
        <v>0</v>
      </c>
      <c r="AU223">
        <f t="shared" si="179"/>
        <v>47220.810153256549</v>
      </c>
      <c r="AV223" t="s">
        <v>413</v>
      </c>
      <c r="AW223" t="s">
        <v>413</v>
      </c>
      <c r="AX223">
        <v>0</v>
      </c>
      <c r="AY223">
        <v>0</v>
      </c>
      <c r="AZ223" t="e">
        <f t="shared" si="180"/>
        <v>#DIV/0!</v>
      </c>
      <c r="BA223">
        <v>0</v>
      </c>
      <c r="BB223" t="s">
        <v>413</v>
      </c>
      <c r="BC223" t="s">
        <v>413</v>
      </c>
      <c r="BD223">
        <v>0</v>
      </c>
      <c r="BE223">
        <v>0</v>
      </c>
      <c r="BF223" t="e">
        <f t="shared" si="181"/>
        <v>#DIV/0!</v>
      </c>
      <c r="BG223">
        <v>0.5</v>
      </c>
      <c r="BH223">
        <f t="shared" si="182"/>
        <v>1009.5029997992796</v>
      </c>
      <c r="BI223">
        <f t="shared" si="183"/>
        <v>16.966885532292533</v>
      </c>
      <c r="BJ223" t="e">
        <f t="shared" si="184"/>
        <v>#DIV/0!</v>
      </c>
      <c r="BK223">
        <f t="shared" si="185"/>
        <v>1.6807167027404649E-2</v>
      </c>
      <c r="BL223" t="e">
        <f t="shared" si="186"/>
        <v>#DIV/0!</v>
      </c>
      <c r="BM223" t="e">
        <f t="shared" si="187"/>
        <v>#DIV/0!</v>
      </c>
      <c r="BN223" t="s">
        <v>413</v>
      </c>
      <c r="BO223">
        <v>0</v>
      </c>
      <c r="BP223" t="e">
        <f t="shared" si="188"/>
        <v>#DIV/0!</v>
      </c>
      <c r="BQ223" t="e">
        <f t="shared" si="189"/>
        <v>#DIV/0!</v>
      </c>
      <c r="BR223" t="e">
        <f t="shared" si="190"/>
        <v>#DIV/0!</v>
      </c>
      <c r="BS223" t="e">
        <f t="shared" si="191"/>
        <v>#DIV/0!</v>
      </c>
      <c r="BT223" t="e">
        <f t="shared" si="192"/>
        <v>#DIV/0!</v>
      </c>
      <c r="BU223" t="e">
        <f t="shared" si="193"/>
        <v>#DIV/0!</v>
      </c>
      <c r="BV223" t="e">
        <f t="shared" si="194"/>
        <v>#DIV/0!</v>
      </c>
      <c r="BW223" t="e">
        <f t="shared" si="195"/>
        <v>#DIV/0!</v>
      </c>
      <c r="BX223" t="s">
        <v>413</v>
      </c>
      <c r="BY223" t="s">
        <v>413</v>
      </c>
      <c r="BZ223" t="s">
        <v>413</v>
      </c>
      <c r="CA223" t="s">
        <v>413</v>
      </c>
      <c r="CB223" t="s">
        <v>413</v>
      </c>
      <c r="CC223" t="s">
        <v>413</v>
      </c>
      <c r="CD223" t="s">
        <v>413</v>
      </c>
      <c r="CE223" t="s">
        <v>413</v>
      </c>
      <c r="CF223">
        <v>253</v>
      </c>
      <c r="CG223">
        <v>1000</v>
      </c>
      <c r="CH223" t="s">
        <v>414</v>
      </c>
      <c r="CI223">
        <v>1110.1500000000001</v>
      </c>
      <c r="CJ223">
        <v>1175.8634999999999</v>
      </c>
      <c r="CK223">
        <v>1152.67</v>
      </c>
      <c r="CL223">
        <v>1.3005735999999999E-4</v>
      </c>
      <c r="CM223">
        <v>6.5004835999999994E-4</v>
      </c>
      <c r="CN223">
        <v>4.7597999359999997E-2</v>
      </c>
      <c r="CO223">
        <v>5.5000000000000003E-4</v>
      </c>
      <c r="CP223">
        <f t="shared" si="196"/>
        <v>1199.997142857143</v>
      </c>
      <c r="CQ223">
        <f t="shared" si="197"/>
        <v>1009.5029997992796</v>
      </c>
      <c r="CR223">
        <f t="shared" si="198"/>
        <v>0.84125450281964431</v>
      </c>
      <c r="CS223">
        <f t="shared" si="199"/>
        <v>0.16202119044191374</v>
      </c>
      <c r="CT223">
        <v>6</v>
      </c>
      <c r="CU223">
        <v>0.5</v>
      </c>
      <c r="CV223" t="s">
        <v>415</v>
      </c>
      <c r="CW223">
        <v>2</v>
      </c>
      <c r="CX223" t="b">
        <v>1</v>
      </c>
      <c r="CY223">
        <v>1658322593</v>
      </c>
      <c r="CZ223">
        <v>1349.324285714285</v>
      </c>
      <c r="DA223">
        <v>1376.6471428571431</v>
      </c>
      <c r="DB223">
        <v>33.438414285714288</v>
      </c>
      <c r="DC223">
        <v>31.44417142857143</v>
      </c>
      <c r="DD223">
        <v>1352.4528571428571</v>
      </c>
      <c r="DE223">
        <v>32.87152857142857</v>
      </c>
      <c r="DF223">
        <v>650.30100000000004</v>
      </c>
      <c r="DG223">
        <v>101.1631428571429</v>
      </c>
      <c r="DH223">
        <v>9.99803142857143E-2</v>
      </c>
      <c r="DI223">
        <v>33.624099999999999</v>
      </c>
      <c r="DJ223">
        <v>999.89999999999986</v>
      </c>
      <c r="DK223">
        <v>33.380128571428571</v>
      </c>
      <c r="DL223">
        <v>0</v>
      </c>
      <c r="DM223">
        <v>0</v>
      </c>
      <c r="DN223">
        <v>8995.8042857142846</v>
      </c>
      <c r="DO223">
        <v>0</v>
      </c>
      <c r="DP223">
        <v>1412.581428571428</v>
      </c>
      <c r="DQ223">
        <v>-27.325114285714289</v>
      </c>
      <c r="DR223">
        <v>1396.004285714286</v>
      </c>
      <c r="DS223">
        <v>1421.341428571428</v>
      </c>
      <c r="DT223">
        <v>1.994225714285714</v>
      </c>
      <c r="DU223">
        <v>1376.6471428571431</v>
      </c>
      <c r="DV223">
        <v>31.44417142857143</v>
      </c>
      <c r="DW223">
        <v>3.3827414285714288</v>
      </c>
      <c r="DX223">
        <v>3.1809985714285709</v>
      </c>
      <c r="DY223">
        <v>26.042442857142859</v>
      </c>
      <c r="DZ223">
        <v>25.006971428571429</v>
      </c>
      <c r="EA223">
        <v>1199.997142857143</v>
      </c>
      <c r="EB223">
        <v>0.95800799999999975</v>
      </c>
      <c r="EC223">
        <v>4.1992500000000002E-2</v>
      </c>
      <c r="ED223">
        <v>0</v>
      </c>
      <c r="EE223">
        <v>646.13757142857139</v>
      </c>
      <c r="EF223">
        <v>5.0001600000000002</v>
      </c>
      <c r="EG223">
        <v>9771.9028571428553</v>
      </c>
      <c r="EH223">
        <v>9515.1657142857148</v>
      </c>
      <c r="EI223">
        <v>48.383857142857153</v>
      </c>
      <c r="EJ223">
        <v>50.686999999999998</v>
      </c>
      <c r="EK223">
        <v>49.588999999999999</v>
      </c>
      <c r="EL223">
        <v>49.276571428571437</v>
      </c>
      <c r="EM223">
        <v>49.982000000000014</v>
      </c>
      <c r="EN223">
        <v>1144.8171428571429</v>
      </c>
      <c r="EO223">
        <v>50.18</v>
      </c>
      <c r="EP223">
        <v>0</v>
      </c>
      <c r="EQ223">
        <v>765106.20000004768</v>
      </c>
      <c r="ER223">
        <v>0</v>
      </c>
      <c r="ES223">
        <v>646.08511538461551</v>
      </c>
      <c r="ET223">
        <v>1.5460854618769959</v>
      </c>
      <c r="EU223">
        <v>-333.42598217904089</v>
      </c>
      <c r="EV223">
        <v>9788.2311538461545</v>
      </c>
      <c r="EW223">
        <v>15</v>
      </c>
      <c r="EX223">
        <v>1658316094</v>
      </c>
      <c r="EY223" t="s">
        <v>416</v>
      </c>
      <c r="EZ223">
        <v>1658316090.5</v>
      </c>
      <c r="FA223">
        <v>1658316094</v>
      </c>
      <c r="FB223">
        <v>11</v>
      </c>
      <c r="FC223">
        <v>-0.13300000000000001</v>
      </c>
      <c r="FD223">
        <v>0.107</v>
      </c>
      <c r="FE223">
        <v>-1.72</v>
      </c>
      <c r="FF223">
        <v>0.44</v>
      </c>
      <c r="FG223">
        <v>415</v>
      </c>
      <c r="FH223">
        <v>29</v>
      </c>
      <c r="FI223">
        <v>0.15</v>
      </c>
      <c r="FJ223">
        <v>0.28000000000000003</v>
      </c>
      <c r="FK223">
        <v>-27.37014146341463</v>
      </c>
      <c r="FL223">
        <v>-0.12506341463419821</v>
      </c>
      <c r="FM223">
        <v>6.6059474221672604E-2</v>
      </c>
      <c r="FN223">
        <v>1</v>
      </c>
      <c r="FO223">
        <v>646.00835294117655</v>
      </c>
      <c r="FP223">
        <v>1.1544079411070629</v>
      </c>
      <c r="FQ223">
        <v>0.23683586800504339</v>
      </c>
      <c r="FR223">
        <v>0</v>
      </c>
      <c r="FS223">
        <v>1.9612051219512201</v>
      </c>
      <c r="FT223">
        <v>0.1569750522648071</v>
      </c>
      <c r="FU223">
        <v>2.0712610642294099E-2</v>
      </c>
      <c r="FV223">
        <v>0</v>
      </c>
      <c r="FW223">
        <v>1</v>
      </c>
      <c r="FX223">
        <v>3</v>
      </c>
      <c r="FY223" t="s">
        <v>417</v>
      </c>
      <c r="FZ223">
        <v>3.3712499999999999</v>
      </c>
      <c r="GA223">
        <v>2.8936700000000002</v>
      </c>
      <c r="GB223">
        <v>0.22040699999999999</v>
      </c>
      <c r="GC223">
        <v>0.22559999999999999</v>
      </c>
      <c r="GD223">
        <v>0.13908400000000001</v>
      </c>
      <c r="GE223">
        <v>0.13647899999999999</v>
      </c>
      <c r="GF223">
        <v>27000.9</v>
      </c>
      <c r="GG223">
        <v>23320.3</v>
      </c>
      <c r="GH223">
        <v>30960.3</v>
      </c>
      <c r="GI223">
        <v>28068.7</v>
      </c>
      <c r="GJ223">
        <v>35107.9</v>
      </c>
      <c r="GK223">
        <v>34196</v>
      </c>
      <c r="GL223">
        <v>40350.800000000003</v>
      </c>
      <c r="GM223">
        <v>39117.699999999997</v>
      </c>
      <c r="GN223">
        <v>2.3545500000000001</v>
      </c>
      <c r="GO223">
        <v>1.6628700000000001</v>
      </c>
      <c r="GP223">
        <v>0</v>
      </c>
      <c r="GQ223">
        <v>8.1729099999999999E-2</v>
      </c>
      <c r="GR223">
        <v>999.9</v>
      </c>
      <c r="GS223">
        <v>32.055300000000003</v>
      </c>
      <c r="GT223">
        <v>67.2</v>
      </c>
      <c r="GU223">
        <v>33.4</v>
      </c>
      <c r="GV223">
        <v>34.319099999999999</v>
      </c>
      <c r="GW223">
        <v>50.631799999999998</v>
      </c>
      <c r="GX223">
        <v>40.2804</v>
      </c>
      <c r="GY223">
        <v>1</v>
      </c>
      <c r="GZ223">
        <v>0.42921999999999999</v>
      </c>
      <c r="HA223">
        <v>1.2345900000000001</v>
      </c>
      <c r="HB223">
        <v>20.205200000000001</v>
      </c>
      <c r="HC223">
        <v>5.2147399999999999</v>
      </c>
      <c r="HD223">
        <v>11.9734</v>
      </c>
      <c r="HE223">
        <v>4.9904999999999999</v>
      </c>
      <c r="HF223">
        <v>3.29243</v>
      </c>
      <c r="HG223">
        <v>8260.7999999999993</v>
      </c>
      <c r="HH223">
        <v>9999</v>
      </c>
      <c r="HI223">
        <v>9999</v>
      </c>
      <c r="HJ223">
        <v>969.5</v>
      </c>
      <c r="HK223">
        <v>4.97119</v>
      </c>
      <c r="HL223">
        <v>1.87378</v>
      </c>
      <c r="HM223">
        <v>1.87012</v>
      </c>
      <c r="HN223">
        <v>1.8696299999999999</v>
      </c>
      <c r="HO223">
        <v>1.87439</v>
      </c>
      <c r="HP223">
        <v>1.87103</v>
      </c>
      <c r="HQ223">
        <v>1.8665</v>
      </c>
      <c r="HR223">
        <v>1.8775900000000001</v>
      </c>
      <c r="HS223">
        <v>0</v>
      </c>
      <c r="HT223">
        <v>0</v>
      </c>
      <c r="HU223">
        <v>0</v>
      </c>
      <c r="HV223">
        <v>0</v>
      </c>
      <c r="HW223" t="s">
        <v>418</v>
      </c>
      <c r="HX223" t="s">
        <v>419</v>
      </c>
      <c r="HY223" t="s">
        <v>420</v>
      </c>
      <c r="HZ223" t="s">
        <v>420</v>
      </c>
      <c r="IA223" t="s">
        <v>420</v>
      </c>
      <c r="IB223" t="s">
        <v>420</v>
      </c>
      <c r="IC223">
        <v>0</v>
      </c>
      <c r="ID223">
        <v>100</v>
      </c>
      <c r="IE223">
        <v>100</v>
      </c>
      <c r="IF223">
        <v>-3.13</v>
      </c>
      <c r="IG223">
        <v>0.5665</v>
      </c>
      <c r="IH223">
        <v>-1.4143203888967211</v>
      </c>
      <c r="II223">
        <v>1.7196870422270779E-5</v>
      </c>
      <c r="IJ223">
        <v>-2.1741833173098589E-6</v>
      </c>
      <c r="IK223">
        <v>9.0595066644434051E-10</v>
      </c>
      <c r="IL223">
        <v>-5.0132855213330413E-2</v>
      </c>
      <c r="IM223">
        <v>-1.2435942757381079E-3</v>
      </c>
      <c r="IN223">
        <v>8.3241555849602686E-4</v>
      </c>
      <c r="IO223">
        <v>-6.8006265696850886E-6</v>
      </c>
      <c r="IP223">
        <v>17</v>
      </c>
      <c r="IQ223">
        <v>2050</v>
      </c>
      <c r="IR223">
        <v>3</v>
      </c>
      <c r="IS223">
        <v>34</v>
      </c>
      <c r="IT223">
        <v>108.4</v>
      </c>
      <c r="IU223">
        <v>108.3</v>
      </c>
      <c r="IV223">
        <v>2.80762</v>
      </c>
      <c r="IW223">
        <v>2.5061</v>
      </c>
      <c r="IX223">
        <v>1.49902</v>
      </c>
      <c r="IY223">
        <v>2.3046899999999999</v>
      </c>
      <c r="IZ223">
        <v>1.69678</v>
      </c>
      <c r="JA223">
        <v>2.36572</v>
      </c>
      <c r="JB223">
        <v>38.403399999999998</v>
      </c>
      <c r="JC223">
        <v>14.674899999999999</v>
      </c>
      <c r="JD223">
        <v>18</v>
      </c>
      <c r="JE223">
        <v>710.78700000000003</v>
      </c>
      <c r="JF223">
        <v>324.39699999999999</v>
      </c>
      <c r="JG223">
        <v>30.004899999999999</v>
      </c>
      <c r="JH223">
        <v>33.955800000000004</v>
      </c>
      <c r="JI223">
        <v>30.000599999999999</v>
      </c>
      <c r="JJ223">
        <v>33.567</v>
      </c>
      <c r="JK223">
        <v>33.548000000000002</v>
      </c>
      <c r="JL223">
        <v>56.283299999999997</v>
      </c>
      <c r="JM223">
        <v>15.567600000000001</v>
      </c>
      <c r="JN223">
        <v>100</v>
      </c>
      <c r="JO223">
        <v>30</v>
      </c>
      <c r="JP223">
        <v>1390.79</v>
      </c>
      <c r="JQ223">
        <v>31.462900000000001</v>
      </c>
      <c r="JR223">
        <v>98.655100000000004</v>
      </c>
      <c r="JS223">
        <v>98.522800000000004</v>
      </c>
    </row>
    <row r="224" spans="1:279" x14ac:dyDescent="0.2">
      <c r="A224">
        <v>209</v>
      </c>
      <c r="B224">
        <v>1658322599</v>
      </c>
      <c r="C224">
        <v>830.40000009536743</v>
      </c>
      <c r="D224" t="s">
        <v>838</v>
      </c>
      <c r="E224" t="s">
        <v>839</v>
      </c>
      <c r="F224">
        <v>4</v>
      </c>
      <c r="G224">
        <v>1658322596.6875</v>
      </c>
      <c r="H224">
        <f t="shared" si="150"/>
        <v>2.1738612493566287E-3</v>
      </c>
      <c r="I224">
        <f t="shared" si="151"/>
        <v>2.1738612493566287</v>
      </c>
      <c r="J224">
        <f t="shared" si="152"/>
        <v>17.012983079980991</v>
      </c>
      <c r="K224">
        <f t="shared" si="153"/>
        <v>1355.3787500000001</v>
      </c>
      <c r="L224">
        <f t="shared" si="154"/>
        <v>1090.7923869773492</v>
      </c>
      <c r="M224">
        <f t="shared" si="155"/>
        <v>110.45653745410884</v>
      </c>
      <c r="N224">
        <f t="shared" si="156"/>
        <v>137.24925609238511</v>
      </c>
      <c r="O224">
        <f t="shared" si="157"/>
        <v>0.12144037967992631</v>
      </c>
      <c r="P224">
        <f t="shared" si="158"/>
        <v>2.7647061605323375</v>
      </c>
      <c r="Q224">
        <f t="shared" si="159"/>
        <v>0.11855288396739304</v>
      </c>
      <c r="R224">
        <f t="shared" si="160"/>
        <v>7.4349264176860663E-2</v>
      </c>
      <c r="S224">
        <f t="shared" si="161"/>
        <v>194.42542161261042</v>
      </c>
      <c r="T224">
        <f t="shared" si="162"/>
        <v>34.232318171859852</v>
      </c>
      <c r="U224">
        <f t="shared" si="163"/>
        <v>33.384950000000003</v>
      </c>
      <c r="V224">
        <f t="shared" si="164"/>
        <v>5.1624158412366912</v>
      </c>
      <c r="W224">
        <f t="shared" si="165"/>
        <v>64.685877339030171</v>
      </c>
      <c r="X224">
        <f t="shared" si="166"/>
        <v>3.3839550313098012</v>
      </c>
      <c r="Y224">
        <f t="shared" si="167"/>
        <v>5.2313660578087111</v>
      </c>
      <c r="Z224">
        <f t="shared" si="168"/>
        <v>1.7784608099268899</v>
      </c>
      <c r="AA224">
        <f t="shared" si="169"/>
        <v>-95.867281096627323</v>
      </c>
      <c r="AB224">
        <f t="shared" si="170"/>
        <v>35.325048730808014</v>
      </c>
      <c r="AC224">
        <f t="shared" si="171"/>
        <v>2.9407029958371047</v>
      </c>
      <c r="AD224">
        <f t="shared" si="172"/>
        <v>136.82389224262823</v>
      </c>
      <c r="AE224">
        <f t="shared" si="173"/>
        <v>26.562940019718713</v>
      </c>
      <c r="AF224">
        <f t="shared" si="174"/>
        <v>2.2129728963905539</v>
      </c>
      <c r="AG224">
        <f t="shared" si="175"/>
        <v>17.012983079980991</v>
      </c>
      <c r="AH224">
        <v>1427.9723982864309</v>
      </c>
      <c r="AI224">
        <v>1405.2918787878791</v>
      </c>
      <c r="AJ224">
        <v>1.685014703279925</v>
      </c>
      <c r="AK224">
        <v>62.966845710574418</v>
      </c>
      <c r="AL224">
        <f t="shared" si="176"/>
        <v>2.1738612493566287</v>
      </c>
      <c r="AM224">
        <v>31.44344547994849</v>
      </c>
      <c r="AN224">
        <v>33.412357575757582</v>
      </c>
      <c r="AO224">
        <v>-5.4037251683528862E-3</v>
      </c>
      <c r="AP224">
        <v>91.007338470613973</v>
      </c>
      <c r="AQ224">
        <v>0</v>
      </c>
      <c r="AR224">
        <v>0</v>
      </c>
      <c r="AS224">
        <f t="shared" si="177"/>
        <v>1</v>
      </c>
      <c r="AT224">
        <f t="shared" si="178"/>
        <v>0</v>
      </c>
      <c r="AU224">
        <f t="shared" si="179"/>
        <v>47160.588857559029</v>
      </c>
      <c r="AV224" t="s">
        <v>413</v>
      </c>
      <c r="AW224" t="s">
        <v>413</v>
      </c>
      <c r="AX224">
        <v>0</v>
      </c>
      <c r="AY224">
        <v>0</v>
      </c>
      <c r="AZ224" t="e">
        <f t="shared" si="180"/>
        <v>#DIV/0!</v>
      </c>
      <c r="BA224">
        <v>0</v>
      </c>
      <c r="BB224" t="s">
        <v>413</v>
      </c>
      <c r="BC224" t="s">
        <v>413</v>
      </c>
      <c r="BD224">
        <v>0</v>
      </c>
      <c r="BE224">
        <v>0</v>
      </c>
      <c r="BF224" t="e">
        <f t="shared" si="181"/>
        <v>#DIV/0!</v>
      </c>
      <c r="BG224">
        <v>0.5</v>
      </c>
      <c r="BH224">
        <f t="shared" si="182"/>
        <v>1009.5053997992799</v>
      </c>
      <c r="BI224">
        <f t="shared" si="183"/>
        <v>17.012983079980991</v>
      </c>
      <c r="BJ224" t="e">
        <f t="shared" si="184"/>
        <v>#DIV/0!</v>
      </c>
      <c r="BK224">
        <f t="shared" si="185"/>
        <v>1.6852790567899574E-2</v>
      </c>
      <c r="BL224" t="e">
        <f t="shared" si="186"/>
        <v>#DIV/0!</v>
      </c>
      <c r="BM224" t="e">
        <f t="shared" si="187"/>
        <v>#DIV/0!</v>
      </c>
      <c r="BN224" t="s">
        <v>413</v>
      </c>
      <c r="BO224">
        <v>0</v>
      </c>
      <c r="BP224" t="e">
        <f t="shared" si="188"/>
        <v>#DIV/0!</v>
      </c>
      <c r="BQ224" t="e">
        <f t="shared" si="189"/>
        <v>#DIV/0!</v>
      </c>
      <c r="BR224" t="e">
        <f t="shared" si="190"/>
        <v>#DIV/0!</v>
      </c>
      <c r="BS224" t="e">
        <f t="shared" si="191"/>
        <v>#DIV/0!</v>
      </c>
      <c r="BT224" t="e">
        <f t="shared" si="192"/>
        <v>#DIV/0!</v>
      </c>
      <c r="BU224" t="e">
        <f t="shared" si="193"/>
        <v>#DIV/0!</v>
      </c>
      <c r="BV224" t="e">
        <f t="shared" si="194"/>
        <v>#DIV/0!</v>
      </c>
      <c r="BW224" t="e">
        <f t="shared" si="195"/>
        <v>#DIV/0!</v>
      </c>
      <c r="BX224" t="s">
        <v>413</v>
      </c>
      <c r="BY224" t="s">
        <v>413</v>
      </c>
      <c r="BZ224" t="s">
        <v>413</v>
      </c>
      <c r="CA224" t="s">
        <v>413</v>
      </c>
      <c r="CB224" t="s">
        <v>413</v>
      </c>
      <c r="CC224" t="s">
        <v>413</v>
      </c>
      <c r="CD224" t="s">
        <v>413</v>
      </c>
      <c r="CE224" t="s">
        <v>413</v>
      </c>
      <c r="CF224">
        <v>253</v>
      </c>
      <c r="CG224">
        <v>1000</v>
      </c>
      <c r="CH224" t="s">
        <v>414</v>
      </c>
      <c r="CI224">
        <v>1110.1500000000001</v>
      </c>
      <c r="CJ224">
        <v>1175.8634999999999</v>
      </c>
      <c r="CK224">
        <v>1152.67</v>
      </c>
      <c r="CL224">
        <v>1.3005735999999999E-4</v>
      </c>
      <c r="CM224">
        <v>6.5004835999999994E-4</v>
      </c>
      <c r="CN224">
        <v>4.7597999359999997E-2</v>
      </c>
      <c r="CO224">
        <v>5.5000000000000003E-4</v>
      </c>
      <c r="CP224">
        <f t="shared" si="196"/>
        <v>1200</v>
      </c>
      <c r="CQ224">
        <f t="shared" si="197"/>
        <v>1009.5053997992799</v>
      </c>
      <c r="CR224">
        <f t="shared" si="198"/>
        <v>0.84125449983273326</v>
      </c>
      <c r="CS224">
        <f t="shared" si="199"/>
        <v>0.16202118467717536</v>
      </c>
      <c r="CT224">
        <v>6</v>
      </c>
      <c r="CU224">
        <v>0.5</v>
      </c>
      <c r="CV224" t="s">
        <v>415</v>
      </c>
      <c r="CW224">
        <v>2</v>
      </c>
      <c r="CX224" t="b">
        <v>1</v>
      </c>
      <c r="CY224">
        <v>1658322596.6875</v>
      </c>
      <c r="CZ224">
        <v>1355.3787500000001</v>
      </c>
      <c r="DA224">
        <v>1382.6575</v>
      </c>
      <c r="DB224">
        <v>33.417600000000007</v>
      </c>
      <c r="DC224">
        <v>31.4438125</v>
      </c>
      <c r="DD224">
        <v>1358.5125</v>
      </c>
      <c r="DE224">
        <v>32.8513375</v>
      </c>
      <c r="DF224">
        <v>650.22825</v>
      </c>
      <c r="DG224">
        <v>101.16262500000001</v>
      </c>
      <c r="DH224">
        <v>0.1000339375</v>
      </c>
      <c r="DI224">
        <v>33.621949999999998</v>
      </c>
      <c r="DJ224">
        <v>999.9</v>
      </c>
      <c r="DK224">
        <v>33.384950000000003</v>
      </c>
      <c r="DL224">
        <v>0</v>
      </c>
      <c r="DM224">
        <v>0</v>
      </c>
      <c r="DN224">
        <v>8984.1412500000006</v>
      </c>
      <c r="DO224">
        <v>0</v>
      </c>
      <c r="DP224">
        <v>1444.9512500000001</v>
      </c>
      <c r="DQ224">
        <v>-27.279225</v>
      </c>
      <c r="DR224">
        <v>1402.2375</v>
      </c>
      <c r="DS224">
        <v>1427.5474999999999</v>
      </c>
      <c r="DT224">
        <v>1.9737925000000001</v>
      </c>
      <c r="DU224">
        <v>1382.6575</v>
      </c>
      <c r="DV224">
        <v>31.4438125</v>
      </c>
      <c r="DW224">
        <v>3.3806150000000001</v>
      </c>
      <c r="DX224">
        <v>3.1809412500000001</v>
      </c>
      <c r="DY224">
        <v>26.031812500000001</v>
      </c>
      <c r="DZ224">
        <v>25.00665</v>
      </c>
      <c r="EA224">
        <v>1200</v>
      </c>
      <c r="EB224">
        <v>0.95800799999999997</v>
      </c>
      <c r="EC224">
        <v>4.1992500000000002E-2</v>
      </c>
      <c r="ED224">
        <v>0</v>
      </c>
      <c r="EE224">
        <v>646.19849999999997</v>
      </c>
      <c r="EF224">
        <v>5.0001600000000002</v>
      </c>
      <c r="EG224">
        <v>9816.3174999999992</v>
      </c>
      <c r="EH224">
        <v>9515.1924999999992</v>
      </c>
      <c r="EI224">
        <v>48.398249999999997</v>
      </c>
      <c r="EJ224">
        <v>50.686999999999998</v>
      </c>
      <c r="EK224">
        <v>49.601374999999997</v>
      </c>
      <c r="EL224">
        <v>49.296875</v>
      </c>
      <c r="EM224">
        <v>49.992125000000001</v>
      </c>
      <c r="EN224">
        <v>1144.82</v>
      </c>
      <c r="EO224">
        <v>50.18</v>
      </c>
      <c r="EP224">
        <v>0</v>
      </c>
      <c r="EQ224">
        <v>765110.40000009537</v>
      </c>
      <c r="ER224">
        <v>0</v>
      </c>
      <c r="ES224">
        <v>646.18207999999993</v>
      </c>
      <c r="ET224">
        <v>1.480846153222187</v>
      </c>
      <c r="EU224">
        <v>225.19846147453151</v>
      </c>
      <c r="EV224">
        <v>9783.4524000000019</v>
      </c>
      <c r="EW224">
        <v>15</v>
      </c>
      <c r="EX224">
        <v>1658316094</v>
      </c>
      <c r="EY224" t="s">
        <v>416</v>
      </c>
      <c r="EZ224">
        <v>1658316090.5</v>
      </c>
      <c r="FA224">
        <v>1658316094</v>
      </c>
      <c r="FB224">
        <v>11</v>
      </c>
      <c r="FC224">
        <v>-0.13300000000000001</v>
      </c>
      <c r="FD224">
        <v>0.107</v>
      </c>
      <c r="FE224">
        <v>-1.72</v>
      </c>
      <c r="FF224">
        <v>0.44</v>
      </c>
      <c r="FG224">
        <v>415</v>
      </c>
      <c r="FH224">
        <v>29</v>
      </c>
      <c r="FI224">
        <v>0.15</v>
      </c>
      <c r="FJ224">
        <v>0.28000000000000003</v>
      </c>
      <c r="FK224">
        <v>-27.34001463414635</v>
      </c>
      <c r="FL224">
        <v>7.434773519161994E-2</v>
      </c>
      <c r="FM224">
        <v>8.5283039691444643E-2</v>
      </c>
      <c r="FN224">
        <v>1</v>
      </c>
      <c r="FO224">
        <v>646.08655882352934</v>
      </c>
      <c r="FP224">
        <v>1.3424751652867579</v>
      </c>
      <c r="FQ224">
        <v>0.23554594795626679</v>
      </c>
      <c r="FR224">
        <v>0</v>
      </c>
      <c r="FS224">
        <v>1.96606756097561</v>
      </c>
      <c r="FT224">
        <v>0.15185999999999719</v>
      </c>
      <c r="FU224">
        <v>2.0707164517235171E-2</v>
      </c>
      <c r="FV224">
        <v>0</v>
      </c>
      <c r="FW224">
        <v>1</v>
      </c>
      <c r="FX224">
        <v>3</v>
      </c>
      <c r="FY224" t="s">
        <v>417</v>
      </c>
      <c r="FZ224">
        <v>3.3710200000000001</v>
      </c>
      <c r="GA224">
        <v>2.8936299999999999</v>
      </c>
      <c r="GB224">
        <v>0.221058</v>
      </c>
      <c r="GC224">
        <v>0.22628200000000001</v>
      </c>
      <c r="GD224">
        <v>0.139044</v>
      </c>
      <c r="GE224">
        <v>0.13648399999999999</v>
      </c>
      <c r="GF224">
        <v>26977.599999999999</v>
      </c>
      <c r="GG224">
        <v>23299.8</v>
      </c>
      <c r="GH224">
        <v>30959.599999999999</v>
      </c>
      <c r="GI224">
        <v>28068.799999999999</v>
      </c>
      <c r="GJ224">
        <v>35109.199999999997</v>
      </c>
      <c r="GK224">
        <v>34195.5</v>
      </c>
      <c r="GL224">
        <v>40350.300000000003</v>
      </c>
      <c r="GM224">
        <v>39117.4</v>
      </c>
      <c r="GN224">
        <v>2.3544499999999999</v>
      </c>
      <c r="GO224">
        <v>1.663</v>
      </c>
      <c r="GP224">
        <v>0</v>
      </c>
      <c r="GQ224">
        <v>8.1520499999999996E-2</v>
      </c>
      <c r="GR224">
        <v>999.9</v>
      </c>
      <c r="GS224">
        <v>32.068600000000004</v>
      </c>
      <c r="GT224">
        <v>67.2</v>
      </c>
      <c r="GU224">
        <v>33.4</v>
      </c>
      <c r="GV224">
        <v>34.322600000000001</v>
      </c>
      <c r="GW224">
        <v>50.601799999999997</v>
      </c>
      <c r="GX224">
        <v>40.444699999999997</v>
      </c>
      <c r="GY224">
        <v>1</v>
      </c>
      <c r="GZ224">
        <v>0.49690299999999998</v>
      </c>
      <c r="HA224">
        <v>1.18869</v>
      </c>
      <c r="HB224">
        <v>20.204799999999999</v>
      </c>
      <c r="HC224">
        <v>5.2148899999999996</v>
      </c>
      <c r="HD224">
        <v>11.973100000000001</v>
      </c>
      <c r="HE224">
        <v>4.9907000000000004</v>
      </c>
      <c r="HF224">
        <v>3.2925499999999999</v>
      </c>
      <c r="HG224">
        <v>8260.7999999999993</v>
      </c>
      <c r="HH224">
        <v>9999</v>
      </c>
      <c r="HI224">
        <v>9999</v>
      </c>
      <c r="HJ224">
        <v>969.5</v>
      </c>
      <c r="HK224">
        <v>4.9712100000000001</v>
      </c>
      <c r="HL224">
        <v>1.87378</v>
      </c>
      <c r="HM224">
        <v>1.87012</v>
      </c>
      <c r="HN224">
        <v>1.8696299999999999</v>
      </c>
      <c r="HO224">
        <v>1.87439</v>
      </c>
      <c r="HP224">
        <v>1.87103</v>
      </c>
      <c r="HQ224">
        <v>1.8665</v>
      </c>
      <c r="HR224">
        <v>1.8775999999999999</v>
      </c>
      <c r="HS224">
        <v>0</v>
      </c>
      <c r="HT224">
        <v>0</v>
      </c>
      <c r="HU224">
        <v>0</v>
      </c>
      <c r="HV224">
        <v>0</v>
      </c>
      <c r="HW224" t="s">
        <v>418</v>
      </c>
      <c r="HX224" t="s">
        <v>419</v>
      </c>
      <c r="HY224" t="s">
        <v>420</v>
      </c>
      <c r="HZ224" t="s">
        <v>420</v>
      </c>
      <c r="IA224" t="s">
        <v>420</v>
      </c>
      <c r="IB224" t="s">
        <v>420</v>
      </c>
      <c r="IC224">
        <v>0</v>
      </c>
      <c r="ID224">
        <v>100</v>
      </c>
      <c r="IE224">
        <v>100</v>
      </c>
      <c r="IF224">
        <v>-3.13</v>
      </c>
      <c r="IG224">
        <v>0.56599999999999995</v>
      </c>
      <c r="IH224">
        <v>-1.4143203888967211</v>
      </c>
      <c r="II224">
        <v>1.7196870422270779E-5</v>
      </c>
      <c r="IJ224">
        <v>-2.1741833173098589E-6</v>
      </c>
      <c r="IK224">
        <v>9.0595066644434051E-10</v>
      </c>
      <c r="IL224">
        <v>-5.0132855213330413E-2</v>
      </c>
      <c r="IM224">
        <v>-1.2435942757381079E-3</v>
      </c>
      <c r="IN224">
        <v>8.3241555849602686E-4</v>
      </c>
      <c r="IO224">
        <v>-6.8006265696850886E-6</v>
      </c>
      <c r="IP224">
        <v>17</v>
      </c>
      <c r="IQ224">
        <v>2050</v>
      </c>
      <c r="IR224">
        <v>3</v>
      </c>
      <c r="IS224">
        <v>34</v>
      </c>
      <c r="IT224">
        <v>108.5</v>
      </c>
      <c r="IU224">
        <v>108.4</v>
      </c>
      <c r="IV224">
        <v>2.8186</v>
      </c>
      <c r="IW224">
        <v>2.5146500000000001</v>
      </c>
      <c r="IX224">
        <v>1.49902</v>
      </c>
      <c r="IY224">
        <v>2.3046899999999999</v>
      </c>
      <c r="IZ224">
        <v>1.69678</v>
      </c>
      <c r="JA224">
        <v>2.2827099999999998</v>
      </c>
      <c r="JB224">
        <v>38.403399999999998</v>
      </c>
      <c r="JC224">
        <v>14.6661</v>
      </c>
      <c r="JD224">
        <v>18</v>
      </c>
      <c r="JE224">
        <v>710.78300000000002</v>
      </c>
      <c r="JF224">
        <v>324.5</v>
      </c>
      <c r="JG224">
        <v>30.005099999999999</v>
      </c>
      <c r="JH224">
        <v>33.960099999999997</v>
      </c>
      <c r="JI224">
        <v>30.000699999999998</v>
      </c>
      <c r="JJ224">
        <v>33.573799999999999</v>
      </c>
      <c r="JK224">
        <v>33.5548</v>
      </c>
      <c r="JL224">
        <v>56.509799999999998</v>
      </c>
      <c r="JM224">
        <v>15.567600000000001</v>
      </c>
      <c r="JN224">
        <v>100</v>
      </c>
      <c r="JO224">
        <v>30</v>
      </c>
      <c r="JP224">
        <v>1397.48</v>
      </c>
      <c r="JQ224">
        <v>31.481200000000001</v>
      </c>
      <c r="JR224">
        <v>98.653499999999994</v>
      </c>
      <c r="JS224">
        <v>98.522400000000005</v>
      </c>
    </row>
    <row r="225" spans="1:279" x14ac:dyDescent="0.2">
      <c r="A225">
        <v>210</v>
      </c>
      <c r="B225">
        <v>1658322603</v>
      </c>
      <c r="C225">
        <v>834.40000009536743</v>
      </c>
      <c r="D225" t="s">
        <v>840</v>
      </c>
      <c r="E225" t="s">
        <v>841</v>
      </c>
      <c r="F225">
        <v>4</v>
      </c>
      <c r="G225">
        <v>1658322601</v>
      </c>
      <c r="H225">
        <f t="shared" si="150"/>
        <v>2.1842016609885367E-3</v>
      </c>
      <c r="I225">
        <f t="shared" si="151"/>
        <v>2.1842016609885366</v>
      </c>
      <c r="J225">
        <f t="shared" si="152"/>
        <v>17.13390344210347</v>
      </c>
      <c r="K225">
        <f t="shared" si="153"/>
        <v>1362.507142857143</v>
      </c>
      <c r="L225">
        <f t="shared" si="154"/>
        <v>1096.9664752983606</v>
      </c>
      <c r="M225">
        <f t="shared" si="155"/>
        <v>111.08095854374557</v>
      </c>
      <c r="N225">
        <f t="shared" si="156"/>
        <v>137.97012293389065</v>
      </c>
      <c r="O225">
        <f t="shared" si="157"/>
        <v>0.12192342523346915</v>
      </c>
      <c r="P225">
        <f t="shared" si="158"/>
        <v>2.766220647714579</v>
      </c>
      <c r="Q225">
        <f t="shared" si="159"/>
        <v>0.11901476190360027</v>
      </c>
      <c r="R225">
        <f t="shared" si="160"/>
        <v>7.4639778551744251E-2</v>
      </c>
      <c r="S225">
        <f t="shared" si="161"/>
        <v>194.42291361260541</v>
      </c>
      <c r="T225">
        <f t="shared" si="162"/>
        <v>34.235575741683689</v>
      </c>
      <c r="U225">
        <f t="shared" si="163"/>
        <v>33.385942857142858</v>
      </c>
      <c r="V225">
        <f t="shared" si="164"/>
        <v>5.1627030352048173</v>
      </c>
      <c r="W225">
        <f t="shared" si="165"/>
        <v>64.639134904178036</v>
      </c>
      <c r="X225">
        <f t="shared" si="166"/>
        <v>3.3827218057899362</v>
      </c>
      <c r="Y225">
        <f t="shared" si="167"/>
        <v>5.2332411484227475</v>
      </c>
      <c r="Z225">
        <f t="shared" si="168"/>
        <v>1.7799812294148811</v>
      </c>
      <c r="AA225">
        <f t="shared" si="169"/>
        <v>-96.323293249594471</v>
      </c>
      <c r="AB225">
        <f t="shared" si="170"/>
        <v>36.151845448551754</v>
      </c>
      <c r="AC225">
        <f t="shared" si="171"/>
        <v>3.0079925651665156</v>
      </c>
      <c r="AD225">
        <f t="shared" si="172"/>
        <v>137.25945837672921</v>
      </c>
      <c r="AE225">
        <f t="shared" si="173"/>
        <v>26.860312995408215</v>
      </c>
      <c r="AF225">
        <f t="shared" si="174"/>
        <v>2.1917199838682597</v>
      </c>
      <c r="AG225">
        <f t="shared" si="175"/>
        <v>17.13390344210347</v>
      </c>
      <c r="AH225">
        <v>1435.1181044342011</v>
      </c>
      <c r="AI225">
        <v>1412.178909090909</v>
      </c>
      <c r="AJ225">
        <v>1.722598129399292</v>
      </c>
      <c r="AK225">
        <v>62.966845710574418</v>
      </c>
      <c r="AL225">
        <f t="shared" si="176"/>
        <v>2.1842016609885366</v>
      </c>
      <c r="AM225">
        <v>31.448986588872639</v>
      </c>
      <c r="AN225">
        <v>33.402078181818183</v>
      </c>
      <c r="AO225">
        <v>-9.0148648445317404E-4</v>
      </c>
      <c r="AP225">
        <v>91.007338470613973</v>
      </c>
      <c r="AQ225">
        <v>0</v>
      </c>
      <c r="AR225">
        <v>0</v>
      </c>
      <c r="AS225">
        <f t="shared" si="177"/>
        <v>1</v>
      </c>
      <c r="AT225">
        <f t="shared" si="178"/>
        <v>0</v>
      </c>
      <c r="AU225">
        <f t="shared" si="179"/>
        <v>47201.162999054141</v>
      </c>
      <c r="AV225" t="s">
        <v>413</v>
      </c>
      <c r="AW225" t="s">
        <v>413</v>
      </c>
      <c r="AX225">
        <v>0</v>
      </c>
      <c r="AY225">
        <v>0</v>
      </c>
      <c r="AZ225" t="e">
        <f t="shared" si="180"/>
        <v>#DIV/0!</v>
      </c>
      <c r="BA225">
        <v>0</v>
      </c>
      <c r="BB225" t="s">
        <v>413</v>
      </c>
      <c r="BC225" t="s">
        <v>413</v>
      </c>
      <c r="BD225">
        <v>0</v>
      </c>
      <c r="BE225">
        <v>0</v>
      </c>
      <c r="BF225" t="e">
        <f t="shared" si="181"/>
        <v>#DIV/0!</v>
      </c>
      <c r="BG225">
        <v>0.5</v>
      </c>
      <c r="BH225">
        <f t="shared" si="182"/>
        <v>1009.4921997992775</v>
      </c>
      <c r="BI225">
        <f t="shared" si="183"/>
        <v>17.13390344210347</v>
      </c>
      <c r="BJ225" t="e">
        <f t="shared" si="184"/>
        <v>#DIV/0!</v>
      </c>
      <c r="BK225">
        <f t="shared" si="185"/>
        <v>1.6972794287573784E-2</v>
      </c>
      <c r="BL225" t="e">
        <f t="shared" si="186"/>
        <v>#DIV/0!</v>
      </c>
      <c r="BM225" t="e">
        <f t="shared" si="187"/>
        <v>#DIV/0!</v>
      </c>
      <c r="BN225" t="s">
        <v>413</v>
      </c>
      <c r="BO225">
        <v>0</v>
      </c>
      <c r="BP225" t="e">
        <f t="shared" si="188"/>
        <v>#DIV/0!</v>
      </c>
      <c r="BQ225" t="e">
        <f t="shared" si="189"/>
        <v>#DIV/0!</v>
      </c>
      <c r="BR225" t="e">
        <f t="shared" si="190"/>
        <v>#DIV/0!</v>
      </c>
      <c r="BS225" t="e">
        <f t="shared" si="191"/>
        <v>#DIV/0!</v>
      </c>
      <c r="BT225" t="e">
        <f t="shared" si="192"/>
        <v>#DIV/0!</v>
      </c>
      <c r="BU225" t="e">
        <f t="shared" si="193"/>
        <v>#DIV/0!</v>
      </c>
      <c r="BV225" t="e">
        <f t="shared" si="194"/>
        <v>#DIV/0!</v>
      </c>
      <c r="BW225" t="e">
        <f t="shared" si="195"/>
        <v>#DIV/0!</v>
      </c>
      <c r="BX225" t="s">
        <v>413</v>
      </c>
      <c r="BY225" t="s">
        <v>413</v>
      </c>
      <c r="BZ225" t="s">
        <v>413</v>
      </c>
      <c r="CA225" t="s">
        <v>413</v>
      </c>
      <c r="CB225" t="s">
        <v>413</v>
      </c>
      <c r="CC225" t="s">
        <v>413</v>
      </c>
      <c r="CD225" t="s">
        <v>413</v>
      </c>
      <c r="CE225" t="s">
        <v>413</v>
      </c>
      <c r="CF225">
        <v>253</v>
      </c>
      <c r="CG225">
        <v>1000</v>
      </c>
      <c r="CH225" t="s">
        <v>414</v>
      </c>
      <c r="CI225">
        <v>1110.1500000000001</v>
      </c>
      <c r="CJ225">
        <v>1175.8634999999999</v>
      </c>
      <c r="CK225">
        <v>1152.67</v>
      </c>
      <c r="CL225">
        <v>1.3005735999999999E-4</v>
      </c>
      <c r="CM225">
        <v>6.5004835999999994E-4</v>
      </c>
      <c r="CN225">
        <v>4.7597999359999997E-2</v>
      </c>
      <c r="CO225">
        <v>5.5000000000000003E-4</v>
      </c>
      <c r="CP225">
        <f t="shared" si="196"/>
        <v>1199.984285714286</v>
      </c>
      <c r="CQ225">
        <f t="shared" si="197"/>
        <v>1009.4921997992775</v>
      </c>
      <c r="CR225">
        <f t="shared" si="198"/>
        <v>0.84125451626092018</v>
      </c>
      <c r="CS225">
        <f t="shared" si="199"/>
        <v>0.16202121638357617</v>
      </c>
      <c r="CT225">
        <v>6</v>
      </c>
      <c r="CU225">
        <v>0.5</v>
      </c>
      <c r="CV225" t="s">
        <v>415</v>
      </c>
      <c r="CW225">
        <v>2</v>
      </c>
      <c r="CX225" t="b">
        <v>1</v>
      </c>
      <c r="CY225">
        <v>1658322601</v>
      </c>
      <c r="CZ225">
        <v>1362.507142857143</v>
      </c>
      <c r="DA225">
        <v>1390.0471428571429</v>
      </c>
      <c r="DB225">
        <v>33.405657142857137</v>
      </c>
      <c r="DC225">
        <v>31.450871428571428</v>
      </c>
      <c r="DD225">
        <v>1365.6471428571431</v>
      </c>
      <c r="DE225">
        <v>32.839771428571431</v>
      </c>
      <c r="DF225">
        <v>650.25157142857154</v>
      </c>
      <c r="DG225">
        <v>101.16200000000001</v>
      </c>
      <c r="DH225">
        <v>9.9944685714285705E-2</v>
      </c>
      <c r="DI225">
        <v>33.628357142857141</v>
      </c>
      <c r="DJ225">
        <v>999.89999999999986</v>
      </c>
      <c r="DK225">
        <v>33.385942857142858</v>
      </c>
      <c r="DL225">
        <v>0</v>
      </c>
      <c r="DM225">
        <v>0</v>
      </c>
      <c r="DN225">
        <v>8992.2342857142849</v>
      </c>
      <c r="DO225">
        <v>0</v>
      </c>
      <c r="DP225">
        <v>1463.9657142857141</v>
      </c>
      <c r="DQ225">
        <v>-27.535771428571429</v>
      </c>
      <c r="DR225">
        <v>1409.5971428571429</v>
      </c>
      <c r="DS225">
        <v>1435.1828571428571</v>
      </c>
      <c r="DT225">
        <v>1.9547871428571431</v>
      </c>
      <c r="DU225">
        <v>1390.0471428571429</v>
      </c>
      <c r="DV225">
        <v>31.450871428571428</v>
      </c>
      <c r="DW225">
        <v>3.3793857142857142</v>
      </c>
      <c r="DX225">
        <v>3.1816328571428572</v>
      </c>
      <c r="DY225">
        <v>26.025671428571432</v>
      </c>
      <c r="DZ225">
        <v>25.010314285714291</v>
      </c>
      <c r="EA225">
        <v>1199.984285714286</v>
      </c>
      <c r="EB225">
        <v>0.95800799999999975</v>
      </c>
      <c r="EC225">
        <v>4.1992500000000002E-2</v>
      </c>
      <c r="ED225">
        <v>0</v>
      </c>
      <c r="EE225">
        <v>646.35757142857142</v>
      </c>
      <c r="EF225">
        <v>5.0001600000000002</v>
      </c>
      <c r="EG225">
        <v>9832.2314285714274</v>
      </c>
      <c r="EH225">
        <v>9515.091428571428</v>
      </c>
      <c r="EI225">
        <v>48.383571428571443</v>
      </c>
      <c r="EJ225">
        <v>50.686999999999998</v>
      </c>
      <c r="EK225">
        <v>49.553285714285707</v>
      </c>
      <c r="EL225">
        <v>49.303571428571431</v>
      </c>
      <c r="EM225">
        <v>49.999714285714283</v>
      </c>
      <c r="EN225">
        <v>1144.8042857142859</v>
      </c>
      <c r="EO225">
        <v>50.18</v>
      </c>
      <c r="EP225">
        <v>0</v>
      </c>
      <c r="EQ225">
        <v>765114</v>
      </c>
      <c r="ER225">
        <v>0</v>
      </c>
      <c r="ES225">
        <v>646.27048000000002</v>
      </c>
      <c r="ET225">
        <v>0.88707692298987961</v>
      </c>
      <c r="EU225">
        <v>499.41307780276372</v>
      </c>
      <c r="EV225">
        <v>9794.1883999999991</v>
      </c>
      <c r="EW225">
        <v>15</v>
      </c>
      <c r="EX225">
        <v>1658316094</v>
      </c>
      <c r="EY225" t="s">
        <v>416</v>
      </c>
      <c r="EZ225">
        <v>1658316090.5</v>
      </c>
      <c r="FA225">
        <v>1658316094</v>
      </c>
      <c r="FB225">
        <v>11</v>
      </c>
      <c r="FC225">
        <v>-0.13300000000000001</v>
      </c>
      <c r="FD225">
        <v>0.107</v>
      </c>
      <c r="FE225">
        <v>-1.72</v>
      </c>
      <c r="FF225">
        <v>0.44</v>
      </c>
      <c r="FG225">
        <v>415</v>
      </c>
      <c r="FH225">
        <v>29</v>
      </c>
      <c r="FI225">
        <v>0.15</v>
      </c>
      <c r="FJ225">
        <v>0.28000000000000003</v>
      </c>
      <c r="FK225">
        <v>-27.38444390243902</v>
      </c>
      <c r="FL225">
        <v>-0.229448780487813</v>
      </c>
      <c r="FM225">
        <v>0.10547311077694679</v>
      </c>
      <c r="FN225">
        <v>1</v>
      </c>
      <c r="FO225">
        <v>646.16600000000005</v>
      </c>
      <c r="FP225">
        <v>1.4436363648230279</v>
      </c>
      <c r="FQ225">
        <v>0.24909424155622331</v>
      </c>
      <c r="FR225">
        <v>0</v>
      </c>
      <c r="FS225">
        <v>1.968032926829268</v>
      </c>
      <c r="FT225">
        <v>5.6740557491292032E-2</v>
      </c>
      <c r="FU225">
        <v>1.9531086446358651E-2</v>
      </c>
      <c r="FV225">
        <v>1</v>
      </c>
      <c r="FW225">
        <v>2</v>
      </c>
      <c r="FX225">
        <v>3</v>
      </c>
      <c r="FY225" t="s">
        <v>648</v>
      </c>
      <c r="FZ225">
        <v>3.3708</v>
      </c>
      <c r="GA225">
        <v>2.89364</v>
      </c>
      <c r="GB225">
        <v>0.22172700000000001</v>
      </c>
      <c r="GC225">
        <v>0.22695299999999999</v>
      </c>
      <c r="GD225">
        <v>0.139015</v>
      </c>
      <c r="GE225">
        <v>0.13650999999999999</v>
      </c>
      <c r="GF225">
        <v>26953.599999999999</v>
      </c>
      <c r="GG225">
        <v>23279.599999999999</v>
      </c>
      <c r="GH225">
        <v>30958.799999999999</v>
      </c>
      <c r="GI225">
        <v>28068.9</v>
      </c>
      <c r="GJ225">
        <v>35109.300000000003</v>
      </c>
      <c r="GK225">
        <v>34194.5</v>
      </c>
      <c r="GL225">
        <v>40349.1</v>
      </c>
      <c r="GM225">
        <v>39117.4</v>
      </c>
      <c r="GN225">
        <v>2.3546800000000001</v>
      </c>
      <c r="GO225">
        <v>1.66252</v>
      </c>
      <c r="GP225">
        <v>0</v>
      </c>
      <c r="GQ225">
        <v>8.0503500000000006E-2</v>
      </c>
      <c r="GR225">
        <v>999.9</v>
      </c>
      <c r="GS225">
        <v>32.0822</v>
      </c>
      <c r="GT225">
        <v>67.2</v>
      </c>
      <c r="GU225">
        <v>33.4</v>
      </c>
      <c r="GV225">
        <v>34.322000000000003</v>
      </c>
      <c r="GW225">
        <v>50.961799999999997</v>
      </c>
      <c r="GX225">
        <v>41.0657</v>
      </c>
      <c r="GY225">
        <v>1</v>
      </c>
      <c r="GZ225">
        <v>0.49742399999999998</v>
      </c>
      <c r="HA225">
        <v>1.20526</v>
      </c>
      <c r="HB225">
        <v>20.204799999999999</v>
      </c>
      <c r="HC225">
        <v>5.2145900000000003</v>
      </c>
      <c r="HD225">
        <v>11.9734</v>
      </c>
      <c r="HE225">
        <v>4.9905499999999998</v>
      </c>
      <c r="HF225">
        <v>3.2925499999999999</v>
      </c>
      <c r="HG225">
        <v>8260.7999999999993</v>
      </c>
      <c r="HH225">
        <v>9999</v>
      </c>
      <c r="HI225">
        <v>9999</v>
      </c>
      <c r="HJ225">
        <v>969.5</v>
      </c>
      <c r="HK225">
        <v>4.9712199999999998</v>
      </c>
      <c r="HL225">
        <v>1.87378</v>
      </c>
      <c r="HM225">
        <v>1.87012</v>
      </c>
      <c r="HN225">
        <v>1.8696299999999999</v>
      </c>
      <c r="HO225">
        <v>1.8744000000000001</v>
      </c>
      <c r="HP225">
        <v>1.87103</v>
      </c>
      <c r="HQ225">
        <v>1.8665099999999999</v>
      </c>
      <c r="HR225">
        <v>1.8775999999999999</v>
      </c>
      <c r="HS225">
        <v>0</v>
      </c>
      <c r="HT225">
        <v>0</v>
      </c>
      <c r="HU225">
        <v>0</v>
      </c>
      <c r="HV225">
        <v>0</v>
      </c>
      <c r="HW225" t="s">
        <v>418</v>
      </c>
      <c r="HX225" t="s">
        <v>419</v>
      </c>
      <c r="HY225" t="s">
        <v>420</v>
      </c>
      <c r="HZ225" t="s">
        <v>420</v>
      </c>
      <c r="IA225" t="s">
        <v>420</v>
      </c>
      <c r="IB225" t="s">
        <v>420</v>
      </c>
      <c r="IC225">
        <v>0</v>
      </c>
      <c r="ID225">
        <v>100</v>
      </c>
      <c r="IE225">
        <v>100</v>
      </c>
      <c r="IF225">
        <v>-3.15</v>
      </c>
      <c r="IG225">
        <v>0.56579999999999997</v>
      </c>
      <c r="IH225">
        <v>-1.4143203888967211</v>
      </c>
      <c r="II225">
        <v>1.7196870422270779E-5</v>
      </c>
      <c r="IJ225">
        <v>-2.1741833173098589E-6</v>
      </c>
      <c r="IK225">
        <v>9.0595066644434051E-10</v>
      </c>
      <c r="IL225">
        <v>-5.0132855213330413E-2</v>
      </c>
      <c r="IM225">
        <v>-1.2435942757381079E-3</v>
      </c>
      <c r="IN225">
        <v>8.3241555849602686E-4</v>
      </c>
      <c r="IO225">
        <v>-6.8006265696850886E-6</v>
      </c>
      <c r="IP225">
        <v>17</v>
      </c>
      <c r="IQ225">
        <v>2050</v>
      </c>
      <c r="IR225">
        <v>3</v>
      </c>
      <c r="IS225">
        <v>34</v>
      </c>
      <c r="IT225">
        <v>108.5</v>
      </c>
      <c r="IU225">
        <v>108.5</v>
      </c>
      <c r="IV225">
        <v>2.82959</v>
      </c>
      <c r="IW225">
        <v>2.5097700000000001</v>
      </c>
      <c r="IX225">
        <v>1.49902</v>
      </c>
      <c r="IY225">
        <v>2.3046899999999999</v>
      </c>
      <c r="IZ225">
        <v>1.69678</v>
      </c>
      <c r="JA225">
        <v>2.3046899999999999</v>
      </c>
      <c r="JB225">
        <v>38.403399999999998</v>
      </c>
      <c r="JC225">
        <v>14.674899999999999</v>
      </c>
      <c r="JD225">
        <v>18</v>
      </c>
      <c r="JE225">
        <v>711.03899999999999</v>
      </c>
      <c r="JF225">
        <v>324.28800000000001</v>
      </c>
      <c r="JG225">
        <v>30.004799999999999</v>
      </c>
      <c r="JH225">
        <v>33.965800000000002</v>
      </c>
      <c r="JI225">
        <v>30.000699999999998</v>
      </c>
      <c r="JJ225">
        <v>33.579799999999999</v>
      </c>
      <c r="JK225">
        <v>33.562199999999997</v>
      </c>
      <c r="JL225">
        <v>56.730499999999999</v>
      </c>
      <c r="JM225">
        <v>15.567600000000001</v>
      </c>
      <c r="JN225">
        <v>100</v>
      </c>
      <c r="JO225">
        <v>30</v>
      </c>
      <c r="JP225">
        <v>1404.19</v>
      </c>
      <c r="JQ225">
        <v>31.499099999999999</v>
      </c>
      <c r="JR225">
        <v>98.650700000000001</v>
      </c>
      <c r="JS225">
        <v>98.5227</v>
      </c>
    </row>
    <row r="226" spans="1:279" x14ac:dyDescent="0.2">
      <c r="A226">
        <v>211</v>
      </c>
      <c r="B226">
        <v>1658322607</v>
      </c>
      <c r="C226">
        <v>838.40000009536743</v>
      </c>
      <c r="D226" t="s">
        <v>842</v>
      </c>
      <c r="E226" t="s">
        <v>843</v>
      </c>
      <c r="F226">
        <v>4</v>
      </c>
      <c r="G226">
        <v>1658322604.6875</v>
      </c>
      <c r="H226">
        <f t="shared" si="150"/>
        <v>2.1764048042910138E-3</v>
      </c>
      <c r="I226">
        <f t="shared" si="151"/>
        <v>2.176404804291014</v>
      </c>
      <c r="J226">
        <f t="shared" si="152"/>
        <v>17.12624925557305</v>
      </c>
      <c r="K226">
        <f t="shared" si="153"/>
        <v>1368.6287500000001</v>
      </c>
      <c r="L226">
        <f t="shared" si="154"/>
        <v>1101.7773194523747</v>
      </c>
      <c r="M226">
        <f t="shared" si="155"/>
        <v>111.5688580794133</v>
      </c>
      <c r="N226">
        <f t="shared" si="156"/>
        <v>138.59093310075647</v>
      </c>
      <c r="O226">
        <f t="shared" si="157"/>
        <v>0.12127662663333869</v>
      </c>
      <c r="P226">
        <f t="shared" si="158"/>
        <v>2.7684880834819521</v>
      </c>
      <c r="Q226">
        <f t="shared" si="159"/>
        <v>0.11840064683889548</v>
      </c>
      <c r="R226">
        <f t="shared" si="160"/>
        <v>7.4253119175576782E-2</v>
      </c>
      <c r="S226">
        <f t="shared" si="161"/>
        <v>194.42302761260558</v>
      </c>
      <c r="T226">
        <f t="shared" si="162"/>
        <v>34.241097636929176</v>
      </c>
      <c r="U226">
        <f t="shared" si="163"/>
        <v>33.393837499999997</v>
      </c>
      <c r="V226">
        <f t="shared" si="164"/>
        <v>5.1649871351447301</v>
      </c>
      <c r="W226">
        <f t="shared" si="165"/>
        <v>64.614539914505329</v>
      </c>
      <c r="X226">
        <f t="shared" si="166"/>
        <v>3.3821639149734968</v>
      </c>
      <c r="Y226">
        <f t="shared" si="167"/>
        <v>5.2343697245985252</v>
      </c>
      <c r="Z226">
        <f t="shared" si="168"/>
        <v>1.7828232201712333</v>
      </c>
      <c r="AA226">
        <f t="shared" si="169"/>
        <v>-95.979451869233714</v>
      </c>
      <c r="AB226">
        <f t="shared" si="170"/>
        <v>35.578596158074092</v>
      </c>
      <c r="AC226">
        <f t="shared" si="171"/>
        <v>2.9580412469898922</v>
      </c>
      <c r="AD226">
        <f t="shared" si="172"/>
        <v>136.98021314843584</v>
      </c>
      <c r="AE226">
        <f t="shared" si="173"/>
        <v>26.873675668879816</v>
      </c>
      <c r="AF226">
        <f t="shared" si="174"/>
        <v>2.1790502648979939</v>
      </c>
      <c r="AG226">
        <f t="shared" si="175"/>
        <v>17.12624925557305</v>
      </c>
      <c r="AH226">
        <v>1441.956543538503</v>
      </c>
      <c r="AI226">
        <v>1419.0362424242419</v>
      </c>
      <c r="AJ226">
        <v>1.7195552300860371</v>
      </c>
      <c r="AK226">
        <v>62.966845710574418</v>
      </c>
      <c r="AL226">
        <f t="shared" si="176"/>
        <v>2.176404804291014</v>
      </c>
      <c r="AM226">
        <v>31.456017259566021</v>
      </c>
      <c r="AN226">
        <v>33.398359393939401</v>
      </c>
      <c r="AO226">
        <v>-2.1590180076835449E-4</v>
      </c>
      <c r="AP226">
        <v>91.007338470613973</v>
      </c>
      <c r="AQ226">
        <v>0</v>
      </c>
      <c r="AR226">
        <v>0</v>
      </c>
      <c r="AS226">
        <f t="shared" si="177"/>
        <v>1</v>
      </c>
      <c r="AT226">
        <f t="shared" si="178"/>
        <v>0</v>
      </c>
      <c r="AU226">
        <f t="shared" si="179"/>
        <v>47262.823192609285</v>
      </c>
      <c r="AV226" t="s">
        <v>413</v>
      </c>
      <c r="AW226" t="s">
        <v>413</v>
      </c>
      <c r="AX226">
        <v>0</v>
      </c>
      <c r="AY226">
        <v>0</v>
      </c>
      <c r="AZ226" t="e">
        <f t="shared" si="180"/>
        <v>#DIV/0!</v>
      </c>
      <c r="BA226">
        <v>0</v>
      </c>
      <c r="BB226" t="s">
        <v>413</v>
      </c>
      <c r="BC226" t="s">
        <v>413</v>
      </c>
      <c r="BD226">
        <v>0</v>
      </c>
      <c r="BE226">
        <v>0</v>
      </c>
      <c r="BF226" t="e">
        <f t="shared" si="181"/>
        <v>#DIV/0!</v>
      </c>
      <c r="BG226">
        <v>0.5</v>
      </c>
      <c r="BH226">
        <f t="shared" si="182"/>
        <v>1009.4927997992772</v>
      </c>
      <c r="BI226">
        <f t="shared" si="183"/>
        <v>17.12624925557305</v>
      </c>
      <c r="BJ226" t="e">
        <f t="shared" si="184"/>
        <v>#DIV/0!</v>
      </c>
      <c r="BK226">
        <f t="shared" si="185"/>
        <v>1.6965201989532122E-2</v>
      </c>
      <c r="BL226" t="e">
        <f t="shared" si="186"/>
        <v>#DIV/0!</v>
      </c>
      <c r="BM226" t="e">
        <f t="shared" si="187"/>
        <v>#DIV/0!</v>
      </c>
      <c r="BN226" t="s">
        <v>413</v>
      </c>
      <c r="BO226">
        <v>0</v>
      </c>
      <c r="BP226" t="e">
        <f t="shared" si="188"/>
        <v>#DIV/0!</v>
      </c>
      <c r="BQ226" t="e">
        <f t="shared" si="189"/>
        <v>#DIV/0!</v>
      </c>
      <c r="BR226" t="e">
        <f t="shared" si="190"/>
        <v>#DIV/0!</v>
      </c>
      <c r="BS226" t="e">
        <f t="shared" si="191"/>
        <v>#DIV/0!</v>
      </c>
      <c r="BT226" t="e">
        <f t="shared" si="192"/>
        <v>#DIV/0!</v>
      </c>
      <c r="BU226" t="e">
        <f t="shared" si="193"/>
        <v>#DIV/0!</v>
      </c>
      <c r="BV226" t="e">
        <f t="shared" si="194"/>
        <v>#DIV/0!</v>
      </c>
      <c r="BW226" t="e">
        <f t="shared" si="195"/>
        <v>#DIV/0!</v>
      </c>
      <c r="BX226" t="s">
        <v>413</v>
      </c>
      <c r="BY226" t="s">
        <v>413</v>
      </c>
      <c r="BZ226" t="s">
        <v>413</v>
      </c>
      <c r="CA226" t="s">
        <v>413</v>
      </c>
      <c r="CB226" t="s">
        <v>413</v>
      </c>
      <c r="CC226" t="s">
        <v>413</v>
      </c>
      <c r="CD226" t="s">
        <v>413</v>
      </c>
      <c r="CE226" t="s">
        <v>413</v>
      </c>
      <c r="CF226">
        <v>253</v>
      </c>
      <c r="CG226">
        <v>1000</v>
      </c>
      <c r="CH226" t="s">
        <v>414</v>
      </c>
      <c r="CI226">
        <v>1110.1500000000001</v>
      </c>
      <c r="CJ226">
        <v>1175.8634999999999</v>
      </c>
      <c r="CK226">
        <v>1152.67</v>
      </c>
      <c r="CL226">
        <v>1.3005735999999999E-4</v>
      </c>
      <c r="CM226">
        <v>6.5004835999999994E-4</v>
      </c>
      <c r="CN226">
        <v>4.7597999359999997E-2</v>
      </c>
      <c r="CO226">
        <v>5.5000000000000003E-4</v>
      </c>
      <c r="CP226">
        <f t="shared" si="196"/>
        <v>1199.9849999999999</v>
      </c>
      <c r="CQ226">
        <f t="shared" si="197"/>
        <v>1009.4927997992772</v>
      </c>
      <c r="CR226">
        <f t="shared" si="198"/>
        <v>0.84125451551417507</v>
      </c>
      <c r="CS226">
        <f t="shared" si="199"/>
        <v>0.1620212149423581</v>
      </c>
      <c r="CT226">
        <v>6</v>
      </c>
      <c r="CU226">
        <v>0.5</v>
      </c>
      <c r="CV226" t="s">
        <v>415</v>
      </c>
      <c r="CW226">
        <v>2</v>
      </c>
      <c r="CX226" t="b">
        <v>1</v>
      </c>
      <c r="CY226">
        <v>1658322604.6875</v>
      </c>
      <c r="CZ226">
        <v>1368.6287500000001</v>
      </c>
      <c r="DA226">
        <v>1396.1775</v>
      </c>
      <c r="DB226">
        <v>33.399925000000003</v>
      </c>
      <c r="DC226">
        <v>31.456424999999999</v>
      </c>
      <c r="DD226">
        <v>1371.77125</v>
      </c>
      <c r="DE226">
        <v>32.834212499999992</v>
      </c>
      <c r="DF226">
        <v>650.2506249999999</v>
      </c>
      <c r="DG226">
        <v>101.16262500000001</v>
      </c>
      <c r="DH226">
        <v>9.9995050000000002E-2</v>
      </c>
      <c r="DI226">
        <v>33.632212500000001</v>
      </c>
      <c r="DJ226">
        <v>999.9</v>
      </c>
      <c r="DK226">
        <v>33.393837499999997</v>
      </c>
      <c r="DL226">
        <v>0</v>
      </c>
      <c r="DM226">
        <v>0</v>
      </c>
      <c r="DN226">
        <v>9004.2199999999993</v>
      </c>
      <c r="DO226">
        <v>0</v>
      </c>
      <c r="DP226">
        <v>1472.605</v>
      </c>
      <c r="DQ226">
        <v>-27.549837499999999</v>
      </c>
      <c r="DR226">
        <v>1415.91875</v>
      </c>
      <c r="DS226">
        <v>1441.5225</v>
      </c>
      <c r="DT226">
        <v>1.9435037500000001</v>
      </c>
      <c r="DU226">
        <v>1396.1775</v>
      </c>
      <c r="DV226">
        <v>31.456424999999999</v>
      </c>
      <c r="DW226">
        <v>3.378825</v>
      </c>
      <c r="DX226">
        <v>3.1822162500000002</v>
      </c>
      <c r="DY226">
        <v>26.022874999999999</v>
      </c>
      <c r="DZ226">
        <v>25.013400000000001</v>
      </c>
      <c r="EA226">
        <v>1199.9849999999999</v>
      </c>
      <c r="EB226">
        <v>0.95800799999999997</v>
      </c>
      <c r="EC226">
        <v>4.1992500000000002E-2</v>
      </c>
      <c r="ED226">
        <v>0</v>
      </c>
      <c r="EE226">
        <v>646.32387500000004</v>
      </c>
      <c r="EF226">
        <v>5.0001600000000002</v>
      </c>
      <c r="EG226">
        <v>9833.2549999999992</v>
      </c>
      <c r="EH226">
        <v>9515.0724999999984</v>
      </c>
      <c r="EI226">
        <v>48.390374999999999</v>
      </c>
      <c r="EJ226">
        <v>50.686999999999998</v>
      </c>
      <c r="EK226">
        <v>49.538625000000003</v>
      </c>
      <c r="EL226">
        <v>49.327874999999999</v>
      </c>
      <c r="EM226">
        <v>49.991999999999997</v>
      </c>
      <c r="EN226">
        <v>1144.8050000000001</v>
      </c>
      <c r="EO226">
        <v>50.18</v>
      </c>
      <c r="EP226">
        <v>0</v>
      </c>
      <c r="EQ226">
        <v>765118.20000004768</v>
      </c>
      <c r="ER226">
        <v>0</v>
      </c>
      <c r="ES226">
        <v>646.29411538461545</v>
      </c>
      <c r="ET226">
        <v>0.53808547167270793</v>
      </c>
      <c r="EU226">
        <v>268.77128181469669</v>
      </c>
      <c r="EV226">
        <v>9817.0999999999985</v>
      </c>
      <c r="EW226">
        <v>15</v>
      </c>
      <c r="EX226">
        <v>1658316094</v>
      </c>
      <c r="EY226" t="s">
        <v>416</v>
      </c>
      <c r="EZ226">
        <v>1658316090.5</v>
      </c>
      <c r="FA226">
        <v>1658316094</v>
      </c>
      <c r="FB226">
        <v>11</v>
      </c>
      <c r="FC226">
        <v>-0.13300000000000001</v>
      </c>
      <c r="FD226">
        <v>0.107</v>
      </c>
      <c r="FE226">
        <v>-1.72</v>
      </c>
      <c r="FF226">
        <v>0.44</v>
      </c>
      <c r="FG226">
        <v>415</v>
      </c>
      <c r="FH226">
        <v>29</v>
      </c>
      <c r="FI226">
        <v>0.15</v>
      </c>
      <c r="FJ226">
        <v>0.28000000000000003</v>
      </c>
      <c r="FK226">
        <v>-27.422287804878049</v>
      </c>
      <c r="FL226">
        <v>-0.49885087108008519</v>
      </c>
      <c r="FM226">
        <v>0.11868565819438789</v>
      </c>
      <c r="FN226">
        <v>1</v>
      </c>
      <c r="FO226">
        <v>646.24070588235281</v>
      </c>
      <c r="FP226">
        <v>0.83853323175600536</v>
      </c>
      <c r="FQ226">
        <v>0.22653937839898161</v>
      </c>
      <c r="FR226">
        <v>1</v>
      </c>
      <c r="FS226">
        <v>1.9676924390243899</v>
      </c>
      <c r="FT226">
        <v>-9.9869268292683888E-2</v>
      </c>
      <c r="FU226">
        <v>1.993179783117589E-2</v>
      </c>
      <c r="FV226">
        <v>1</v>
      </c>
      <c r="FW226">
        <v>3</v>
      </c>
      <c r="FX226">
        <v>3</v>
      </c>
      <c r="FY226" t="s">
        <v>697</v>
      </c>
      <c r="FZ226">
        <v>3.3710300000000002</v>
      </c>
      <c r="GA226">
        <v>2.8938299999999999</v>
      </c>
      <c r="GB226">
        <v>0.22239700000000001</v>
      </c>
      <c r="GC226">
        <v>0.227628</v>
      </c>
      <c r="GD226">
        <v>0.13900799999999999</v>
      </c>
      <c r="GE226">
        <v>0.136522</v>
      </c>
      <c r="GF226">
        <v>26930.2</v>
      </c>
      <c r="GG226">
        <v>23258.6</v>
      </c>
      <c r="GH226">
        <v>30958.7</v>
      </c>
      <c r="GI226">
        <v>28068.2</v>
      </c>
      <c r="GJ226">
        <v>35109.800000000003</v>
      </c>
      <c r="GK226">
        <v>34193.300000000003</v>
      </c>
      <c r="GL226">
        <v>40349.199999999997</v>
      </c>
      <c r="GM226">
        <v>39116.5</v>
      </c>
      <c r="GN226">
        <v>2.35398</v>
      </c>
      <c r="GO226">
        <v>1.6629499999999999</v>
      </c>
      <c r="GP226">
        <v>0</v>
      </c>
      <c r="GQ226">
        <v>8.0671199999999998E-2</v>
      </c>
      <c r="GR226">
        <v>999.9</v>
      </c>
      <c r="GS226">
        <v>32.095700000000001</v>
      </c>
      <c r="GT226">
        <v>67.099999999999994</v>
      </c>
      <c r="GU226">
        <v>33.4</v>
      </c>
      <c r="GV226">
        <v>34.269300000000001</v>
      </c>
      <c r="GW226">
        <v>50.511800000000001</v>
      </c>
      <c r="GX226">
        <v>40.460700000000003</v>
      </c>
      <c r="GY226">
        <v>1</v>
      </c>
      <c r="GZ226">
        <v>0.49790400000000001</v>
      </c>
      <c r="HA226">
        <v>1.22071</v>
      </c>
      <c r="HB226">
        <v>20.204899999999999</v>
      </c>
      <c r="HC226">
        <v>5.2150400000000001</v>
      </c>
      <c r="HD226">
        <v>11.973000000000001</v>
      </c>
      <c r="HE226">
        <v>4.9907500000000002</v>
      </c>
      <c r="HF226">
        <v>3.2925800000000001</v>
      </c>
      <c r="HG226">
        <v>8261</v>
      </c>
      <c r="HH226">
        <v>9999</v>
      </c>
      <c r="HI226">
        <v>9999</v>
      </c>
      <c r="HJ226">
        <v>969.5</v>
      </c>
      <c r="HK226">
        <v>4.9712199999999998</v>
      </c>
      <c r="HL226">
        <v>1.8737900000000001</v>
      </c>
      <c r="HM226">
        <v>1.87012</v>
      </c>
      <c r="HN226">
        <v>1.8696299999999999</v>
      </c>
      <c r="HO226">
        <v>1.87439</v>
      </c>
      <c r="HP226">
        <v>1.87103</v>
      </c>
      <c r="HQ226">
        <v>1.86653</v>
      </c>
      <c r="HR226">
        <v>1.8775999999999999</v>
      </c>
      <c r="HS226">
        <v>0</v>
      </c>
      <c r="HT226">
        <v>0</v>
      </c>
      <c r="HU226">
        <v>0</v>
      </c>
      <c r="HV226">
        <v>0</v>
      </c>
      <c r="HW226" t="s">
        <v>418</v>
      </c>
      <c r="HX226" t="s">
        <v>419</v>
      </c>
      <c r="HY226" t="s">
        <v>420</v>
      </c>
      <c r="HZ226" t="s">
        <v>420</v>
      </c>
      <c r="IA226" t="s">
        <v>420</v>
      </c>
      <c r="IB226" t="s">
        <v>420</v>
      </c>
      <c r="IC226">
        <v>0</v>
      </c>
      <c r="ID226">
        <v>100</v>
      </c>
      <c r="IE226">
        <v>100</v>
      </c>
      <c r="IF226">
        <v>-3.14</v>
      </c>
      <c r="IG226">
        <v>0.56559999999999999</v>
      </c>
      <c r="IH226">
        <v>-1.4143203888967211</v>
      </c>
      <c r="II226">
        <v>1.7196870422270779E-5</v>
      </c>
      <c r="IJ226">
        <v>-2.1741833173098589E-6</v>
      </c>
      <c r="IK226">
        <v>9.0595066644434051E-10</v>
      </c>
      <c r="IL226">
        <v>-5.0132855213330413E-2</v>
      </c>
      <c r="IM226">
        <v>-1.2435942757381079E-3</v>
      </c>
      <c r="IN226">
        <v>8.3241555849602686E-4</v>
      </c>
      <c r="IO226">
        <v>-6.8006265696850886E-6</v>
      </c>
      <c r="IP226">
        <v>17</v>
      </c>
      <c r="IQ226">
        <v>2050</v>
      </c>
      <c r="IR226">
        <v>3</v>
      </c>
      <c r="IS226">
        <v>34</v>
      </c>
      <c r="IT226">
        <v>108.6</v>
      </c>
      <c r="IU226">
        <v>108.5</v>
      </c>
      <c r="IV226">
        <v>2.8405800000000001</v>
      </c>
      <c r="IW226">
        <v>2.50122</v>
      </c>
      <c r="IX226">
        <v>1.49902</v>
      </c>
      <c r="IY226">
        <v>2.3046899999999999</v>
      </c>
      <c r="IZ226">
        <v>1.69678</v>
      </c>
      <c r="JA226">
        <v>2.3706100000000001</v>
      </c>
      <c r="JB226">
        <v>38.403399999999998</v>
      </c>
      <c r="JC226">
        <v>14.6837</v>
      </c>
      <c r="JD226">
        <v>18</v>
      </c>
      <c r="JE226">
        <v>710.53200000000004</v>
      </c>
      <c r="JF226">
        <v>324.55</v>
      </c>
      <c r="JG226">
        <v>30.0046</v>
      </c>
      <c r="JH226">
        <v>33.970799999999997</v>
      </c>
      <c r="JI226">
        <v>30.000699999999998</v>
      </c>
      <c r="JJ226">
        <v>33.585999999999999</v>
      </c>
      <c r="JK226">
        <v>33.569099999999999</v>
      </c>
      <c r="JL226">
        <v>56.953699999999998</v>
      </c>
      <c r="JM226">
        <v>15.567600000000001</v>
      </c>
      <c r="JN226">
        <v>100</v>
      </c>
      <c r="JO226">
        <v>30</v>
      </c>
      <c r="JP226">
        <v>1410.98</v>
      </c>
      <c r="JQ226">
        <v>31.515899999999998</v>
      </c>
      <c r="JR226">
        <v>98.650800000000004</v>
      </c>
      <c r="JS226">
        <v>98.520399999999995</v>
      </c>
    </row>
    <row r="227" spans="1:279" x14ac:dyDescent="0.2">
      <c r="A227">
        <v>212</v>
      </c>
      <c r="B227">
        <v>1658322611</v>
      </c>
      <c r="C227">
        <v>842.40000009536743</v>
      </c>
      <c r="D227" t="s">
        <v>844</v>
      </c>
      <c r="E227" t="s">
        <v>845</v>
      </c>
      <c r="F227">
        <v>4</v>
      </c>
      <c r="G227">
        <v>1658322609</v>
      </c>
      <c r="H227">
        <f t="shared" si="150"/>
        <v>2.1704890396138533E-3</v>
      </c>
      <c r="I227">
        <f t="shared" si="151"/>
        <v>2.1704890396138534</v>
      </c>
      <c r="J227">
        <f t="shared" si="152"/>
        <v>17.03221109027541</v>
      </c>
      <c r="K227">
        <f t="shared" si="153"/>
        <v>1375.8871428571431</v>
      </c>
      <c r="L227">
        <f t="shared" si="154"/>
        <v>1108.7415979207442</v>
      </c>
      <c r="M227">
        <f t="shared" si="155"/>
        <v>112.27539835255098</v>
      </c>
      <c r="N227">
        <f t="shared" si="156"/>
        <v>139.32757401917331</v>
      </c>
      <c r="O227">
        <f t="shared" si="157"/>
        <v>0.12060010835651926</v>
      </c>
      <c r="P227">
        <f t="shared" si="158"/>
        <v>2.7731078789925245</v>
      </c>
      <c r="Q227">
        <f t="shared" si="159"/>
        <v>0.11776033826106126</v>
      </c>
      <c r="R227">
        <f t="shared" si="160"/>
        <v>7.384978409299818E-2</v>
      </c>
      <c r="S227">
        <f t="shared" si="161"/>
        <v>194.42108961260169</v>
      </c>
      <c r="T227">
        <f t="shared" si="162"/>
        <v>34.24940140463152</v>
      </c>
      <c r="U227">
        <f t="shared" si="163"/>
        <v>33.410085714285707</v>
      </c>
      <c r="V227">
        <f t="shared" si="164"/>
        <v>5.1696908800813981</v>
      </c>
      <c r="W227">
        <f t="shared" si="165"/>
        <v>64.585061208480283</v>
      </c>
      <c r="X227">
        <f t="shared" si="166"/>
        <v>3.3820665866430613</v>
      </c>
      <c r="Y227">
        <f t="shared" si="167"/>
        <v>5.2366081619490386</v>
      </c>
      <c r="Z227">
        <f t="shared" si="168"/>
        <v>1.7876242934383368</v>
      </c>
      <c r="AA227">
        <f t="shared" si="169"/>
        <v>-95.718566646970928</v>
      </c>
      <c r="AB227">
        <f t="shared" si="170"/>
        <v>34.351699858311058</v>
      </c>
      <c r="AC227">
        <f t="shared" si="171"/>
        <v>2.8516112438885872</v>
      </c>
      <c r="AD227">
        <f t="shared" si="172"/>
        <v>135.9058340678304</v>
      </c>
      <c r="AE227">
        <f t="shared" si="173"/>
        <v>26.861646424118909</v>
      </c>
      <c r="AF227">
        <f t="shared" si="174"/>
        <v>2.1690845004071715</v>
      </c>
      <c r="AG227">
        <f t="shared" si="175"/>
        <v>17.03221109027541</v>
      </c>
      <c r="AH227">
        <v>1448.959747004194</v>
      </c>
      <c r="AI227">
        <v>1426.0381818181811</v>
      </c>
      <c r="AJ227">
        <v>1.743109249645324</v>
      </c>
      <c r="AK227">
        <v>62.966845710574418</v>
      </c>
      <c r="AL227">
        <f t="shared" si="176"/>
        <v>2.1704890396138534</v>
      </c>
      <c r="AM227">
        <v>31.462293700610129</v>
      </c>
      <c r="AN227">
        <v>33.398043636363631</v>
      </c>
      <c r="AO227">
        <v>2.6429213380004479E-5</v>
      </c>
      <c r="AP227">
        <v>91.007338470613973</v>
      </c>
      <c r="AQ227">
        <v>0</v>
      </c>
      <c r="AR227">
        <v>0</v>
      </c>
      <c r="AS227">
        <f t="shared" si="177"/>
        <v>1</v>
      </c>
      <c r="AT227">
        <f t="shared" si="178"/>
        <v>0</v>
      </c>
      <c r="AU227">
        <f t="shared" si="179"/>
        <v>47388.564175277832</v>
      </c>
      <c r="AV227" t="s">
        <v>413</v>
      </c>
      <c r="AW227" t="s">
        <v>413</v>
      </c>
      <c r="AX227">
        <v>0</v>
      </c>
      <c r="AY227">
        <v>0</v>
      </c>
      <c r="AZ227" t="e">
        <f t="shared" si="180"/>
        <v>#DIV/0!</v>
      </c>
      <c r="BA227">
        <v>0</v>
      </c>
      <c r="BB227" t="s">
        <v>413</v>
      </c>
      <c r="BC227" t="s">
        <v>413</v>
      </c>
      <c r="BD227">
        <v>0</v>
      </c>
      <c r="BE227">
        <v>0</v>
      </c>
      <c r="BF227" t="e">
        <f t="shared" si="181"/>
        <v>#DIV/0!</v>
      </c>
      <c r="BG227">
        <v>0.5</v>
      </c>
      <c r="BH227">
        <f t="shared" si="182"/>
        <v>1009.4825997992754</v>
      </c>
      <c r="BI227">
        <f t="shared" si="183"/>
        <v>17.03221109027541</v>
      </c>
      <c r="BJ227" t="e">
        <f t="shared" si="184"/>
        <v>#DIV/0!</v>
      </c>
      <c r="BK227">
        <f t="shared" si="185"/>
        <v>1.687221859362616E-2</v>
      </c>
      <c r="BL227" t="e">
        <f t="shared" si="186"/>
        <v>#DIV/0!</v>
      </c>
      <c r="BM227" t="e">
        <f t="shared" si="187"/>
        <v>#DIV/0!</v>
      </c>
      <c r="BN227" t="s">
        <v>413</v>
      </c>
      <c r="BO227">
        <v>0</v>
      </c>
      <c r="BP227" t="e">
        <f t="shared" si="188"/>
        <v>#DIV/0!</v>
      </c>
      <c r="BQ227" t="e">
        <f t="shared" si="189"/>
        <v>#DIV/0!</v>
      </c>
      <c r="BR227" t="e">
        <f t="shared" si="190"/>
        <v>#DIV/0!</v>
      </c>
      <c r="BS227" t="e">
        <f t="shared" si="191"/>
        <v>#DIV/0!</v>
      </c>
      <c r="BT227" t="e">
        <f t="shared" si="192"/>
        <v>#DIV/0!</v>
      </c>
      <c r="BU227" t="e">
        <f t="shared" si="193"/>
        <v>#DIV/0!</v>
      </c>
      <c r="BV227" t="e">
        <f t="shared" si="194"/>
        <v>#DIV/0!</v>
      </c>
      <c r="BW227" t="e">
        <f t="shared" si="195"/>
        <v>#DIV/0!</v>
      </c>
      <c r="BX227" t="s">
        <v>413</v>
      </c>
      <c r="BY227" t="s">
        <v>413</v>
      </c>
      <c r="BZ227" t="s">
        <v>413</v>
      </c>
      <c r="CA227" t="s">
        <v>413</v>
      </c>
      <c r="CB227" t="s">
        <v>413</v>
      </c>
      <c r="CC227" t="s">
        <v>413</v>
      </c>
      <c r="CD227" t="s">
        <v>413</v>
      </c>
      <c r="CE227" t="s">
        <v>413</v>
      </c>
      <c r="CF227">
        <v>253</v>
      </c>
      <c r="CG227">
        <v>1000</v>
      </c>
      <c r="CH227" t="s">
        <v>414</v>
      </c>
      <c r="CI227">
        <v>1110.1500000000001</v>
      </c>
      <c r="CJ227">
        <v>1175.8634999999999</v>
      </c>
      <c r="CK227">
        <v>1152.67</v>
      </c>
      <c r="CL227">
        <v>1.3005735999999999E-4</v>
      </c>
      <c r="CM227">
        <v>6.5004835999999994E-4</v>
      </c>
      <c r="CN227">
        <v>4.7597999359999997E-2</v>
      </c>
      <c r="CO227">
        <v>5.5000000000000003E-4</v>
      </c>
      <c r="CP227">
        <f t="shared" si="196"/>
        <v>1199.972857142857</v>
      </c>
      <c r="CQ227">
        <f t="shared" si="197"/>
        <v>1009.4825997992754</v>
      </c>
      <c r="CR227">
        <f t="shared" si="198"/>
        <v>0.84125452820896285</v>
      </c>
      <c r="CS227">
        <f t="shared" si="199"/>
        <v>0.16202123944329835</v>
      </c>
      <c r="CT227">
        <v>6</v>
      </c>
      <c r="CU227">
        <v>0.5</v>
      </c>
      <c r="CV227" t="s">
        <v>415</v>
      </c>
      <c r="CW227">
        <v>2</v>
      </c>
      <c r="CX227" t="b">
        <v>1</v>
      </c>
      <c r="CY227">
        <v>1658322609</v>
      </c>
      <c r="CZ227">
        <v>1375.8871428571431</v>
      </c>
      <c r="DA227">
        <v>1403.4271428571431</v>
      </c>
      <c r="DB227">
        <v>33.398571428571429</v>
      </c>
      <c r="DC227">
        <v>31.463928571428571</v>
      </c>
      <c r="DD227">
        <v>1379.035714285714</v>
      </c>
      <c r="DE227">
        <v>32.832885714285723</v>
      </c>
      <c r="DF227">
        <v>650.24099999999999</v>
      </c>
      <c r="DG227">
        <v>101.164</v>
      </c>
      <c r="DH227">
        <v>9.9809857142857145E-2</v>
      </c>
      <c r="DI227">
        <v>33.639857142857153</v>
      </c>
      <c r="DJ227">
        <v>999.89999999999986</v>
      </c>
      <c r="DK227">
        <v>33.410085714285707</v>
      </c>
      <c r="DL227">
        <v>0</v>
      </c>
      <c r="DM227">
        <v>0</v>
      </c>
      <c r="DN227">
        <v>9028.66</v>
      </c>
      <c r="DO227">
        <v>0</v>
      </c>
      <c r="DP227">
        <v>1496.41</v>
      </c>
      <c r="DQ227">
        <v>-27.539671428571431</v>
      </c>
      <c r="DR227">
        <v>1423.4285714285711</v>
      </c>
      <c r="DS227">
        <v>1449.0214285714289</v>
      </c>
      <c r="DT227">
        <v>1.934644285714286</v>
      </c>
      <c r="DU227">
        <v>1403.4271428571431</v>
      </c>
      <c r="DV227">
        <v>31.463928571428571</v>
      </c>
      <c r="DW227">
        <v>3.3787285714285709</v>
      </c>
      <c r="DX227">
        <v>3.1830128571428569</v>
      </c>
      <c r="DY227">
        <v>26.022357142857139</v>
      </c>
      <c r="DZ227">
        <v>25.017585714285708</v>
      </c>
      <c r="EA227">
        <v>1199.972857142857</v>
      </c>
      <c r="EB227">
        <v>0.95800799999999975</v>
      </c>
      <c r="EC227">
        <v>4.1992500000000002E-2</v>
      </c>
      <c r="ED227">
        <v>0</v>
      </c>
      <c r="EE227">
        <v>646.47014285714272</v>
      </c>
      <c r="EF227">
        <v>5.0001600000000002</v>
      </c>
      <c r="EG227">
        <v>9827.6985714285711</v>
      </c>
      <c r="EH227">
        <v>9514.9671428571437</v>
      </c>
      <c r="EI227">
        <v>48.419285714285721</v>
      </c>
      <c r="EJ227">
        <v>50.686999999999998</v>
      </c>
      <c r="EK227">
        <v>49.607000000000014</v>
      </c>
      <c r="EL227">
        <v>49.365857142857138</v>
      </c>
      <c r="EM227">
        <v>50.026571428571437</v>
      </c>
      <c r="EN227">
        <v>1144.792857142857</v>
      </c>
      <c r="EO227">
        <v>50.18</v>
      </c>
      <c r="EP227">
        <v>0</v>
      </c>
      <c r="EQ227">
        <v>765122.40000009537</v>
      </c>
      <c r="ER227">
        <v>0</v>
      </c>
      <c r="ES227">
        <v>646.31227999999999</v>
      </c>
      <c r="ET227">
        <v>0.32969230480743472</v>
      </c>
      <c r="EU227">
        <v>-35.842307688073873</v>
      </c>
      <c r="EV227">
        <v>9828.06</v>
      </c>
      <c r="EW227">
        <v>15</v>
      </c>
      <c r="EX227">
        <v>1658316094</v>
      </c>
      <c r="EY227" t="s">
        <v>416</v>
      </c>
      <c r="EZ227">
        <v>1658316090.5</v>
      </c>
      <c r="FA227">
        <v>1658316094</v>
      </c>
      <c r="FB227">
        <v>11</v>
      </c>
      <c r="FC227">
        <v>-0.13300000000000001</v>
      </c>
      <c r="FD227">
        <v>0.107</v>
      </c>
      <c r="FE227">
        <v>-1.72</v>
      </c>
      <c r="FF227">
        <v>0.44</v>
      </c>
      <c r="FG227">
        <v>415</v>
      </c>
      <c r="FH227">
        <v>29</v>
      </c>
      <c r="FI227">
        <v>0.15</v>
      </c>
      <c r="FJ227">
        <v>0.28000000000000003</v>
      </c>
      <c r="FK227">
        <v>-27.44935609756098</v>
      </c>
      <c r="FL227">
        <v>-0.92354216027874059</v>
      </c>
      <c r="FM227">
        <v>0.13351574502708219</v>
      </c>
      <c r="FN227">
        <v>0</v>
      </c>
      <c r="FO227">
        <v>646.29973529411757</v>
      </c>
      <c r="FP227">
        <v>0.39524827824173842</v>
      </c>
      <c r="FQ227">
        <v>0.25031219434274299</v>
      </c>
      <c r="FR227">
        <v>1</v>
      </c>
      <c r="FS227">
        <v>1.963095609756097</v>
      </c>
      <c r="FT227">
        <v>-0.22499790940766601</v>
      </c>
      <c r="FU227">
        <v>2.257075196222743E-2</v>
      </c>
      <c r="FV227">
        <v>0</v>
      </c>
      <c r="FW227">
        <v>1</v>
      </c>
      <c r="FX227">
        <v>3</v>
      </c>
      <c r="FY227" t="s">
        <v>417</v>
      </c>
      <c r="FZ227">
        <v>3.3710900000000001</v>
      </c>
      <c r="GA227">
        <v>2.89384</v>
      </c>
      <c r="GB227">
        <v>0.22307099999999999</v>
      </c>
      <c r="GC227">
        <v>0.22827900000000001</v>
      </c>
      <c r="GD227">
        <v>0.13900199999999999</v>
      </c>
      <c r="GE227">
        <v>0.136545</v>
      </c>
      <c r="GF227">
        <v>26906.7</v>
      </c>
      <c r="GG227">
        <v>23238.3</v>
      </c>
      <c r="GH227">
        <v>30958.7</v>
      </c>
      <c r="GI227">
        <v>28067.599999999999</v>
      </c>
      <c r="GJ227">
        <v>35109.9</v>
      </c>
      <c r="GK227">
        <v>34192.1</v>
      </c>
      <c r="GL227">
        <v>40349</v>
      </c>
      <c r="GM227">
        <v>39116.199999999997</v>
      </c>
      <c r="GN227">
        <v>2.3542700000000001</v>
      </c>
      <c r="GO227">
        <v>1.66262</v>
      </c>
      <c r="GP227">
        <v>0</v>
      </c>
      <c r="GQ227">
        <v>8.0347100000000005E-2</v>
      </c>
      <c r="GR227">
        <v>999.9</v>
      </c>
      <c r="GS227">
        <v>32.111199999999997</v>
      </c>
      <c r="GT227">
        <v>67.2</v>
      </c>
      <c r="GU227">
        <v>33.4</v>
      </c>
      <c r="GV227">
        <v>34.323399999999999</v>
      </c>
      <c r="GW227">
        <v>50.841799999999999</v>
      </c>
      <c r="GX227">
        <v>40.492800000000003</v>
      </c>
      <c r="GY227">
        <v>1</v>
      </c>
      <c r="GZ227">
        <v>0.49856699999999998</v>
      </c>
      <c r="HA227">
        <v>1.2359500000000001</v>
      </c>
      <c r="HB227">
        <v>20.204699999999999</v>
      </c>
      <c r="HC227">
        <v>5.2148899999999996</v>
      </c>
      <c r="HD227">
        <v>11.9733</v>
      </c>
      <c r="HE227">
        <v>4.9907000000000004</v>
      </c>
      <c r="HF227">
        <v>3.2925499999999999</v>
      </c>
      <c r="HG227">
        <v>8261</v>
      </c>
      <c r="HH227">
        <v>9999</v>
      </c>
      <c r="HI227">
        <v>9999</v>
      </c>
      <c r="HJ227">
        <v>969.5</v>
      </c>
      <c r="HK227">
        <v>4.9712300000000003</v>
      </c>
      <c r="HL227">
        <v>1.87378</v>
      </c>
      <c r="HM227">
        <v>1.87012</v>
      </c>
      <c r="HN227">
        <v>1.8696299999999999</v>
      </c>
      <c r="HO227">
        <v>1.87439</v>
      </c>
      <c r="HP227">
        <v>1.87103</v>
      </c>
      <c r="HQ227">
        <v>1.8665099999999999</v>
      </c>
      <c r="HR227">
        <v>1.8775999999999999</v>
      </c>
      <c r="HS227">
        <v>0</v>
      </c>
      <c r="HT227">
        <v>0</v>
      </c>
      <c r="HU227">
        <v>0</v>
      </c>
      <c r="HV227">
        <v>0</v>
      </c>
      <c r="HW227" t="s">
        <v>418</v>
      </c>
      <c r="HX227" t="s">
        <v>419</v>
      </c>
      <c r="HY227" t="s">
        <v>420</v>
      </c>
      <c r="HZ227" t="s">
        <v>420</v>
      </c>
      <c r="IA227" t="s">
        <v>420</v>
      </c>
      <c r="IB227" t="s">
        <v>420</v>
      </c>
      <c r="IC227">
        <v>0</v>
      </c>
      <c r="ID227">
        <v>100</v>
      </c>
      <c r="IE227">
        <v>100</v>
      </c>
      <c r="IF227">
        <v>-3.15</v>
      </c>
      <c r="IG227">
        <v>0.56559999999999999</v>
      </c>
      <c r="IH227">
        <v>-1.4143203888967211</v>
      </c>
      <c r="II227">
        <v>1.7196870422270779E-5</v>
      </c>
      <c r="IJ227">
        <v>-2.1741833173098589E-6</v>
      </c>
      <c r="IK227">
        <v>9.0595066644434051E-10</v>
      </c>
      <c r="IL227">
        <v>-5.0132855213330413E-2</v>
      </c>
      <c r="IM227">
        <v>-1.2435942757381079E-3</v>
      </c>
      <c r="IN227">
        <v>8.3241555849602686E-4</v>
      </c>
      <c r="IO227">
        <v>-6.8006265696850886E-6</v>
      </c>
      <c r="IP227">
        <v>17</v>
      </c>
      <c r="IQ227">
        <v>2050</v>
      </c>
      <c r="IR227">
        <v>3</v>
      </c>
      <c r="IS227">
        <v>34</v>
      </c>
      <c r="IT227">
        <v>108.7</v>
      </c>
      <c r="IU227">
        <v>108.6</v>
      </c>
      <c r="IV227">
        <v>2.8515600000000001</v>
      </c>
      <c r="IW227">
        <v>2.50244</v>
      </c>
      <c r="IX227">
        <v>1.49902</v>
      </c>
      <c r="IY227">
        <v>2.3046899999999999</v>
      </c>
      <c r="IZ227">
        <v>1.69678</v>
      </c>
      <c r="JA227">
        <v>2.4011200000000001</v>
      </c>
      <c r="JB227">
        <v>38.427900000000001</v>
      </c>
      <c r="JC227">
        <v>14.6837</v>
      </c>
      <c r="JD227">
        <v>18</v>
      </c>
      <c r="JE227">
        <v>710.86699999999996</v>
      </c>
      <c r="JF227">
        <v>324.41899999999998</v>
      </c>
      <c r="JG227">
        <v>30.0044</v>
      </c>
      <c r="JH227">
        <v>33.976900000000001</v>
      </c>
      <c r="JI227">
        <v>30.000800000000002</v>
      </c>
      <c r="JJ227">
        <v>33.593299999999999</v>
      </c>
      <c r="JK227">
        <v>33.576500000000003</v>
      </c>
      <c r="JL227">
        <v>57.181600000000003</v>
      </c>
      <c r="JM227">
        <v>15.567600000000001</v>
      </c>
      <c r="JN227">
        <v>100</v>
      </c>
      <c r="JO227">
        <v>30</v>
      </c>
      <c r="JP227">
        <v>1417.67</v>
      </c>
      <c r="JQ227">
        <v>31.5349</v>
      </c>
      <c r="JR227">
        <v>98.650499999999994</v>
      </c>
      <c r="JS227">
        <v>98.518900000000002</v>
      </c>
    </row>
    <row r="228" spans="1:279" x14ac:dyDescent="0.2">
      <c r="A228">
        <v>213</v>
      </c>
      <c r="B228">
        <v>1658322615</v>
      </c>
      <c r="C228">
        <v>846.40000009536743</v>
      </c>
      <c r="D228" t="s">
        <v>846</v>
      </c>
      <c r="E228" t="s">
        <v>847</v>
      </c>
      <c r="F228">
        <v>4</v>
      </c>
      <c r="G228">
        <v>1658322612.6875</v>
      </c>
      <c r="H228">
        <f t="shared" si="150"/>
        <v>2.1585472591719667E-3</v>
      </c>
      <c r="I228">
        <f t="shared" si="151"/>
        <v>2.1585472591719665</v>
      </c>
      <c r="J228">
        <f t="shared" si="152"/>
        <v>16.86942707544625</v>
      </c>
      <c r="K228">
        <f t="shared" si="153"/>
        <v>1382.1375</v>
      </c>
      <c r="L228">
        <f t="shared" si="154"/>
        <v>1115.3513324674873</v>
      </c>
      <c r="M228">
        <f t="shared" si="155"/>
        <v>112.94320442356425</v>
      </c>
      <c r="N228">
        <f t="shared" si="156"/>
        <v>139.95862439024296</v>
      </c>
      <c r="O228">
        <f t="shared" si="157"/>
        <v>0.11974380992312109</v>
      </c>
      <c r="P228">
        <f t="shared" si="158"/>
        <v>2.7722918840855351</v>
      </c>
      <c r="Q228">
        <f t="shared" si="159"/>
        <v>0.11694291542578016</v>
      </c>
      <c r="R228">
        <f t="shared" si="160"/>
        <v>7.3335514706284619E-2</v>
      </c>
      <c r="S228">
        <f t="shared" si="161"/>
        <v>194.43679123752571</v>
      </c>
      <c r="T228">
        <f t="shared" si="162"/>
        <v>34.257270532030269</v>
      </c>
      <c r="U228">
        <f t="shared" si="163"/>
        <v>33.418050000000001</v>
      </c>
      <c r="V228">
        <f t="shared" si="164"/>
        <v>5.1719978459387885</v>
      </c>
      <c r="W228">
        <f t="shared" si="165"/>
        <v>64.564747640120629</v>
      </c>
      <c r="X228">
        <f t="shared" si="166"/>
        <v>3.3818264776423534</v>
      </c>
      <c r="Y228">
        <f t="shared" si="167"/>
        <v>5.2378838317349539</v>
      </c>
      <c r="Z228">
        <f t="shared" si="168"/>
        <v>1.7901713682964351</v>
      </c>
      <c r="AA228">
        <f t="shared" si="169"/>
        <v>-95.191934129483727</v>
      </c>
      <c r="AB228">
        <f t="shared" si="170"/>
        <v>33.802202029898226</v>
      </c>
      <c r="AC228">
        <f t="shared" si="171"/>
        <v>2.8069913245592821</v>
      </c>
      <c r="AD228">
        <f t="shared" si="172"/>
        <v>135.85405046249949</v>
      </c>
      <c r="AE228">
        <f t="shared" si="173"/>
        <v>26.778808735391902</v>
      </c>
      <c r="AF228">
        <f t="shared" si="174"/>
        <v>2.1579535916768573</v>
      </c>
      <c r="AG228">
        <f t="shared" si="175"/>
        <v>16.86942707544625</v>
      </c>
      <c r="AH228">
        <v>1455.8568055537389</v>
      </c>
      <c r="AI228">
        <v>1433.0642424242419</v>
      </c>
      <c r="AJ228">
        <v>1.749782477116552</v>
      </c>
      <c r="AK228">
        <v>62.966845710574418</v>
      </c>
      <c r="AL228">
        <f t="shared" si="176"/>
        <v>2.1585472591719665</v>
      </c>
      <c r="AM228">
        <v>31.47068888807048</v>
      </c>
      <c r="AN228">
        <v>33.396617575757567</v>
      </c>
      <c r="AO228">
        <v>-1.146826801904155E-4</v>
      </c>
      <c r="AP228">
        <v>91.007338470613973</v>
      </c>
      <c r="AQ228">
        <v>0</v>
      </c>
      <c r="AR228">
        <v>0</v>
      </c>
      <c r="AS228">
        <f t="shared" si="177"/>
        <v>1</v>
      </c>
      <c r="AT228">
        <f t="shared" si="178"/>
        <v>0</v>
      </c>
      <c r="AU228">
        <f t="shared" si="179"/>
        <v>47365.456244377317</v>
      </c>
      <c r="AV228" t="s">
        <v>413</v>
      </c>
      <c r="AW228" t="s">
        <v>413</v>
      </c>
      <c r="AX228">
        <v>0</v>
      </c>
      <c r="AY228">
        <v>0</v>
      </c>
      <c r="AZ228" t="e">
        <f t="shared" si="180"/>
        <v>#DIV/0!</v>
      </c>
      <c r="BA228">
        <v>0</v>
      </c>
      <c r="BB228" t="s">
        <v>413</v>
      </c>
      <c r="BC228" t="s">
        <v>413</v>
      </c>
      <c r="BD228">
        <v>0</v>
      </c>
      <c r="BE228">
        <v>0</v>
      </c>
      <c r="BF228" t="e">
        <f t="shared" si="181"/>
        <v>#DIV/0!</v>
      </c>
      <c r="BG228">
        <v>0.5</v>
      </c>
      <c r="BH228">
        <f t="shared" si="182"/>
        <v>1009.5614622992362</v>
      </c>
      <c r="BI228">
        <f t="shared" si="183"/>
        <v>16.86942707544625</v>
      </c>
      <c r="BJ228" t="e">
        <f t="shared" si="184"/>
        <v>#DIV/0!</v>
      </c>
      <c r="BK228">
        <f t="shared" si="185"/>
        <v>1.6709658307505915E-2</v>
      </c>
      <c r="BL228" t="e">
        <f t="shared" si="186"/>
        <v>#DIV/0!</v>
      </c>
      <c r="BM228" t="e">
        <f t="shared" si="187"/>
        <v>#DIV/0!</v>
      </c>
      <c r="BN228" t="s">
        <v>413</v>
      </c>
      <c r="BO228">
        <v>0</v>
      </c>
      <c r="BP228" t="e">
        <f t="shared" si="188"/>
        <v>#DIV/0!</v>
      </c>
      <c r="BQ228" t="e">
        <f t="shared" si="189"/>
        <v>#DIV/0!</v>
      </c>
      <c r="BR228" t="e">
        <f t="shared" si="190"/>
        <v>#DIV/0!</v>
      </c>
      <c r="BS228" t="e">
        <f t="shared" si="191"/>
        <v>#DIV/0!</v>
      </c>
      <c r="BT228" t="e">
        <f t="shared" si="192"/>
        <v>#DIV/0!</v>
      </c>
      <c r="BU228" t="e">
        <f t="shared" si="193"/>
        <v>#DIV/0!</v>
      </c>
      <c r="BV228" t="e">
        <f t="shared" si="194"/>
        <v>#DIV/0!</v>
      </c>
      <c r="BW228" t="e">
        <f t="shared" si="195"/>
        <v>#DIV/0!</v>
      </c>
      <c r="BX228" t="s">
        <v>413</v>
      </c>
      <c r="BY228" t="s">
        <v>413</v>
      </c>
      <c r="BZ228" t="s">
        <v>413</v>
      </c>
      <c r="CA228" t="s">
        <v>413</v>
      </c>
      <c r="CB228" t="s">
        <v>413</v>
      </c>
      <c r="CC228" t="s">
        <v>413</v>
      </c>
      <c r="CD228" t="s">
        <v>413</v>
      </c>
      <c r="CE228" t="s">
        <v>413</v>
      </c>
      <c r="CF228">
        <v>253</v>
      </c>
      <c r="CG228">
        <v>1000</v>
      </c>
      <c r="CH228" t="s">
        <v>414</v>
      </c>
      <c r="CI228">
        <v>1110.1500000000001</v>
      </c>
      <c r="CJ228">
        <v>1175.8634999999999</v>
      </c>
      <c r="CK228">
        <v>1152.67</v>
      </c>
      <c r="CL228">
        <v>1.3005735999999999E-4</v>
      </c>
      <c r="CM228">
        <v>6.5004835999999994E-4</v>
      </c>
      <c r="CN228">
        <v>4.7597999359999997E-2</v>
      </c>
      <c r="CO228">
        <v>5.5000000000000003E-4</v>
      </c>
      <c r="CP228">
        <f t="shared" si="196"/>
        <v>1200.0662500000001</v>
      </c>
      <c r="CQ228">
        <f t="shared" si="197"/>
        <v>1009.5614622992362</v>
      </c>
      <c r="CR228">
        <f t="shared" si="198"/>
        <v>0.84125477430869844</v>
      </c>
      <c r="CS228">
        <f t="shared" si="199"/>
        <v>0.16202171441578805</v>
      </c>
      <c r="CT228">
        <v>6</v>
      </c>
      <c r="CU228">
        <v>0.5</v>
      </c>
      <c r="CV228" t="s">
        <v>415</v>
      </c>
      <c r="CW228">
        <v>2</v>
      </c>
      <c r="CX228" t="b">
        <v>1</v>
      </c>
      <c r="CY228">
        <v>1658322612.6875</v>
      </c>
      <c r="CZ228">
        <v>1382.1375</v>
      </c>
      <c r="DA228">
        <v>1409.6</v>
      </c>
      <c r="DB228">
        <v>33.396650000000008</v>
      </c>
      <c r="DC228">
        <v>31.471887500000001</v>
      </c>
      <c r="DD228">
        <v>1385.29125</v>
      </c>
      <c r="DE228">
        <v>32.831037500000001</v>
      </c>
      <c r="DF228">
        <v>650.22625000000005</v>
      </c>
      <c r="DG228">
        <v>101.16249999999999</v>
      </c>
      <c r="DH228">
        <v>9.9946312500000009E-2</v>
      </c>
      <c r="DI228">
        <v>33.644212500000002</v>
      </c>
      <c r="DJ228">
        <v>999.9</v>
      </c>
      <c r="DK228">
        <v>33.418050000000001</v>
      </c>
      <c r="DL228">
        <v>0</v>
      </c>
      <c r="DM228">
        <v>0</v>
      </c>
      <c r="DN228">
        <v>9024.4524999999994</v>
      </c>
      <c r="DO228">
        <v>0</v>
      </c>
      <c r="DP228">
        <v>1490.94</v>
      </c>
      <c r="DQ228">
        <v>-27.462150000000001</v>
      </c>
      <c r="DR228">
        <v>1429.8912499999999</v>
      </c>
      <c r="DS228">
        <v>1455.4037499999999</v>
      </c>
      <c r="DT228">
        <v>1.9247637500000001</v>
      </c>
      <c r="DU228">
        <v>1409.6</v>
      </c>
      <c r="DV228">
        <v>31.471887500000001</v>
      </c>
      <c r="DW228">
        <v>3.3784862499999999</v>
      </c>
      <c r="DX228">
        <v>3.1837749999999998</v>
      </c>
      <c r="DY228">
        <v>26.021162499999999</v>
      </c>
      <c r="DZ228">
        <v>25.021587499999999</v>
      </c>
      <c r="EA228">
        <v>1200.0662500000001</v>
      </c>
      <c r="EB228">
        <v>0.95799949999999989</v>
      </c>
      <c r="EC228">
        <v>4.2000837499999999E-2</v>
      </c>
      <c r="ED228">
        <v>0</v>
      </c>
      <c r="EE228">
        <v>646.32062500000006</v>
      </c>
      <c r="EF228">
        <v>5.0001600000000002</v>
      </c>
      <c r="EG228">
        <v>9624.6474999999991</v>
      </c>
      <c r="EH228">
        <v>9515.7000000000007</v>
      </c>
      <c r="EI228">
        <v>48.436999999999998</v>
      </c>
      <c r="EJ228">
        <v>50.702749999999988</v>
      </c>
      <c r="EK228">
        <v>49.585624999999993</v>
      </c>
      <c r="EL228">
        <v>49.359124999999999</v>
      </c>
      <c r="EM228">
        <v>50.023249999999997</v>
      </c>
      <c r="EN228">
        <v>1144.8724999999999</v>
      </c>
      <c r="EO228">
        <v>50.193750000000001</v>
      </c>
      <c r="EP228">
        <v>0</v>
      </c>
      <c r="EQ228">
        <v>765126</v>
      </c>
      <c r="ER228">
        <v>0</v>
      </c>
      <c r="ES228">
        <v>646.32407999999998</v>
      </c>
      <c r="ET228">
        <v>0.12407691071047761</v>
      </c>
      <c r="EU228">
        <v>-1219.14000116278</v>
      </c>
      <c r="EV228">
        <v>9770.0995999999996</v>
      </c>
      <c r="EW228">
        <v>15</v>
      </c>
      <c r="EX228">
        <v>1658316094</v>
      </c>
      <c r="EY228" t="s">
        <v>416</v>
      </c>
      <c r="EZ228">
        <v>1658316090.5</v>
      </c>
      <c r="FA228">
        <v>1658316094</v>
      </c>
      <c r="FB228">
        <v>11</v>
      </c>
      <c r="FC228">
        <v>-0.13300000000000001</v>
      </c>
      <c r="FD228">
        <v>0.107</v>
      </c>
      <c r="FE228">
        <v>-1.72</v>
      </c>
      <c r="FF228">
        <v>0.44</v>
      </c>
      <c r="FG228">
        <v>415</v>
      </c>
      <c r="FH228">
        <v>29</v>
      </c>
      <c r="FI228">
        <v>0.15</v>
      </c>
      <c r="FJ228">
        <v>0.28000000000000003</v>
      </c>
      <c r="FK228">
        <v>-27.458651219512191</v>
      </c>
      <c r="FL228">
        <v>-0.73518606271779618</v>
      </c>
      <c r="FM228">
        <v>0.1298976353489335</v>
      </c>
      <c r="FN228">
        <v>0</v>
      </c>
      <c r="FO228">
        <v>646.3123823529412</v>
      </c>
      <c r="FP228">
        <v>9.854846417998114E-3</v>
      </c>
      <c r="FQ228">
        <v>0.23213117674710121</v>
      </c>
      <c r="FR228">
        <v>1</v>
      </c>
      <c r="FS228">
        <v>1.949079756097561</v>
      </c>
      <c r="FT228">
        <v>-0.18626236933797949</v>
      </c>
      <c r="FU228">
        <v>1.864498003292888E-2</v>
      </c>
      <c r="FV228">
        <v>0</v>
      </c>
      <c r="FW228">
        <v>1</v>
      </c>
      <c r="FX228">
        <v>3</v>
      </c>
      <c r="FY228" t="s">
        <v>417</v>
      </c>
      <c r="FZ228">
        <v>3.3710900000000001</v>
      </c>
      <c r="GA228">
        <v>2.8938999999999999</v>
      </c>
      <c r="GB228">
        <v>0.22373999999999999</v>
      </c>
      <c r="GC228">
        <v>0.228962</v>
      </c>
      <c r="GD228">
        <v>0.13899700000000001</v>
      </c>
      <c r="GE228">
        <v>0.13656799999999999</v>
      </c>
      <c r="GF228">
        <v>26883.3</v>
      </c>
      <c r="GG228">
        <v>23217.3</v>
      </c>
      <c r="GH228">
        <v>30958.6</v>
      </c>
      <c r="GI228">
        <v>28067.3</v>
      </c>
      <c r="GJ228">
        <v>35110.300000000003</v>
      </c>
      <c r="GK228">
        <v>34190.6</v>
      </c>
      <c r="GL228">
        <v>40349.199999999997</v>
      </c>
      <c r="GM228">
        <v>39115.5</v>
      </c>
      <c r="GN228">
        <v>2.3540999999999999</v>
      </c>
      <c r="GO228">
        <v>1.66235</v>
      </c>
      <c r="GP228">
        <v>0</v>
      </c>
      <c r="GQ228">
        <v>8.0011799999999994E-2</v>
      </c>
      <c r="GR228">
        <v>999.9</v>
      </c>
      <c r="GS228">
        <v>32.126199999999997</v>
      </c>
      <c r="GT228">
        <v>67.099999999999994</v>
      </c>
      <c r="GU228">
        <v>33.4</v>
      </c>
      <c r="GV228">
        <v>34.269100000000002</v>
      </c>
      <c r="GW228">
        <v>50.061799999999998</v>
      </c>
      <c r="GX228">
        <v>40.2684</v>
      </c>
      <c r="GY228">
        <v>1</v>
      </c>
      <c r="GZ228">
        <v>0.499195</v>
      </c>
      <c r="HA228">
        <v>1.2527999999999999</v>
      </c>
      <c r="HB228">
        <v>20.204499999999999</v>
      </c>
      <c r="HC228">
        <v>5.2148899999999996</v>
      </c>
      <c r="HD228">
        <v>11.973599999999999</v>
      </c>
      <c r="HE228">
        <v>4.99085</v>
      </c>
      <c r="HF228">
        <v>3.2926500000000001</v>
      </c>
      <c r="HG228">
        <v>8261.2999999999993</v>
      </c>
      <c r="HH228">
        <v>9999</v>
      </c>
      <c r="HI228">
        <v>9999</v>
      </c>
      <c r="HJ228">
        <v>969.5</v>
      </c>
      <c r="HK228">
        <v>4.9712100000000001</v>
      </c>
      <c r="HL228">
        <v>1.8737900000000001</v>
      </c>
      <c r="HM228">
        <v>1.87012</v>
      </c>
      <c r="HN228">
        <v>1.8696299999999999</v>
      </c>
      <c r="HO228">
        <v>1.87439</v>
      </c>
      <c r="HP228">
        <v>1.87103</v>
      </c>
      <c r="HQ228">
        <v>1.8665</v>
      </c>
      <c r="HR228">
        <v>1.8775999999999999</v>
      </c>
      <c r="HS228">
        <v>0</v>
      </c>
      <c r="HT228">
        <v>0</v>
      </c>
      <c r="HU228">
        <v>0</v>
      </c>
      <c r="HV228">
        <v>0</v>
      </c>
      <c r="HW228" t="s">
        <v>418</v>
      </c>
      <c r="HX228" t="s">
        <v>419</v>
      </c>
      <c r="HY228" t="s">
        <v>420</v>
      </c>
      <c r="HZ228" t="s">
        <v>420</v>
      </c>
      <c r="IA228" t="s">
        <v>420</v>
      </c>
      <c r="IB228" t="s">
        <v>420</v>
      </c>
      <c r="IC228">
        <v>0</v>
      </c>
      <c r="ID228">
        <v>100</v>
      </c>
      <c r="IE228">
        <v>100</v>
      </c>
      <c r="IF228">
        <v>-3.15</v>
      </c>
      <c r="IG228">
        <v>0.56569999999999998</v>
      </c>
      <c r="IH228">
        <v>-1.4143203888967211</v>
      </c>
      <c r="II228">
        <v>1.7196870422270779E-5</v>
      </c>
      <c r="IJ228">
        <v>-2.1741833173098589E-6</v>
      </c>
      <c r="IK228">
        <v>9.0595066644434051E-10</v>
      </c>
      <c r="IL228">
        <v>-5.0132855213330413E-2</v>
      </c>
      <c r="IM228">
        <v>-1.2435942757381079E-3</v>
      </c>
      <c r="IN228">
        <v>8.3241555849602686E-4</v>
      </c>
      <c r="IO228">
        <v>-6.8006265696850886E-6</v>
      </c>
      <c r="IP228">
        <v>17</v>
      </c>
      <c r="IQ228">
        <v>2050</v>
      </c>
      <c r="IR228">
        <v>3</v>
      </c>
      <c r="IS228">
        <v>34</v>
      </c>
      <c r="IT228">
        <v>108.7</v>
      </c>
      <c r="IU228">
        <v>108.7</v>
      </c>
      <c r="IV228">
        <v>2.8625500000000001</v>
      </c>
      <c r="IW228">
        <v>2.5097700000000001</v>
      </c>
      <c r="IX228">
        <v>1.49902</v>
      </c>
      <c r="IY228">
        <v>2.3046899999999999</v>
      </c>
      <c r="IZ228">
        <v>1.69678</v>
      </c>
      <c r="JA228">
        <v>2.3120099999999999</v>
      </c>
      <c r="JB228">
        <v>38.427900000000001</v>
      </c>
      <c r="JC228">
        <v>14.6661</v>
      </c>
      <c r="JD228">
        <v>18</v>
      </c>
      <c r="JE228">
        <v>710.8</v>
      </c>
      <c r="JF228">
        <v>324.31299999999999</v>
      </c>
      <c r="JG228">
        <v>30.0046</v>
      </c>
      <c r="JH228">
        <v>33.982999999999997</v>
      </c>
      <c r="JI228">
        <v>30.000800000000002</v>
      </c>
      <c r="JJ228">
        <v>33.600099999999998</v>
      </c>
      <c r="JK228">
        <v>33.584000000000003</v>
      </c>
      <c r="JL228">
        <v>57.4009</v>
      </c>
      <c r="JM228">
        <v>15.567600000000001</v>
      </c>
      <c r="JN228">
        <v>100</v>
      </c>
      <c r="JO228">
        <v>30</v>
      </c>
      <c r="JP228">
        <v>1424.36</v>
      </c>
      <c r="JQ228">
        <v>31.549600000000002</v>
      </c>
      <c r="JR228">
        <v>98.650499999999994</v>
      </c>
      <c r="JS228">
        <v>98.517399999999995</v>
      </c>
    </row>
    <row r="229" spans="1:279" x14ac:dyDescent="0.2">
      <c r="A229">
        <v>214</v>
      </c>
      <c r="B229">
        <v>1658322619</v>
      </c>
      <c r="C229">
        <v>850.40000009536743</v>
      </c>
      <c r="D229" t="s">
        <v>848</v>
      </c>
      <c r="E229" t="s">
        <v>849</v>
      </c>
      <c r="F229">
        <v>4</v>
      </c>
      <c r="G229">
        <v>1658322617</v>
      </c>
      <c r="H229">
        <f t="shared" si="150"/>
        <v>2.1444850324977361E-3</v>
      </c>
      <c r="I229">
        <f t="shared" si="151"/>
        <v>2.144485032497736</v>
      </c>
      <c r="J229">
        <f t="shared" si="152"/>
        <v>16.926883695497953</v>
      </c>
      <c r="K229">
        <f t="shared" si="153"/>
        <v>1389.4314285714279</v>
      </c>
      <c r="L229">
        <f t="shared" si="154"/>
        <v>1119.7058778535129</v>
      </c>
      <c r="M229">
        <f t="shared" si="155"/>
        <v>113.3832914991072</v>
      </c>
      <c r="N229">
        <f t="shared" si="156"/>
        <v>140.69615226610904</v>
      </c>
      <c r="O229">
        <f t="shared" si="157"/>
        <v>0.11873277982551682</v>
      </c>
      <c r="P229">
        <f t="shared" si="158"/>
        <v>2.7759399711324941</v>
      </c>
      <c r="Q229">
        <f t="shared" si="159"/>
        <v>0.11598192648309882</v>
      </c>
      <c r="R229">
        <f t="shared" si="160"/>
        <v>7.2730549042679032E-2</v>
      </c>
      <c r="S229">
        <f t="shared" si="161"/>
        <v>194.41563775541425</v>
      </c>
      <c r="T229">
        <f t="shared" si="162"/>
        <v>34.269619679192928</v>
      </c>
      <c r="U229">
        <f t="shared" si="163"/>
        <v>33.427842857142863</v>
      </c>
      <c r="V229">
        <f t="shared" si="164"/>
        <v>5.1748357103809006</v>
      </c>
      <c r="W229">
        <f t="shared" si="165"/>
        <v>64.527046801330783</v>
      </c>
      <c r="X229">
        <f t="shared" si="166"/>
        <v>3.3816292610586149</v>
      </c>
      <c r="Y229">
        <f t="shared" si="167"/>
        <v>5.2406385053854248</v>
      </c>
      <c r="Z229">
        <f t="shared" si="168"/>
        <v>1.7932064493222857</v>
      </c>
      <c r="AA229">
        <f t="shared" si="169"/>
        <v>-94.571789933150157</v>
      </c>
      <c r="AB229">
        <f t="shared" si="170"/>
        <v>33.788156319102676</v>
      </c>
      <c r="AC229">
        <f t="shared" si="171"/>
        <v>2.8024007910320776</v>
      </c>
      <c r="AD229">
        <f t="shared" si="172"/>
        <v>136.43440493239885</v>
      </c>
      <c r="AE229">
        <f t="shared" si="173"/>
        <v>26.886244621494086</v>
      </c>
      <c r="AF229">
        <f t="shared" si="174"/>
        <v>2.1458359996732508</v>
      </c>
      <c r="AG229">
        <f t="shared" si="175"/>
        <v>16.926883695497953</v>
      </c>
      <c r="AH229">
        <v>1462.9605703080199</v>
      </c>
      <c r="AI229">
        <v>1440.075696969697</v>
      </c>
      <c r="AJ229">
        <v>1.759724874523108</v>
      </c>
      <c r="AK229">
        <v>62.966845710574418</v>
      </c>
      <c r="AL229">
        <f t="shared" si="176"/>
        <v>2.144485032497736</v>
      </c>
      <c r="AM229">
        <v>31.479683619409489</v>
      </c>
      <c r="AN229">
        <v>33.39241393939394</v>
      </c>
      <c r="AO229">
        <v>-2.874695903353656E-6</v>
      </c>
      <c r="AP229">
        <v>91.007338470613973</v>
      </c>
      <c r="AQ229">
        <v>0</v>
      </c>
      <c r="AR229">
        <v>0</v>
      </c>
      <c r="AS229">
        <f t="shared" si="177"/>
        <v>1</v>
      </c>
      <c r="AT229">
        <f t="shared" si="178"/>
        <v>0</v>
      </c>
      <c r="AU229">
        <f t="shared" si="179"/>
        <v>47464.272742060006</v>
      </c>
      <c r="AV229" t="s">
        <v>413</v>
      </c>
      <c r="AW229" t="s">
        <v>413</v>
      </c>
      <c r="AX229">
        <v>0</v>
      </c>
      <c r="AY229">
        <v>0</v>
      </c>
      <c r="AZ229" t="e">
        <f t="shared" si="180"/>
        <v>#DIV/0!</v>
      </c>
      <c r="BA229">
        <v>0</v>
      </c>
      <c r="BB229" t="s">
        <v>413</v>
      </c>
      <c r="BC229" t="s">
        <v>413</v>
      </c>
      <c r="BD229">
        <v>0</v>
      </c>
      <c r="BE229">
        <v>0</v>
      </c>
      <c r="BF229" t="e">
        <f t="shared" si="181"/>
        <v>#DIV/0!</v>
      </c>
      <c r="BG229">
        <v>0.5</v>
      </c>
      <c r="BH229">
        <f t="shared" si="182"/>
        <v>1009.4527283706811</v>
      </c>
      <c r="BI229">
        <f t="shared" si="183"/>
        <v>16.926883695497953</v>
      </c>
      <c r="BJ229" t="e">
        <f t="shared" si="184"/>
        <v>#DIV/0!</v>
      </c>
      <c r="BK229">
        <f t="shared" si="185"/>
        <v>1.6768376784536493E-2</v>
      </c>
      <c r="BL229" t="e">
        <f t="shared" si="186"/>
        <v>#DIV/0!</v>
      </c>
      <c r="BM229" t="e">
        <f t="shared" si="187"/>
        <v>#DIV/0!</v>
      </c>
      <c r="BN229" t="s">
        <v>413</v>
      </c>
      <c r="BO229">
        <v>0</v>
      </c>
      <c r="BP229" t="e">
        <f t="shared" si="188"/>
        <v>#DIV/0!</v>
      </c>
      <c r="BQ229" t="e">
        <f t="shared" si="189"/>
        <v>#DIV/0!</v>
      </c>
      <c r="BR229" t="e">
        <f t="shared" si="190"/>
        <v>#DIV/0!</v>
      </c>
      <c r="BS229" t="e">
        <f t="shared" si="191"/>
        <v>#DIV/0!</v>
      </c>
      <c r="BT229" t="e">
        <f t="shared" si="192"/>
        <v>#DIV/0!</v>
      </c>
      <c r="BU229" t="e">
        <f t="shared" si="193"/>
        <v>#DIV/0!</v>
      </c>
      <c r="BV229" t="e">
        <f t="shared" si="194"/>
        <v>#DIV/0!</v>
      </c>
      <c r="BW229" t="e">
        <f t="shared" si="195"/>
        <v>#DIV/0!</v>
      </c>
      <c r="BX229" t="s">
        <v>413</v>
      </c>
      <c r="BY229" t="s">
        <v>413</v>
      </c>
      <c r="BZ229" t="s">
        <v>413</v>
      </c>
      <c r="CA229" t="s">
        <v>413</v>
      </c>
      <c r="CB229" t="s">
        <v>413</v>
      </c>
      <c r="CC229" t="s">
        <v>413</v>
      </c>
      <c r="CD229" t="s">
        <v>413</v>
      </c>
      <c r="CE229" t="s">
        <v>413</v>
      </c>
      <c r="CF229">
        <v>253</v>
      </c>
      <c r="CG229">
        <v>1000</v>
      </c>
      <c r="CH229" t="s">
        <v>414</v>
      </c>
      <c r="CI229">
        <v>1110.1500000000001</v>
      </c>
      <c r="CJ229">
        <v>1175.8634999999999</v>
      </c>
      <c r="CK229">
        <v>1152.67</v>
      </c>
      <c r="CL229">
        <v>1.3005735999999999E-4</v>
      </c>
      <c r="CM229">
        <v>6.5004835999999994E-4</v>
      </c>
      <c r="CN229">
        <v>4.7597999359999997E-2</v>
      </c>
      <c r="CO229">
        <v>5.5000000000000003E-4</v>
      </c>
      <c r="CP229">
        <f t="shared" si="196"/>
        <v>1199.937142857143</v>
      </c>
      <c r="CQ229">
        <f t="shared" si="197"/>
        <v>1009.4527283706811</v>
      </c>
      <c r="CR229">
        <f t="shared" si="198"/>
        <v>0.84125467269651821</v>
      </c>
      <c r="CS229">
        <f t="shared" si="199"/>
        <v>0.16202151830428016</v>
      </c>
      <c r="CT229">
        <v>6</v>
      </c>
      <c r="CU229">
        <v>0.5</v>
      </c>
      <c r="CV229" t="s">
        <v>415</v>
      </c>
      <c r="CW229">
        <v>2</v>
      </c>
      <c r="CX229" t="b">
        <v>1</v>
      </c>
      <c r="CY229">
        <v>1658322617</v>
      </c>
      <c r="CZ229">
        <v>1389.4314285714279</v>
      </c>
      <c r="DA229">
        <v>1416.9914285714281</v>
      </c>
      <c r="DB229">
        <v>33.394957142857137</v>
      </c>
      <c r="DC229">
        <v>31.48104285714286</v>
      </c>
      <c r="DD229">
        <v>1392.59</v>
      </c>
      <c r="DE229">
        <v>32.829385714285714</v>
      </c>
      <c r="DF229">
        <v>650.24099999999999</v>
      </c>
      <c r="DG229">
        <v>101.1618571428571</v>
      </c>
      <c r="DH229">
        <v>9.9816785714285733E-2</v>
      </c>
      <c r="DI229">
        <v>33.653614285714283</v>
      </c>
      <c r="DJ229">
        <v>999.89999999999986</v>
      </c>
      <c r="DK229">
        <v>33.427842857142863</v>
      </c>
      <c r="DL229">
        <v>0</v>
      </c>
      <c r="DM229">
        <v>0</v>
      </c>
      <c r="DN229">
        <v>9043.9285714285706</v>
      </c>
      <c r="DO229">
        <v>0</v>
      </c>
      <c r="DP229">
        <v>1229.43</v>
      </c>
      <c r="DQ229">
        <v>-27.559328571428569</v>
      </c>
      <c r="DR229">
        <v>1437.434285714286</v>
      </c>
      <c r="DS229">
        <v>1463.0485714285719</v>
      </c>
      <c r="DT229">
        <v>1.9139200000000001</v>
      </c>
      <c r="DU229">
        <v>1416.9914285714281</v>
      </c>
      <c r="DV229">
        <v>31.48104285714286</v>
      </c>
      <c r="DW229">
        <v>3.3782985714285712</v>
      </c>
      <c r="DX229">
        <v>3.1846828571428571</v>
      </c>
      <c r="DY229">
        <v>26.020228571428571</v>
      </c>
      <c r="DZ229">
        <v>25.02638571428572</v>
      </c>
      <c r="EA229">
        <v>1199.937142857143</v>
      </c>
      <c r="EB229">
        <v>0.95800557142857123</v>
      </c>
      <c r="EC229">
        <v>4.1994814285714277E-2</v>
      </c>
      <c r="ED229">
        <v>0</v>
      </c>
      <c r="EE229">
        <v>646.39657142857141</v>
      </c>
      <c r="EF229">
        <v>5.0001600000000002</v>
      </c>
      <c r="EG229">
        <v>9206.3214285714294</v>
      </c>
      <c r="EH229">
        <v>9514.692857142858</v>
      </c>
      <c r="EI229">
        <v>48.428571428571431</v>
      </c>
      <c r="EJ229">
        <v>50.713999999999999</v>
      </c>
      <c r="EK229">
        <v>49.517571428571443</v>
      </c>
      <c r="EL229">
        <v>49.374714285714283</v>
      </c>
      <c r="EM229">
        <v>50.03557142857143</v>
      </c>
      <c r="EN229">
        <v>1144.752857142857</v>
      </c>
      <c r="EO229">
        <v>50.184285714285707</v>
      </c>
      <c r="EP229">
        <v>0</v>
      </c>
      <c r="EQ229">
        <v>765130.20000004768</v>
      </c>
      <c r="ER229">
        <v>0</v>
      </c>
      <c r="ES229">
        <v>646.35515384615383</v>
      </c>
      <c r="ET229">
        <v>0.53743588562452127</v>
      </c>
      <c r="EU229">
        <v>-3330.3658070948181</v>
      </c>
      <c r="EV229">
        <v>9602.5853846153841</v>
      </c>
      <c r="EW229">
        <v>15</v>
      </c>
      <c r="EX229">
        <v>1658316094</v>
      </c>
      <c r="EY229" t="s">
        <v>416</v>
      </c>
      <c r="EZ229">
        <v>1658316090.5</v>
      </c>
      <c r="FA229">
        <v>1658316094</v>
      </c>
      <c r="FB229">
        <v>11</v>
      </c>
      <c r="FC229">
        <v>-0.13300000000000001</v>
      </c>
      <c r="FD229">
        <v>0.107</v>
      </c>
      <c r="FE229">
        <v>-1.72</v>
      </c>
      <c r="FF229">
        <v>0.44</v>
      </c>
      <c r="FG229">
        <v>415</v>
      </c>
      <c r="FH229">
        <v>29</v>
      </c>
      <c r="FI229">
        <v>0.15</v>
      </c>
      <c r="FJ229">
        <v>0.28000000000000003</v>
      </c>
      <c r="FK229">
        <v>-27.52428048780488</v>
      </c>
      <c r="FL229">
        <v>-5.628292682931383E-2</v>
      </c>
      <c r="FM229">
        <v>6.1595209742127489E-2</v>
      </c>
      <c r="FN229">
        <v>1</v>
      </c>
      <c r="FO229">
        <v>646.339294117647</v>
      </c>
      <c r="FP229">
        <v>0.1049350619808485</v>
      </c>
      <c r="FQ229">
        <v>0.22179303142553511</v>
      </c>
      <c r="FR229">
        <v>1</v>
      </c>
      <c r="FS229">
        <v>1.937012195121951</v>
      </c>
      <c r="FT229">
        <v>-0.15792689895470449</v>
      </c>
      <c r="FU229">
        <v>1.570653918691892E-2</v>
      </c>
      <c r="FV229">
        <v>0</v>
      </c>
      <c r="FW229">
        <v>2</v>
      </c>
      <c r="FX229">
        <v>3</v>
      </c>
      <c r="FY229" t="s">
        <v>648</v>
      </c>
      <c r="FZ229">
        <v>3.3708399999999998</v>
      </c>
      <c r="GA229">
        <v>2.89385</v>
      </c>
      <c r="GB229">
        <v>0.224409</v>
      </c>
      <c r="GC229">
        <v>0.22962199999999999</v>
      </c>
      <c r="GD229">
        <v>0.13897799999999999</v>
      </c>
      <c r="GE229">
        <v>0.13658600000000001</v>
      </c>
      <c r="GF229">
        <v>26859.7</v>
      </c>
      <c r="GG229">
        <v>23196.9</v>
      </c>
      <c r="GH229">
        <v>30958.2</v>
      </c>
      <c r="GI229">
        <v>28066.7</v>
      </c>
      <c r="GJ229">
        <v>35110.6</v>
      </c>
      <c r="GK229">
        <v>34189.300000000003</v>
      </c>
      <c r="GL229">
        <v>40348.6</v>
      </c>
      <c r="GM229">
        <v>39114.800000000003</v>
      </c>
      <c r="GN229">
        <v>2.35398</v>
      </c>
      <c r="GO229">
        <v>1.6621699999999999</v>
      </c>
      <c r="GP229">
        <v>0</v>
      </c>
      <c r="GQ229">
        <v>7.9754699999999998E-2</v>
      </c>
      <c r="GR229">
        <v>999.9</v>
      </c>
      <c r="GS229">
        <v>32.1404</v>
      </c>
      <c r="GT229">
        <v>67.099999999999994</v>
      </c>
      <c r="GU229">
        <v>33.4</v>
      </c>
      <c r="GV229">
        <v>34.267600000000002</v>
      </c>
      <c r="GW229">
        <v>49.5518</v>
      </c>
      <c r="GX229">
        <v>40.721200000000003</v>
      </c>
      <c r="GY229">
        <v>1</v>
      </c>
      <c r="GZ229">
        <v>0.49979899999999999</v>
      </c>
      <c r="HA229">
        <v>1.2694399999999999</v>
      </c>
      <c r="HB229">
        <v>20.2043</v>
      </c>
      <c r="HC229">
        <v>5.2150400000000001</v>
      </c>
      <c r="HD229">
        <v>11.973599999999999</v>
      </c>
      <c r="HE229">
        <v>4.9907500000000002</v>
      </c>
      <c r="HF229">
        <v>3.2926500000000001</v>
      </c>
      <c r="HG229">
        <v>8261.2999999999993</v>
      </c>
      <c r="HH229">
        <v>9999</v>
      </c>
      <c r="HI229">
        <v>9999</v>
      </c>
      <c r="HJ229">
        <v>969.5</v>
      </c>
      <c r="HK229">
        <v>4.9712300000000003</v>
      </c>
      <c r="HL229">
        <v>1.87378</v>
      </c>
      <c r="HM229">
        <v>1.87012</v>
      </c>
      <c r="HN229">
        <v>1.8696600000000001</v>
      </c>
      <c r="HO229">
        <v>1.8744000000000001</v>
      </c>
      <c r="HP229">
        <v>1.87103</v>
      </c>
      <c r="HQ229">
        <v>1.86652</v>
      </c>
      <c r="HR229">
        <v>1.8775999999999999</v>
      </c>
      <c r="HS229">
        <v>0</v>
      </c>
      <c r="HT229">
        <v>0</v>
      </c>
      <c r="HU229">
        <v>0</v>
      </c>
      <c r="HV229">
        <v>0</v>
      </c>
      <c r="HW229" t="s">
        <v>418</v>
      </c>
      <c r="HX229" t="s">
        <v>419</v>
      </c>
      <c r="HY229" t="s">
        <v>420</v>
      </c>
      <c r="HZ229" t="s">
        <v>420</v>
      </c>
      <c r="IA229" t="s">
        <v>420</v>
      </c>
      <c r="IB229" t="s">
        <v>420</v>
      </c>
      <c r="IC229">
        <v>0</v>
      </c>
      <c r="ID229">
        <v>100</v>
      </c>
      <c r="IE229">
        <v>100</v>
      </c>
      <c r="IF229">
        <v>-3.16</v>
      </c>
      <c r="IG229">
        <v>0.5655</v>
      </c>
      <c r="IH229">
        <v>-1.4143203888967211</v>
      </c>
      <c r="II229">
        <v>1.7196870422270779E-5</v>
      </c>
      <c r="IJ229">
        <v>-2.1741833173098589E-6</v>
      </c>
      <c r="IK229">
        <v>9.0595066644434051E-10</v>
      </c>
      <c r="IL229">
        <v>-5.0132855213330413E-2</v>
      </c>
      <c r="IM229">
        <v>-1.2435942757381079E-3</v>
      </c>
      <c r="IN229">
        <v>8.3241555849602686E-4</v>
      </c>
      <c r="IO229">
        <v>-6.8006265696850886E-6</v>
      </c>
      <c r="IP229">
        <v>17</v>
      </c>
      <c r="IQ229">
        <v>2050</v>
      </c>
      <c r="IR229">
        <v>3</v>
      </c>
      <c r="IS229">
        <v>34</v>
      </c>
      <c r="IT229">
        <v>108.8</v>
      </c>
      <c r="IU229">
        <v>108.8</v>
      </c>
      <c r="IV229">
        <v>2.8735400000000002</v>
      </c>
      <c r="IW229">
        <v>2.5109900000000001</v>
      </c>
      <c r="IX229">
        <v>1.49902</v>
      </c>
      <c r="IY229">
        <v>2.3046899999999999</v>
      </c>
      <c r="IZ229">
        <v>1.69678</v>
      </c>
      <c r="JA229">
        <v>2.2558600000000002</v>
      </c>
      <c r="JB229">
        <v>38.427900000000001</v>
      </c>
      <c r="JC229">
        <v>14.657400000000001</v>
      </c>
      <c r="JD229">
        <v>18</v>
      </c>
      <c r="JE229">
        <v>710.77800000000002</v>
      </c>
      <c r="JF229">
        <v>324.25700000000001</v>
      </c>
      <c r="JG229">
        <v>30.0046</v>
      </c>
      <c r="JH229">
        <v>33.989199999999997</v>
      </c>
      <c r="JI229">
        <v>30.000800000000002</v>
      </c>
      <c r="JJ229">
        <v>33.607100000000003</v>
      </c>
      <c r="JK229">
        <v>33.590899999999998</v>
      </c>
      <c r="JL229">
        <v>57.617800000000003</v>
      </c>
      <c r="JM229">
        <v>15.567600000000001</v>
      </c>
      <c r="JN229">
        <v>100</v>
      </c>
      <c r="JO229">
        <v>30</v>
      </c>
      <c r="JP229">
        <v>1431.04</v>
      </c>
      <c r="JQ229">
        <v>31.572099999999999</v>
      </c>
      <c r="JR229">
        <v>98.649199999999993</v>
      </c>
      <c r="JS229">
        <v>98.515500000000003</v>
      </c>
    </row>
    <row r="230" spans="1:279" x14ac:dyDescent="0.2">
      <c r="A230">
        <v>215</v>
      </c>
      <c r="B230">
        <v>1658322623</v>
      </c>
      <c r="C230">
        <v>854.40000009536743</v>
      </c>
      <c r="D230" t="s">
        <v>850</v>
      </c>
      <c r="E230" t="s">
        <v>851</v>
      </c>
      <c r="F230">
        <v>4</v>
      </c>
      <c r="G230">
        <v>1658322620.6875</v>
      </c>
      <c r="H230">
        <f t="shared" si="150"/>
        <v>2.1334409991596265E-3</v>
      </c>
      <c r="I230">
        <f t="shared" si="151"/>
        <v>2.1334409991596264</v>
      </c>
      <c r="J230">
        <f t="shared" si="152"/>
        <v>16.95597206219033</v>
      </c>
      <c r="K230">
        <f t="shared" si="153"/>
        <v>1395.6475</v>
      </c>
      <c r="L230">
        <f t="shared" si="154"/>
        <v>1123.9575652851547</v>
      </c>
      <c r="M230">
        <f t="shared" si="155"/>
        <v>113.81275360277299</v>
      </c>
      <c r="N230">
        <f t="shared" si="156"/>
        <v>141.32427232119466</v>
      </c>
      <c r="O230">
        <f t="shared" si="157"/>
        <v>0.11802328397178384</v>
      </c>
      <c r="P230">
        <f t="shared" si="158"/>
        <v>2.7707514437865326</v>
      </c>
      <c r="Q230">
        <f t="shared" si="159"/>
        <v>0.11529983867108515</v>
      </c>
      <c r="R230">
        <f t="shared" si="160"/>
        <v>7.2301855631097867E-2</v>
      </c>
      <c r="S230">
        <f t="shared" si="161"/>
        <v>194.40945858584865</v>
      </c>
      <c r="T230">
        <f t="shared" si="162"/>
        <v>34.274629287505434</v>
      </c>
      <c r="U230">
        <f t="shared" si="163"/>
        <v>33.430675000000001</v>
      </c>
      <c r="V230">
        <f t="shared" si="164"/>
        <v>5.1756566873216547</v>
      </c>
      <c r="W230">
        <f t="shared" si="165"/>
        <v>64.514437080513758</v>
      </c>
      <c r="X230">
        <f t="shared" si="166"/>
        <v>3.3811524383541474</v>
      </c>
      <c r="Y230">
        <f t="shared" si="167"/>
        <v>5.240923723994495</v>
      </c>
      <c r="Z230">
        <f t="shared" si="168"/>
        <v>1.7945042489675074</v>
      </c>
      <c r="AA230">
        <f t="shared" si="169"/>
        <v>-94.084748062939525</v>
      </c>
      <c r="AB230">
        <f t="shared" si="170"/>
        <v>33.4473219457958</v>
      </c>
      <c r="AC230">
        <f t="shared" si="171"/>
        <v>2.7793784810871993</v>
      </c>
      <c r="AD230">
        <f t="shared" si="172"/>
        <v>136.55141094979214</v>
      </c>
      <c r="AE230">
        <f t="shared" si="173"/>
        <v>26.803587926207257</v>
      </c>
      <c r="AF230">
        <f t="shared" si="174"/>
        <v>2.1337202961132231</v>
      </c>
      <c r="AG230">
        <f t="shared" si="175"/>
        <v>16.95597206219033</v>
      </c>
      <c r="AH230">
        <v>1469.8324758719179</v>
      </c>
      <c r="AI230">
        <v>1447.009636363636</v>
      </c>
      <c r="AJ230">
        <v>1.7367145451128889</v>
      </c>
      <c r="AK230">
        <v>62.966845710574418</v>
      </c>
      <c r="AL230">
        <f t="shared" si="176"/>
        <v>2.1334409991596264</v>
      </c>
      <c r="AM230">
        <v>31.486913859501669</v>
      </c>
      <c r="AN230">
        <v>33.390220606060588</v>
      </c>
      <c r="AO230">
        <v>-1.000252925836882E-4</v>
      </c>
      <c r="AP230">
        <v>91.007338470613973</v>
      </c>
      <c r="AQ230">
        <v>0</v>
      </c>
      <c r="AR230">
        <v>0</v>
      </c>
      <c r="AS230">
        <f t="shared" si="177"/>
        <v>1</v>
      </c>
      <c r="AT230">
        <f t="shared" si="178"/>
        <v>0</v>
      </c>
      <c r="AU230">
        <f t="shared" si="179"/>
        <v>47321.521192919725</v>
      </c>
      <c r="AV230" t="s">
        <v>413</v>
      </c>
      <c r="AW230" t="s">
        <v>413</v>
      </c>
      <c r="AX230">
        <v>0</v>
      </c>
      <c r="AY230">
        <v>0</v>
      </c>
      <c r="AZ230" t="e">
        <f t="shared" si="180"/>
        <v>#DIV/0!</v>
      </c>
      <c r="BA230">
        <v>0</v>
      </c>
      <c r="BB230" t="s">
        <v>413</v>
      </c>
      <c r="BC230" t="s">
        <v>413</v>
      </c>
      <c r="BD230">
        <v>0</v>
      </c>
      <c r="BE230">
        <v>0</v>
      </c>
      <c r="BF230" t="e">
        <f t="shared" si="181"/>
        <v>#DIV/0!</v>
      </c>
      <c r="BG230">
        <v>0.5</v>
      </c>
      <c r="BH230">
        <f t="shared" si="182"/>
        <v>1009.4213982310097</v>
      </c>
      <c r="BI230">
        <f t="shared" si="183"/>
        <v>16.95597206219033</v>
      </c>
      <c r="BJ230" t="e">
        <f t="shared" si="184"/>
        <v>#DIV/0!</v>
      </c>
      <c r="BK230">
        <f t="shared" si="185"/>
        <v>1.6797714108206269E-2</v>
      </c>
      <c r="BL230" t="e">
        <f t="shared" si="186"/>
        <v>#DIV/0!</v>
      </c>
      <c r="BM230" t="e">
        <f t="shared" si="187"/>
        <v>#DIV/0!</v>
      </c>
      <c r="BN230" t="s">
        <v>413</v>
      </c>
      <c r="BO230">
        <v>0</v>
      </c>
      <c r="BP230" t="e">
        <f t="shared" si="188"/>
        <v>#DIV/0!</v>
      </c>
      <c r="BQ230" t="e">
        <f t="shared" si="189"/>
        <v>#DIV/0!</v>
      </c>
      <c r="BR230" t="e">
        <f t="shared" si="190"/>
        <v>#DIV/0!</v>
      </c>
      <c r="BS230" t="e">
        <f t="shared" si="191"/>
        <v>#DIV/0!</v>
      </c>
      <c r="BT230" t="e">
        <f t="shared" si="192"/>
        <v>#DIV/0!</v>
      </c>
      <c r="BU230" t="e">
        <f t="shared" si="193"/>
        <v>#DIV/0!</v>
      </c>
      <c r="BV230" t="e">
        <f t="shared" si="194"/>
        <v>#DIV/0!</v>
      </c>
      <c r="BW230" t="e">
        <f t="shared" si="195"/>
        <v>#DIV/0!</v>
      </c>
      <c r="BX230" t="s">
        <v>413</v>
      </c>
      <c r="BY230" t="s">
        <v>413</v>
      </c>
      <c r="BZ230" t="s">
        <v>413</v>
      </c>
      <c r="CA230" t="s">
        <v>413</v>
      </c>
      <c r="CB230" t="s">
        <v>413</v>
      </c>
      <c r="CC230" t="s">
        <v>413</v>
      </c>
      <c r="CD230" t="s">
        <v>413</v>
      </c>
      <c r="CE230" t="s">
        <v>413</v>
      </c>
      <c r="CF230">
        <v>253</v>
      </c>
      <c r="CG230">
        <v>1000</v>
      </c>
      <c r="CH230" t="s">
        <v>414</v>
      </c>
      <c r="CI230">
        <v>1110.1500000000001</v>
      </c>
      <c r="CJ230">
        <v>1175.8634999999999</v>
      </c>
      <c r="CK230">
        <v>1152.67</v>
      </c>
      <c r="CL230">
        <v>1.3005735999999999E-4</v>
      </c>
      <c r="CM230">
        <v>6.5004835999999994E-4</v>
      </c>
      <c r="CN230">
        <v>4.7597999359999997E-2</v>
      </c>
      <c r="CO230">
        <v>5.5000000000000003E-4</v>
      </c>
      <c r="CP230">
        <f t="shared" si="196"/>
        <v>1199.9000000000001</v>
      </c>
      <c r="CQ230">
        <f t="shared" si="197"/>
        <v>1009.4213982310097</v>
      </c>
      <c r="CR230">
        <f t="shared" si="198"/>
        <v>0.84125460307609767</v>
      </c>
      <c r="CS230">
        <f t="shared" si="199"/>
        <v>0.1620213839368686</v>
      </c>
      <c r="CT230">
        <v>6</v>
      </c>
      <c r="CU230">
        <v>0.5</v>
      </c>
      <c r="CV230" t="s">
        <v>415</v>
      </c>
      <c r="CW230">
        <v>2</v>
      </c>
      <c r="CX230" t="b">
        <v>1</v>
      </c>
      <c r="CY230">
        <v>1658322620.6875</v>
      </c>
      <c r="CZ230">
        <v>1395.6475</v>
      </c>
      <c r="DA230">
        <v>1423.12625</v>
      </c>
      <c r="DB230">
        <v>33.390562500000001</v>
      </c>
      <c r="DC230">
        <v>31.487562499999999</v>
      </c>
      <c r="DD230">
        <v>1398.81375</v>
      </c>
      <c r="DE230">
        <v>32.825125</v>
      </c>
      <c r="DF230">
        <v>650.28087500000004</v>
      </c>
      <c r="DG230">
        <v>101.160875</v>
      </c>
      <c r="DH230">
        <v>9.9846149999999995E-2</v>
      </c>
      <c r="DI230">
        <v>33.654587499999998</v>
      </c>
      <c r="DJ230">
        <v>999.9</v>
      </c>
      <c r="DK230">
        <v>33.430675000000001</v>
      </c>
      <c r="DL230">
        <v>0</v>
      </c>
      <c r="DM230">
        <v>0</v>
      </c>
      <c r="DN230">
        <v>9016.4050000000007</v>
      </c>
      <c r="DO230">
        <v>0</v>
      </c>
      <c r="DP230">
        <v>983.04224999999997</v>
      </c>
      <c r="DQ230">
        <v>-27.47655</v>
      </c>
      <c r="DR230">
        <v>1443.8612499999999</v>
      </c>
      <c r="DS230">
        <v>1469.39375</v>
      </c>
      <c r="DT230">
        <v>1.90298875</v>
      </c>
      <c r="DU230">
        <v>1423.12625</v>
      </c>
      <c r="DV230">
        <v>31.487562499999999</v>
      </c>
      <c r="DW230">
        <v>3.3778112500000002</v>
      </c>
      <c r="DX230">
        <v>3.1853050000000001</v>
      </c>
      <c r="DY230">
        <v>26.017800000000001</v>
      </c>
      <c r="DZ230">
        <v>25.029662500000001</v>
      </c>
      <c r="EA230">
        <v>1199.9000000000001</v>
      </c>
      <c r="EB230">
        <v>0.95800574999999999</v>
      </c>
      <c r="EC230">
        <v>4.1994587500000007E-2</v>
      </c>
      <c r="ED230">
        <v>0</v>
      </c>
      <c r="EE230">
        <v>646.64824999999996</v>
      </c>
      <c r="EF230">
        <v>5.0001600000000002</v>
      </c>
      <c r="EG230">
        <v>9018.0224999999991</v>
      </c>
      <c r="EH230">
        <v>9514.4050000000007</v>
      </c>
      <c r="EI230">
        <v>48.437375000000003</v>
      </c>
      <c r="EJ230">
        <v>50.710624999999993</v>
      </c>
      <c r="EK230">
        <v>49.585875000000001</v>
      </c>
      <c r="EL230">
        <v>49.382750000000001</v>
      </c>
      <c r="EM230">
        <v>50.023249999999997</v>
      </c>
      <c r="EN230">
        <v>1144.7212500000001</v>
      </c>
      <c r="EO230">
        <v>50.18</v>
      </c>
      <c r="EP230">
        <v>0</v>
      </c>
      <c r="EQ230">
        <v>765134.40000009537</v>
      </c>
      <c r="ER230">
        <v>0</v>
      </c>
      <c r="ES230">
        <v>646.44723999999997</v>
      </c>
      <c r="ET230">
        <v>1.5803845995821639</v>
      </c>
      <c r="EU230">
        <v>-4305.9592310541329</v>
      </c>
      <c r="EV230">
        <v>9360.3903999999984</v>
      </c>
      <c r="EW230">
        <v>15</v>
      </c>
      <c r="EX230">
        <v>1658316094</v>
      </c>
      <c r="EY230" t="s">
        <v>416</v>
      </c>
      <c r="EZ230">
        <v>1658316090.5</v>
      </c>
      <c r="FA230">
        <v>1658316094</v>
      </c>
      <c r="FB230">
        <v>11</v>
      </c>
      <c r="FC230">
        <v>-0.13300000000000001</v>
      </c>
      <c r="FD230">
        <v>0.107</v>
      </c>
      <c r="FE230">
        <v>-1.72</v>
      </c>
      <c r="FF230">
        <v>0.44</v>
      </c>
      <c r="FG230">
        <v>415</v>
      </c>
      <c r="FH230">
        <v>29</v>
      </c>
      <c r="FI230">
        <v>0.15</v>
      </c>
      <c r="FJ230">
        <v>0.28000000000000003</v>
      </c>
      <c r="FK230">
        <v>-27.52114634146341</v>
      </c>
      <c r="FL230">
        <v>0.16973101045294711</v>
      </c>
      <c r="FM230">
        <v>5.8964859719472393E-2</v>
      </c>
      <c r="FN230">
        <v>1</v>
      </c>
      <c r="FO230">
        <v>646.39823529411763</v>
      </c>
      <c r="FP230">
        <v>0.80110007047542175</v>
      </c>
      <c r="FQ230">
        <v>0.2365738361078788</v>
      </c>
      <c r="FR230">
        <v>1</v>
      </c>
      <c r="FS230">
        <v>1.925897317073171</v>
      </c>
      <c r="FT230">
        <v>-0.1508167944250865</v>
      </c>
      <c r="FU230">
        <v>1.4921770316797841E-2</v>
      </c>
      <c r="FV230">
        <v>0</v>
      </c>
      <c r="FW230">
        <v>2</v>
      </c>
      <c r="FX230">
        <v>3</v>
      </c>
      <c r="FY230" t="s">
        <v>648</v>
      </c>
      <c r="FZ230">
        <v>3.3708499999999999</v>
      </c>
      <c r="GA230">
        <v>2.8934899999999999</v>
      </c>
      <c r="GB230">
        <v>0.22506899999999999</v>
      </c>
      <c r="GC230">
        <v>0.230268</v>
      </c>
      <c r="GD230">
        <v>0.13896800000000001</v>
      </c>
      <c r="GE230">
        <v>0.136603</v>
      </c>
      <c r="GF230">
        <v>26836.400000000001</v>
      </c>
      <c r="GG230">
        <v>23177</v>
      </c>
      <c r="GH230">
        <v>30957.8</v>
      </c>
      <c r="GI230">
        <v>28066.3</v>
      </c>
      <c r="GJ230">
        <v>35110.699999999997</v>
      </c>
      <c r="GK230">
        <v>34187.9</v>
      </c>
      <c r="GL230">
        <v>40348.199999999997</v>
      </c>
      <c r="GM230">
        <v>39114</v>
      </c>
      <c r="GN230">
        <v>2.3537499999999998</v>
      </c>
      <c r="GO230">
        <v>1.66195</v>
      </c>
      <c r="GP230">
        <v>0</v>
      </c>
      <c r="GQ230">
        <v>7.8875600000000004E-2</v>
      </c>
      <c r="GR230">
        <v>999.9</v>
      </c>
      <c r="GS230">
        <v>32.152999999999999</v>
      </c>
      <c r="GT230">
        <v>67.099999999999994</v>
      </c>
      <c r="GU230">
        <v>33.4</v>
      </c>
      <c r="GV230">
        <v>34.277700000000003</v>
      </c>
      <c r="GW230">
        <v>49.431800000000003</v>
      </c>
      <c r="GX230">
        <v>41.2179</v>
      </c>
      <c r="GY230">
        <v>1</v>
      </c>
      <c r="GZ230">
        <v>0.50048499999999996</v>
      </c>
      <c r="HA230">
        <v>1.28434</v>
      </c>
      <c r="HB230">
        <v>20.2042</v>
      </c>
      <c r="HC230">
        <v>5.2142900000000001</v>
      </c>
      <c r="HD230">
        <v>11.9734</v>
      </c>
      <c r="HE230">
        <v>4.9903500000000003</v>
      </c>
      <c r="HF230">
        <v>3.2924799999999999</v>
      </c>
      <c r="HG230">
        <v>8261.2999999999993</v>
      </c>
      <c r="HH230">
        <v>9999</v>
      </c>
      <c r="HI230">
        <v>9999</v>
      </c>
      <c r="HJ230">
        <v>969.5</v>
      </c>
      <c r="HK230">
        <v>4.9712100000000001</v>
      </c>
      <c r="HL230">
        <v>1.87378</v>
      </c>
      <c r="HM230">
        <v>1.87012</v>
      </c>
      <c r="HN230">
        <v>1.86961</v>
      </c>
      <c r="HO230">
        <v>1.8744000000000001</v>
      </c>
      <c r="HP230">
        <v>1.87103</v>
      </c>
      <c r="HQ230">
        <v>1.86653</v>
      </c>
      <c r="HR230">
        <v>1.8775900000000001</v>
      </c>
      <c r="HS230">
        <v>0</v>
      </c>
      <c r="HT230">
        <v>0</v>
      </c>
      <c r="HU230">
        <v>0</v>
      </c>
      <c r="HV230">
        <v>0</v>
      </c>
      <c r="HW230" t="s">
        <v>418</v>
      </c>
      <c r="HX230" t="s">
        <v>419</v>
      </c>
      <c r="HY230" t="s">
        <v>420</v>
      </c>
      <c r="HZ230" t="s">
        <v>420</v>
      </c>
      <c r="IA230" t="s">
        <v>420</v>
      </c>
      <c r="IB230" t="s">
        <v>420</v>
      </c>
      <c r="IC230">
        <v>0</v>
      </c>
      <c r="ID230">
        <v>100</v>
      </c>
      <c r="IE230">
        <v>100</v>
      </c>
      <c r="IF230">
        <v>-3.17</v>
      </c>
      <c r="IG230">
        <v>0.56540000000000001</v>
      </c>
      <c r="IH230">
        <v>-1.4143203888967211</v>
      </c>
      <c r="II230">
        <v>1.7196870422270779E-5</v>
      </c>
      <c r="IJ230">
        <v>-2.1741833173098589E-6</v>
      </c>
      <c r="IK230">
        <v>9.0595066644434051E-10</v>
      </c>
      <c r="IL230">
        <v>-5.0132855213330413E-2</v>
      </c>
      <c r="IM230">
        <v>-1.2435942757381079E-3</v>
      </c>
      <c r="IN230">
        <v>8.3241555849602686E-4</v>
      </c>
      <c r="IO230">
        <v>-6.8006265696850886E-6</v>
      </c>
      <c r="IP230">
        <v>17</v>
      </c>
      <c r="IQ230">
        <v>2050</v>
      </c>
      <c r="IR230">
        <v>3</v>
      </c>
      <c r="IS230">
        <v>34</v>
      </c>
      <c r="IT230">
        <v>108.9</v>
      </c>
      <c r="IU230">
        <v>108.8</v>
      </c>
      <c r="IV230">
        <v>2.8845200000000002</v>
      </c>
      <c r="IW230">
        <v>2.50488</v>
      </c>
      <c r="IX230">
        <v>1.49902</v>
      </c>
      <c r="IY230">
        <v>2.3046899999999999</v>
      </c>
      <c r="IZ230">
        <v>1.69678</v>
      </c>
      <c r="JA230">
        <v>2.3022499999999999</v>
      </c>
      <c r="JB230">
        <v>38.427900000000001</v>
      </c>
      <c r="JC230">
        <v>14.674899999999999</v>
      </c>
      <c r="JD230">
        <v>18</v>
      </c>
      <c r="JE230">
        <v>710.678</v>
      </c>
      <c r="JF230">
        <v>324.18200000000002</v>
      </c>
      <c r="JG230">
        <v>30.0044</v>
      </c>
      <c r="JH230">
        <v>33.995699999999999</v>
      </c>
      <c r="JI230">
        <v>30.000800000000002</v>
      </c>
      <c r="JJ230">
        <v>33.614400000000003</v>
      </c>
      <c r="JK230">
        <v>33.5991</v>
      </c>
      <c r="JL230">
        <v>57.845199999999998</v>
      </c>
      <c r="JM230">
        <v>15.2973</v>
      </c>
      <c r="JN230">
        <v>100</v>
      </c>
      <c r="JO230">
        <v>30</v>
      </c>
      <c r="JP230">
        <v>1437.73</v>
      </c>
      <c r="JQ230">
        <v>31.596</v>
      </c>
      <c r="JR230">
        <v>98.648200000000003</v>
      </c>
      <c r="JS230">
        <v>98.5137</v>
      </c>
    </row>
    <row r="231" spans="1:279" x14ac:dyDescent="0.2">
      <c r="A231">
        <v>216</v>
      </c>
      <c r="B231">
        <v>1658322626.5</v>
      </c>
      <c r="C231">
        <v>857.90000009536743</v>
      </c>
      <c r="D231" t="s">
        <v>852</v>
      </c>
      <c r="E231" t="s">
        <v>853</v>
      </c>
      <c r="F231">
        <v>4</v>
      </c>
      <c r="G231">
        <v>1658322624.125</v>
      </c>
      <c r="H231">
        <f t="shared" si="150"/>
        <v>2.1237524665516337E-3</v>
      </c>
      <c r="I231">
        <f t="shared" si="151"/>
        <v>2.1237524665516339</v>
      </c>
      <c r="J231">
        <f t="shared" si="152"/>
        <v>17.040234124690851</v>
      </c>
      <c r="K231">
        <f t="shared" si="153"/>
        <v>1401.4087500000001</v>
      </c>
      <c r="L231">
        <f t="shared" si="154"/>
        <v>1127.2672021165943</v>
      </c>
      <c r="M231">
        <f t="shared" si="155"/>
        <v>114.1463025664852</v>
      </c>
      <c r="N231">
        <f t="shared" si="156"/>
        <v>141.90568739732964</v>
      </c>
      <c r="O231">
        <f t="shared" si="157"/>
        <v>0.11744631316595185</v>
      </c>
      <c r="P231">
        <f t="shared" si="158"/>
        <v>2.7666244202414378</v>
      </c>
      <c r="Q231">
        <f t="shared" si="159"/>
        <v>0.11474517896534911</v>
      </c>
      <c r="R231">
        <f t="shared" si="160"/>
        <v>7.195324886794939E-2</v>
      </c>
      <c r="S231">
        <f t="shared" si="161"/>
        <v>194.42253371047738</v>
      </c>
      <c r="T231">
        <f t="shared" si="162"/>
        <v>34.27367291116601</v>
      </c>
      <c r="U231">
        <f t="shared" si="163"/>
        <v>33.431224999999998</v>
      </c>
      <c r="V231">
        <f t="shared" si="164"/>
        <v>5.175816133559298</v>
      </c>
      <c r="W231">
        <f t="shared" si="165"/>
        <v>64.52505638433118</v>
      </c>
      <c r="X231">
        <f t="shared" si="166"/>
        <v>3.3808510087484542</v>
      </c>
      <c r="Y231">
        <f t="shared" si="167"/>
        <v>5.2395940401989893</v>
      </c>
      <c r="Z231">
        <f t="shared" si="168"/>
        <v>1.7949651248108438</v>
      </c>
      <c r="AA231">
        <f t="shared" si="169"/>
        <v>-93.657483774927044</v>
      </c>
      <c r="AB231">
        <f t="shared" si="170"/>
        <v>32.638680013193515</v>
      </c>
      <c r="AC231">
        <f t="shared" si="171"/>
        <v>2.7161754052482401</v>
      </c>
      <c r="AD231">
        <f t="shared" si="172"/>
        <v>136.1199053539921</v>
      </c>
      <c r="AE231">
        <f t="shared" si="173"/>
        <v>26.736973563007538</v>
      </c>
      <c r="AF231">
        <f t="shared" si="174"/>
        <v>2.1243922592420086</v>
      </c>
      <c r="AG231">
        <f t="shared" si="175"/>
        <v>17.040234124690851</v>
      </c>
      <c r="AH231">
        <v>1475.8488521617419</v>
      </c>
      <c r="AI231">
        <v>1453.032303030303</v>
      </c>
      <c r="AJ231">
        <v>1.7139455607489811</v>
      </c>
      <c r="AK231">
        <v>62.966845710574418</v>
      </c>
      <c r="AL231">
        <f t="shared" si="176"/>
        <v>2.1237524665516339</v>
      </c>
      <c r="AM231">
        <v>31.491152004793491</v>
      </c>
      <c r="AN231">
        <v>33.385678787878788</v>
      </c>
      <c r="AO231">
        <v>-6.1754772292959312E-5</v>
      </c>
      <c r="AP231">
        <v>91.007338470613973</v>
      </c>
      <c r="AQ231">
        <v>0</v>
      </c>
      <c r="AR231">
        <v>0</v>
      </c>
      <c r="AS231">
        <f t="shared" si="177"/>
        <v>1</v>
      </c>
      <c r="AT231">
        <f t="shared" si="178"/>
        <v>0</v>
      </c>
      <c r="AU231">
        <f t="shared" si="179"/>
        <v>47208.887943388996</v>
      </c>
      <c r="AV231" t="s">
        <v>413</v>
      </c>
      <c r="AW231" t="s">
        <v>413</v>
      </c>
      <c r="AX231">
        <v>0</v>
      </c>
      <c r="AY231">
        <v>0</v>
      </c>
      <c r="AZ231" t="e">
        <f t="shared" si="180"/>
        <v>#DIV/0!</v>
      </c>
      <c r="BA231">
        <v>0</v>
      </c>
      <c r="BB231" t="s">
        <v>413</v>
      </c>
      <c r="BC231" t="s">
        <v>413</v>
      </c>
      <c r="BD231">
        <v>0</v>
      </c>
      <c r="BE231">
        <v>0</v>
      </c>
      <c r="BF231" t="e">
        <f t="shared" si="181"/>
        <v>#DIV/0!</v>
      </c>
      <c r="BG231">
        <v>0.5</v>
      </c>
      <c r="BH231">
        <f t="shared" si="182"/>
        <v>1009.4878107308173</v>
      </c>
      <c r="BI231">
        <f t="shared" si="183"/>
        <v>17.040234124690851</v>
      </c>
      <c r="BJ231" t="e">
        <f t="shared" si="184"/>
        <v>#DIV/0!</v>
      </c>
      <c r="BK231">
        <f t="shared" si="185"/>
        <v>1.6880079128795619E-2</v>
      </c>
      <c r="BL231" t="e">
        <f t="shared" si="186"/>
        <v>#DIV/0!</v>
      </c>
      <c r="BM231" t="e">
        <f t="shared" si="187"/>
        <v>#DIV/0!</v>
      </c>
      <c r="BN231" t="s">
        <v>413</v>
      </c>
      <c r="BO231">
        <v>0</v>
      </c>
      <c r="BP231" t="e">
        <f t="shared" si="188"/>
        <v>#DIV/0!</v>
      </c>
      <c r="BQ231" t="e">
        <f t="shared" si="189"/>
        <v>#DIV/0!</v>
      </c>
      <c r="BR231" t="e">
        <f t="shared" si="190"/>
        <v>#DIV/0!</v>
      </c>
      <c r="BS231" t="e">
        <f t="shared" si="191"/>
        <v>#DIV/0!</v>
      </c>
      <c r="BT231" t="e">
        <f t="shared" si="192"/>
        <v>#DIV/0!</v>
      </c>
      <c r="BU231" t="e">
        <f t="shared" si="193"/>
        <v>#DIV/0!</v>
      </c>
      <c r="BV231" t="e">
        <f t="shared" si="194"/>
        <v>#DIV/0!</v>
      </c>
      <c r="BW231" t="e">
        <f t="shared" si="195"/>
        <v>#DIV/0!</v>
      </c>
      <c r="BX231" t="s">
        <v>413</v>
      </c>
      <c r="BY231" t="s">
        <v>413</v>
      </c>
      <c r="BZ231" t="s">
        <v>413</v>
      </c>
      <c r="CA231" t="s">
        <v>413</v>
      </c>
      <c r="CB231" t="s">
        <v>413</v>
      </c>
      <c r="CC231" t="s">
        <v>413</v>
      </c>
      <c r="CD231" t="s">
        <v>413</v>
      </c>
      <c r="CE231" t="s">
        <v>413</v>
      </c>
      <c r="CF231">
        <v>253</v>
      </c>
      <c r="CG231">
        <v>1000</v>
      </c>
      <c r="CH231" t="s">
        <v>414</v>
      </c>
      <c r="CI231">
        <v>1110.1500000000001</v>
      </c>
      <c r="CJ231">
        <v>1175.8634999999999</v>
      </c>
      <c r="CK231">
        <v>1152.67</v>
      </c>
      <c r="CL231">
        <v>1.3005735999999999E-4</v>
      </c>
      <c r="CM231">
        <v>6.5004835999999994E-4</v>
      </c>
      <c r="CN231">
        <v>4.7597999359999997E-2</v>
      </c>
      <c r="CO231">
        <v>5.5000000000000003E-4</v>
      </c>
      <c r="CP231">
        <f t="shared" si="196"/>
        <v>1199.97875</v>
      </c>
      <c r="CQ231">
        <f t="shared" si="197"/>
        <v>1009.4878107308173</v>
      </c>
      <c r="CR231">
        <f t="shared" si="198"/>
        <v>0.84125473949502627</v>
      </c>
      <c r="CS231">
        <f t="shared" si="199"/>
        <v>0.16202164722540077</v>
      </c>
      <c r="CT231">
        <v>6</v>
      </c>
      <c r="CU231">
        <v>0.5</v>
      </c>
      <c r="CV231" t="s">
        <v>415</v>
      </c>
      <c r="CW231">
        <v>2</v>
      </c>
      <c r="CX231" t="b">
        <v>1</v>
      </c>
      <c r="CY231">
        <v>1658322624.125</v>
      </c>
      <c r="CZ231">
        <v>1401.4087500000001</v>
      </c>
      <c r="DA231">
        <v>1428.8262500000001</v>
      </c>
      <c r="DB231">
        <v>33.388049999999993</v>
      </c>
      <c r="DC231">
        <v>31.493300000000001</v>
      </c>
      <c r="DD231">
        <v>1404.58</v>
      </c>
      <c r="DE231">
        <v>32.822699999999998</v>
      </c>
      <c r="DF231">
        <v>650.25874999999996</v>
      </c>
      <c r="DG231">
        <v>101.159375</v>
      </c>
      <c r="DH231">
        <v>9.9938100000000002E-2</v>
      </c>
      <c r="DI231">
        <v>33.65005</v>
      </c>
      <c r="DJ231">
        <v>999.9</v>
      </c>
      <c r="DK231">
        <v>33.431224999999998</v>
      </c>
      <c r="DL231">
        <v>0</v>
      </c>
      <c r="DM231">
        <v>0</v>
      </c>
      <c r="DN231">
        <v>8994.6112499999999</v>
      </c>
      <c r="DO231">
        <v>0</v>
      </c>
      <c r="DP231">
        <v>870.28425000000004</v>
      </c>
      <c r="DQ231">
        <v>-27.414687499999999</v>
      </c>
      <c r="DR231">
        <v>1449.8175000000001</v>
      </c>
      <c r="DS231">
        <v>1475.2874999999999</v>
      </c>
      <c r="DT231">
        <v>1.8947462500000001</v>
      </c>
      <c r="DU231">
        <v>1428.8262500000001</v>
      </c>
      <c r="DV231">
        <v>31.493300000000001</v>
      </c>
      <c r="DW231">
        <v>3.3775137499999999</v>
      </c>
      <c r="DX231">
        <v>3.1858412500000002</v>
      </c>
      <c r="DY231">
        <v>26.016300000000001</v>
      </c>
      <c r="DZ231">
        <v>25.032499999999999</v>
      </c>
      <c r="EA231">
        <v>1199.97875</v>
      </c>
      <c r="EB231">
        <v>0.95800062499999994</v>
      </c>
      <c r="EC231">
        <v>4.1999675E-2</v>
      </c>
      <c r="ED231">
        <v>0</v>
      </c>
      <c r="EE231">
        <v>646.54237499999999</v>
      </c>
      <c r="EF231">
        <v>5.0001600000000002</v>
      </c>
      <c r="EG231">
        <v>8977.2574999999997</v>
      </c>
      <c r="EH231">
        <v>9515.0037499999999</v>
      </c>
      <c r="EI231">
        <v>48.421499999999988</v>
      </c>
      <c r="EJ231">
        <v>50.686999999999998</v>
      </c>
      <c r="EK231">
        <v>49.601374999999997</v>
      </c>
      <c r="EL231">
        <v>49.366999999999997</v>
      </c>
      <c r="EM231">
        <v>50.046499999999988</v>
      </c>
      <c r="EN231">
        <v>1144.79125</v>
      </c>
      <c r="EO231">
        <v>50.188749999999999</v>
      </c>
      <c r="EP231">
        <v>0</v>
      </c>
      <c r="EQ231">
        <v>765138</v>
      </c>
      <c r="ER231">
        <v>0</v>
      </c>
      <c r="ES231">
        <v>646.50932</v>
      </c>
      <c r="ET231">
        <v>1.643846150673693</v>
      </c>
      <c r="EU231">
        <v>-2820.873081084967</v>
      </c>
      <c r="EV231">
        <v>9160.7392</v>
      </c>
      <c r="EW231">
        <v>15</v>
      </c>
      <c r="EX231">
        <v>1658316094</v>
      </c>
      <c r="EY231" t="s">
        <v>416</v>
      </c>
      <c r="EZ231">
        <v>1658316090.5</v>
      </c>
      <c r="FA231">
        <v>1658316094</v>
      </c>
      <c r="FB231">
        <v>11</v>
      </c>
      <c r="FC231">
        <v>-0.13300000000000001</v>
      </c>
      <c r="FD231">
        <v>0.107</v>
      </c>
      <c r="FE231">
        <v>-1.72</v>
      </c>
      <c r="FF231">
        <v>0.44</v>
      </c>
      <c r="FG231">
        <v>415</v>
      </c>
      <c r="FH231">
        <v>29</v>
      </c>
      <c r="FI231">
        <v>0.15</v>
      </c>
      <c r="FJ231">
        <v>0.28000000000000003</v>
      </c>
      <c r="FK231">
        <v>-27.500499999999999</v>
      </c>
      <c r="FL231">
        <v>0.42584015009384352</v>
      </c>
      <c r="FM231">
        <v>7.2139472551440265E-2</v>
      </c>
      <c r="FN231">
        <v>1</v>
      </c>
      <c r="FO231">
        <v>646.44135294117643</v>
      </c>
      <c r="FP231">
        <v>0.87504965120103584</v>
      </c>
      <c r="FQ231">
        <v>0.23772412116877889</v>
      </c>
      <c r="FR231">
        <v>1</v>
      </c>
      <c r="FS231">
        <v>1.9167432499999999</v>
      </c>
      <c r="FT231">
        <v>-0.1563630393996249</v>
      </c>
      <c r="FU231">
        <v>1.5070415785156671E-2</v>
      </c>
      <c r="FV231">
        <v>0</v>
      </c>
      <c r="FW231">
        <v>2</v>
      </c>
      <c r="FX231">
        <v>3</v>
      </c>
      <c r="FY231" t="s">
        <v>648</v>
      </c>
      <c r="FZ231">
        <v>3.3709799999999999</v>
      </c>
      <c r="GA231">
        <v>2.8936199999999999</v>
      </c>
      <c r="GB231">
        <v>0.22564000000000001</v>
      </c>
      <c r="GC231">
        <v>0.23082800000000001</v>
      </c>
      <c r="GD231">
        <v>0.13895399999999999</v>
      </c>
      <c r="GE231">
        <v>0.13664200000000001</v>
      </c>
      <c r="GF231">
        <v>26816.1</v>
      </c>
      <c r="GG231">
        <v>23159.5</v>
      </c>
      <c r="GH231">
        <v>30957.4</v>
      </c>
      <c r="GI231">
        <v>28065.7</v>
      </c>
      <c r="GJ231">
        <v>35110.5</v>
      </c>
      <c r="GK231">
        <v>34185.699999999997</v>
      </c>
      <c r="GL231">
        <v>40347.300000000003</v>
      </c>
      <c r="GM231">
        <v>39113.199999999997</v>
      </c>
      <c r="GN231">
        <v>2.3537499999999998</v>
      </c>
      <c r="GO231">
        <v>1.6621999999999999</v>
      </c>
      <c r="GP231">
        <v>0</v>
      </c>
      <c r="GQ231">
        <v>7.8663200000000003E-2</v>
      </c>
      <c r="GR231">
        <v>999.9</v>
      </c>
      <c r="GS231">
        <v>32.159799999999997</v>
      </c>
      <c r="GT231">
        <v>67.099999999999994</v>
      </c>
      <c r="GU231">
        <v>33.4</v>
      </c>
      <c r="GV231">
        <v>34.271500000000003</v>
      </c>
      <c r="GW231">
        <v>49.5518</v>
      </c>
      <c r="GX231">
        <v>40.508800000000001</v>
      </c>
      <c r="GY231">
        <v>1</v>
      </c>
      <c r="GZ231">
        <v>0.50107199999999996</v>
      </c>
      <c r="HA231">
        <v>1.2967599999999999</v>
      </c>
      <c r="HB231">
        <v>20.2042</v>
      </c>
      <c r="HC231">
        <v>5.2145900000000003</v>
      </c>
      <c r="HD231">
        <v>11.973699999999999</v>
      </c>
      <c r="HE231">
        <v>4.9906499999999996</v>
      </c>
      <c r="HF231">
        <v>3.2925</v>
      </c>
      <c r="HG231">
        <v>8261.5</v>
      </c>
      <c r="HH231">
        <v>9999</v>
      </c>
      <c r="HI231">
        <v>9999</v>
      </c>
      <c r="HJ231">
        <v>969.5</v>
      </c>
      <c r="HK231">
        <v>4.9712199999999998</v>
      </c>
      <c r="HL231">
        <v>1.87378</v>
      </c>
      <c r="HM231">
        <v>1.87012</v>
      </c>
      <c r="HN231">
        <v>1.8696200000000001</v>
      </c>
      <c r="HO231">
        <v>1.87439</v>
      </c>
      <c r="HP231">
        <v>1.87103</v>
      </c>
      <c r="HQ231">
        <v>1.86649</v>
      </c>
      <c r="HR231">
        <v>1.8775999999999999</v>
      </c>
      <c r="HS231">
        <v>0</v>
      </c>
      <c r="HT231">
        <v>0</v>
      </c>
      <c r="HU231">
        <v>0</v>
      </c>
      <c r="HV231">
        <v>0</v>
      </c>
      <c r="HW231" t="s">
        <v>418</v>
      </c>
      <c r="HX231" t="s">
        <v>419</v>
      </c>
      <c r="HY231" t="s">
        <v>420</v>
      </c>
      <c r="HZ231" t="s">
        <v>420</v>
      </c>
      <c r="IA231" t="s">
        <v>420</v>
      </c>
      <c r="IB231" t="s">
        <v>420</v>
      </c>
      <c r="IC231">
        <v>0</v>
      </c>
      <c r="ID231">
        <v>100</v>
      </c>
      <c r="IE231">
        <v>100</v>
      </c>
      <c r="IF231">
        <v>-3.17</v>
      </c>
      <c r="IG231">
        <v>0.56530000000000002</v>
      </c>
      <c r="IH231">
        <v>-1.4143203888967211</v>
      </c>
      <c r="II231">
        <v>1.7196870422270779E-5</v>
      </c>
      <c r="IJ231">
        <v>-2.1741833173098589E-6</v>
      </c>
      <c r="IK231">
        <v>9.0595066644434051E-10</v>
      </c>
      <c r="IL231">
        <v>-5.0132855213330413E-2</v>
      </c>
      <c r="IM231">
        <v>-1.2435942757381079E-3</v>
      </c>
      <c r="IN231">
        <v>8.3241555849602686E-4</v>
      </c>
      <c r="IO231">
        <v>-6.8006265696850886E-6</v>
      </c>
      <c r="IP231">
        <v>17</v>
      </c>
      <c r="IQ231">
        <v>2050</v>
      </c>
      <c r="IR231">
        <v>3</v>
      </c>
      <c r="IS231">
        <v>34</v>
      </c>
      <c r="IT231">
        <v>108.9</v>
      </c>
      <c r="IU231">
        <v>108.9</v>
      </c>
      <c r="IV231">
        <v>2.8967299999999998</v>
      </c>
      <c r="IW231">
        <v>2.5109900000000001</v>
      </c>
      <c r="IX231">
        <v>1.49902</v>
      </c>
      <c r="IY231">
        <v>2.3046899999999999</v>
      </c>
      <c r="IZ231">
        <v>1.69678</v>
      </c>
      <c r="JA231">
        <v>2.2668499999999998</v>
      </c>
      <c r="JB231">
        <v>38.427900000000001</v>
      </c>
      <c r="JC231">
        <v>14.6661</v>
      </c>
      <c r="JD231">
        <v>18</v>
      </c>
      <c r="JE231">
        <v>710.75400000000002</v>
      </c>
      <c r="JF231">
        <v>324.35399999999998</v>
      </c>
      <c r="JG231">
        <v>30.004200000000001</v>
      </c>
      <c r="JH231">
        <v>34.002200000000002</v>
      </c>
      <c r="JI231">
        <v>30.000800000000002</v>
      </c>
      <c r="JJ231">
        <v>33.621000000000002</v>
      </c>
      <c r="JK231">
        <v>33.606299999999997</v>
      </c>
      <c r="JL231">
        <v>58.015700000000002</v>
      </c>
      <c r="JM231">
        <v>15.2973</v>
      </c>
      <c r="JN231">
        <v>100</v>
      </c>
      <c r="JO231">
        <v>30</v>
      </c>
      <c r="JP231">
        <v>1441.08</v>
      </c>
      <c r="JQ231">
        <v>31.614599999999999</v>
      </c>
      <c r="JR231">
        <v>98.646199999999993</v>
      </c>
      <c r="JS231">
        <v>98.511700000000005</v>
      </c>
    </row>
    <row r="232" spans="1:279" x14ac:dyDescent="0.2">
      <c r="A232">
        <v>217</v>
      </c>
      <c r="B232">
        <v>1658322630.5</v>
      </c>
      <c r="C232">
        <v>861.90000009536743</v>
      </c>
      <c r="D232" t="s">
        <v>854</v>
      </c>
      <c r="E232" t="s">
        <v>855</v>
      </c>
      <c r="F232">
        <v>4</v>
      </c>
      <c r="G232">
        <v>1658322628.5</v>
      </c>
      <c r="H232">
        <f t="shared" si="150"/>
        <v>2.0943147147966714E-3</v>
      </c>
      <c r="I232">
        <f t="shared" si="151"/>
        <v>2.0943147147966714</v>
      </c>
      <c r="J232">
        <f t="shared" si="152"/>
        <v>17.010057954234792</v>
      </c>
      <c r="K232">
        <f t="shared" si="153"/>
        <v>1408.638571428572</v>
      </c>
      <c r="L232">
        <f t="shared" si="154"/>
        <v>1131.4161816665946</v>
      </c>
      <c r="M232">
        <f t="shared" si="155"/>
        <v>114.5687141437412</v>
      </c>
      <c r="N232">
        <f t="shared" si="156"/>
        <v>142.64062370411207</v>
      </c>
      <c r="O232">
        <f t="shared" si="157"/>
        <v>0.11578082396942639</v>
      </c>
      <c r="P232">
        <f t="shared" si="158"/>
        <v>2.7681109156385095</v>
      </c>
      <c r="Q232">
        <f t="shared" si="159"/>
        <v>0.11315620838879538</v>
      </c>
      <c r="R232">
        <f t="shared" si="160"/>
        <v>7.095348609476157E-2</v>
      </c>
      <c r="S232">
        <f t="shared" si="161"/>
        <v>194.41082899916546</v>
      </c>
      <c r="T232">
        <f t="shared" si="162"/>
        <v>34.274660689284069</v>
      </c>
      <c r="U232">
        <f t="shared" si="163"/>
        <v>33.430614285714277</v>
      </c>
      <c r="V232">
        <f t="shared" si="164"/>
        <v>5.1756390863754715</v>
      </c>
      <c r="W232">
        <f t="shared" si="165"/>
        <v>64.545413135081105</v>
      </c>
      <c r="X232">
        <f t="shared" si="166"/>
        <v>3.3806574403239078</v>
      </c>
      <c r="Y232">
        <f t="shared" si="167"/>
        <v>5.2376416481351562</v>
      </c>
      <c r="Z232">
        <f t="shared" si="168"/>
        <v>1.7949816460515637</v>
      </c>
      <c r="AA232">
        <f t="shared" si="169"/>
        <v>-92.359278922533207</v>
      </c>
      <c r="AB232">
        <f t="shared" si="170"/>
        <v>31.752815561658018</v>
      </c>
      <c r="AC232">
        <f t="shared" si="171"/>
        <v>2.6409411355856403</v>
      </c>
      <c r="AD232">
        <f t="shared" si="172"/>
        <v>136.44530677387593</v>
      </c>
      <c r="AE232">
        <f t="shared" si="173"/>
        <v>26.694136663859666</v>
      </c>
      <c r="AF232">
        <f t="shared" si="174"/>
        <v>2.0863589155322781</v>
      </c>
      <c r="AG232">
        <f t="shared" si="175"/>
        <v>17.010057954234792</v>
      </c>
      <c r="AH232">
        <v>1482.639563147289</v>
      </c>
      <c r="AI232">
        <v>1459.860363636363</v>
      </c>
      <c r="AJ232">
        <v>1.711466033997934</v>
      </c>
      <c r="AK232">
        <v>62.966845710574418</v>
      </c>
      <c r="AL232">
        <f t="shared" si="176"/>
        <v>2.0943147147966714</v>
      </c>
      <c r="AM232">
        <v>31.517848834259631</v>
      </c>
      <c r="AN232">
        <v>33.38582242424242</v>
      </c>
      <c r="AO232">
        <v>-6.4063462232386706E-6</v>
      </c>
      <c r="AP232">
        <v>91.007338470613973</v>
      </c>
      <c r="AQ232">
        <v>0</v>
      </c>
      <c r="AR232">
        <v>0</v>
      </c>
      <c r="AS232">
        <f t="shared" si="177"/>
        <v>1</v>
      </c>
      <c r="AT232">
        <f t="shared" si="178"/>
        <v>0</v>
      </c>
      <c r="AU232">
        <f t="shared" si="179"/>
        <v>47250.736480766078</v>
      </c>
      <c r="AV232" t="s">
        <v>413</v>
      </c>
      <c r="AW232" t="s">
        <v>413</v>
      </c>
      <c r="AX232">
        <v>0</v>
      </c>
      <c r="AY232">
        <v>0</v>
      </c>
      <c r="AZ232" t="e">
        <f t="shared" si="180"/>
        <v>#DIV/0!</v>
      </c>
      <c r="BA232">
        <v>0</v>
      </c>
      <c r="BB232" t="s">
        <v>413</v>
      </c>
      <c r="BC232" t="s">
        <v>413</v>
      </c>
      <c r="BD232">
        <v>0</v>
      </c>
      <c r="BE232">
        <v>0</v>
      </c>
      <c r="BF232" t="e">
        <f t="shared" si="181"/>
        <v>#DIV/0!</v>
      </c>
      <c r="BG232">
        <v>0.5</v>
      </c>
      <c r="BH232">
        <f t="shared" si="182"/>
        <v>1009.427517616148</v>
      </c>
      <c r="BI232">
        <f t="shared" si="183"/>
        <v>17.010057954234792</v>
      </c>
      <c r="BJ232" t="e">
        <f t="shared" si="184"/>
        <v>#DIV/0!</v>
      </c>
      <c r="BK232">
        <f t="shared" si="185"/>
        <v>1.6851193035043809E-2</v>
      </c>
      <c r="BL232" t="e">
        <f t="shared" si="186"/>
        <v>#DIV/0!</v>
      </c>
      <c r="BM232" t="e">
        <f t="shared" si="187"/>
        <v>#DIV/0!</v>
      </c>
      <c r="BN232" t="s">
        <v>413</v>
      </c>
      <c r="BO232">
        <v>0</v>
      </c>
      <c r="BP232" t="e">
        <f t="shared" si="188"/>
        <v>#DIV/0!</v>
      </c>
      <c r="BQ232" t="e">
        <f t="shared" si="189"/>
        <v>#DIV/0!</v>
      </c>
      <c r="BR232" t="e">
        <f t="shared" si="190"/>
        <v>#DIV/0!</v>
      </c>
      <c r="BS232" t="e">
        <f t="shared" si="191"/>
        <v>#DIV/0!</v>
      </c>
      <c r="BT232" t="e">
        <f t="shared" si="192"/>
        <v>#DIV/0!</v>
      </c>
      <c r="BU232" t="e">
        <f t="shared" si="193"/>
        <v>#DIV/0!</v>
      </c>
      <c r="BV232" t="e">
        <f t="shared" si="194"/>
        <v>#DIV/0!</v>
      </c>
      <c r="BW232" t="e">
        <f t="shared" si="195"/>
        <v>#DIV/0!</v>
      </c>
      <c r="BX232" t="s">
        <v>413</v>
      </c>
      <c r="BY232" t="s">
        <v>413</v>
      </c>
      <c r="BZ232" t="s">
        <v>413</v>
      </c>
      <c r="CA232" t="s">
        <v>413</v>
      </c>
      <c r="CB232" t="s">
        <v>413</v>
      </c>
      <c r="CC232" t="s">
        <v>413</v>
      </c>
      <c r="CD232" t="s">
        <v>413</v>
      </c>
      <c r="CE232" t="s">
        <v>413</v>
      </c>
      <c r="CF232">
        <v>253</v>
      </c>
      <c r="CG232">
        <v>1000</v>
      </c>
      <c r="CH232" t="s">
        <v>414</v>
      </c>
      <c r="CI232">
        <v>1110.1500000000001</v>
      </c>
      <c r="CJ232">
        <v>1175.8634999999999</v>
      </c>
      <c r="CK232">
        <v>1152.67</v>
      </c>
      <c r="CL232">
        <v>1.3005735999999999E-4</v>
      </c>
      <c r="CM232">
        <v>6.5004835999999994E-4</v>
      </c>
      <c r="CN232">
        <v>4.7597999359999997E-2</v>
      </c>
      <c r="CO232">
        <v>5.5000000000000003E-4</v>
      </c>
      <c r="CP232">
        <f t="shared" si="196"/>
        <v>1199.9071428571431</v>
      </c>
      <c r="CQ232">
        <f t="shared" si="197"/>
        <v>1009.427517616148</v>
      </c>
      <c r="CR232">
        <f t="shared" si="198"/>
        <v>0.84125469510295847</v>
      </c>
      <c r="CS232">
        <f t="shared" si="199"/>
        <v>0.16202156154871009</v>
      </c>
      <c r="CT232">
        <v>6</v>
      </c>
      <c r="CU232">
        <v>0.5</v>
      </c>
      <c r="CV232" t="s">
        <v>415</v>
      </c>
      <c r="CW232">
        <v>2</v>
      </c>
      <c r="CX232" t="b">
        <v>1</v>
      </c>
      <c r="CY232">
        <v>1658322628.5</v>
      </c>
      <c r="CZ232">
        <v>1408.638571428572</v>
      </c>
      <c r="DA232">
        <v>1435.981428571429</v>
      </c>
      <c r="DB232">
        <v>33.385471428571428</v>
      </c>
      <c r="DC232">
        <v>31.524628571428568</v>
      </c>
      <c r="DD232">
        <v>1411.812857142857</v>
      </c>
      <c r="DE232">
        <v>32.820199999999993</v>
      </c>
      <c r="DF232">
        <v>650.25528571428572</v>
      </c>
      <c r="DG232">
        <v>101.1614285714286</v>
      </c>
      <c r="DH232">
        <v>9.9907442857142856E-2</v>
      </c>
      <c r="DI232">
        <v>33.643385714285706</v>
      </c>
      <c r="DJ232">
        <v>999.89999999999986</v>
      </c>
      <c r="DK232">
        <v>33.430614285714277</v>
      </c>
      <c r="DL232">
        <v>0</v>
      </c>
      <c r="DM232">
        <v>0</v>
      </c>
      <c r="DN232">
        <v>9002.3228571428572</v>
      </c>
      <c r="DO232">
        <v>0</v>
      </c>
      <c r="DP232">
        <v>847.84742857142851</v>
      </c>
      <c r="DQ232">
        <v>-27.344528571428569</v>
      </c>
      <c r="DR232">
        <v>1457.2914285714289</v>
      </c>
      <c r="DS232">
        <v>1482.727142857143</v>
      </c>
      <c r="DT232">
        <v>1.860851428571429</v>
      </c>
      <c r="DU232">
        <v>1435.981428571429</v>
      </c>
      <c r="DV232">
        <v>31.524628571428568</v>
      </c>
      <c r="DW232">
        <v>3.3773214285714288</v>
      </c>
      <c r="DX232">
        <v>3.189072857142857</v>
      </c>
      <c r="DY232">
        <v>26.01531428571429</v>
      </c>
      <c r="DZ232">
        <v>25.049499999999998</v>
      </c>
      <c r="EA232">
        <v>1199.9071428571431</v>
      </c>
      <c r="EB232">
        <v>0.95800571428571424</v>
      </c>
      <c r="EC232">
        <v>4.1994742857142851E-2</v>
      </c>
      <c r="ED232">
        <v>0</v>
      </c>
      <c r="EE232">
        <v>646.46642857142865</v>
      </c>
      <c r="EF232">
        <v>5.0001600000000002</v>
      </c>
      <c r="EG232">
        <v>9037.2442857142869</v>
      </c>
      <c r="EH232">
        <v>9514.4485714285711</v>
      </c>
      <c r="EI232">
        <v>48.446142857142867</v>
      </c>
      <c r="EJ232">
        <v>50.686999999999998</v>
      </c>
      <c r="EK232">
        <v>49.607000000000014</v>
      </c>
      <c r="EL232">
        <v>49.410428571428568</v>
      </c>
      <c r="EM232">
        <v>50.062285714285721</v>
      </c>
      <c r="EN232">
        <v>1144.731428571429</v>
      </c>
      <c r="EO232">
        <v>50.184285714285707</v>
      </c>
      <c r="EP232">
        <v>0</v>
      </c>
      <c r="EQ232">
        <v>765141.60000014305</v>
      </c>
      <c r="ER232">
        <v>0</v>
      </c>
      <c r="ES232">
        <v>646.55572000000006</v>
      </c>
      <c r="ET232">
        <v>0.4754615231999062</v>
      </c>
      <c r="EU232">
        <v>-647.10538318417309</v>
      </c>
      <c r="EV232">
        <v>9049.9547999999995</v>
      </c>
      <c r="EW232">
        <v>15</v>
      </c>
      <c r="EX232">
        <v>1658316094</v>
      </c>
      <c r="EY232" t="s">
        <v>416</v>
      </c>
      <c r="EZ232">
        <v>1658316090.5</v>
      </c>
      <c r="FA232">
        <v>1658316094</v>
      </c>
      <c r="FB232">
        <v>11</v>
      </c>
      <c r="FC232">
        <v>-0.13300000000000001</v>
      </c>
      <c r="FD232">
        <v>0.107</v>
      </c>
      <c r="FE232">
        <v>-1.72</v>
      </c>
      <c r="FF232">
        <v>0.44</v>
      </c>
      <c r="FG232">
        <v>415</v>
      </c>
      <c r="FH232">
        <v>29</v>
      </c>
      <c r="FI232">
        <v>0.15</v>
      </c>
      <c r="FJ232">
        <v>0.28000000000000003</v>
      </c>
      <c r="FK232">
        <v>-27.452112499999998</v>
      </c>
      <c r="FL232">
        <v>0.50623902439026702</v>
      </c>
      <c r="FM232">
        <v>7.8667347697440049E-2</v>
      </c>
      <c r="FN232">
        <v>0</v>
      </c>
      <c r="FO232">
        <v>646.47579411764707</v>
      </c>
      <c r="FP232">
        <v>1.313598157919623</v>
      </c>
      <c r="FQ232">
        <v>0.25908092982829722</v>
      </c>
      <c r="FR232">
        <v>0</v>
      </c>
      <c r="FS232">
        <v>1.9027862499999999</v>
      </c>
      <c r="FT232">
        <v>-0.21203651031895671</v>
      </c>
      <c r="FU232">
        <v>2.1282522840055891E-2</v>
      </c>
      <c r="FV232">
        <v>0</v>
      </c>
      <c r="FW232">
        <v>0</v>
      </c>
      <c r="FX232">
        <v>3</v>
      </c>
      <c r="FY232" t="s">
        <v>429</v>
      </c>
      <c r="FZ232">
        <v>3.3708200000000001</v>
      </c>
      <c r="GA232">
        <v>2.8936700000000002</v>
      </c>
      <c r="GB232">
        <v>0.226294</v>
      </c>
      <c r="GC232">
        <v>0.23147999999999999</v>
      </c>
      <c r="GD232">
        <v>0.138957</v>
      </c>
      <c r="GE232">
        <v>0.136738</v>
      </c>
      <c r="GF232">
        <v>26792.2</v>
      </c>
      <c r="GG232">
        <v>23139.7</v>
      </c>
      <c r="GH232">
        <v>30956.1</v>
      </c>
      <c r="GI232">
        <v>28065.599999999999</v>
      </c>
      <c r="GJ232">
        <v>35109.199999999997</v>
      </c>
      <c r="GK232">
        <v>34181.9</v>
      </c>
      <c r="GL232">
        <v>40345.9</v>
      </c>
      <c r="GM232">
        <v>39113.199999999997</v>
      </c>
      <c r="GN232">
        <v>2.35365</v>
      </c>
      <c r="GO232">
        <v>1.66168</v>
      </c>
      <c r="GP232">
        <v>0</v>
      </c>
      <c r="GQ232">
        <v>7.8037400000000007E-2</v>
      </c>
      <c r="GR232">
        <v>999.9</v>
      </c>
      <c r="GS232">
        <v>32.167099999999998</v>
      </c>
      <c r="GT232">
        <v>67.099999999999994</v>
      </c>
      <c r="GU232">
        <v>33.4</v>
      </c>
      <c r="GV232">
        <v>34.270699999999998</v>
      </c>
      <c r="GW232">
        <v>49.761800000000001</v>
      </c>
      <c r="GX232">
        <v>40.9816</v>
      </c>
      <c r="GY232">
        <v>1</v>
      </c>
      <c r="GZ232">
        <v>0.50183199999999994</v>
      </c>
      <c r="HA232">
        <v>1.30782</v>
      </c>
      <c r="HB232">
        <v>20.2043</v>
      </c>
      <c r="HC232">
        <v>5.2148899999999996</v>
      </c>
      <c r="HD232">
        <v>11.9739</v>
      </c>
      <c r="HE232">
        <v>4.9908000000000001</v>
      </c>
      <c r="HF232">
        <v>3.2925800000000001</v>
      </c>
      <c r="HG232">
        <v>8261.5</v>
      </c>
      <c r="HH232">
        <v>9999</v>
      </c>
      <c r="HI232">
        <v>9999</v>
      </c>
      <c r="HJ232">
        <v>969.5</v>
      </c>
      <c r="HK232">
        <v>4.9712399999999999</v>
      </c>
      <c r="HL232">
        <v>1.8737900000000001</v>
      </c>
      <c r="HM232">
        <v>1.87012</v>
      </c>
      <c r="HN232">
        <v>1.86961</v>
      </c>
      <c r="HO232">
        <v>1.8744000000000001</v>
      </c>
      <c r="HP232">
        <v>1.87103</v>
      </c>
      <c r="HQ232">
        <v>1.8665499999999999</v>
      </c>
      <c r="HR232">
        <v>1.87761</v>
      </c>
      <c r="HS232">
        <v>0</v>
      </c>
      <c r="HT232">
        <v>0</v>
      </c>
      <c r="HU232">
        <v>0</v>
      </c>
      <c r="HV232">
        <v>0</v>
      </c>
      <c r="HW232" t="s">
        <v>418</v>
      </c>
      <c r="HX232" t="s">
        <v>419</v>
      </c>
      <c r="HY232" t="s">
        <v>420</v>
      </c>
      <c r="HZ232" t="s">
        <v>420</v>
      </c>
      <c r="IA232" t="s">
        <v>420</v>
      </c>
      <c r="IB232" t="s">
        <v>420</v>
      </c>
      <c r="IC232">
        <v>0</v>
      </c>
      <c r="ID232">
        <v>100</v>
      </c>
      <c r="IE232">
        <v>100</v>
      </c>
      <c r="IF232">
        <v>-3.18</v>
      </c>
      <c r="IG232">
        <v>0.56530000000000002</v>
      </c>
      <c r="IH232">
        <v>-1.4143203888967211</v>
      </c>
      <c r="II232">
        <v>1.7196870422270779E-5</v>
      </c>
      <c r="IJ232">
        <v>-2.1741833173098589E-6</v>
      </c>
      <c r="IK232">
        <v>9.0595066644434051E-10</v>
      </c>
      <c r="IL232">
        <v>-5.0132855213330413E-2</v>
      </c>
      <c r="IM232">
        <v>-1.2435942757381079E-3</v>
      </c>
      <c r="IN232">
        <v>8.3241555849602686E-4</v>
      </c>
      <c r="IO232">
        <v>-6.8006265696850886E-6</v>
      </c>
      <c r="IP232">
        <v>17</v>
      </c>
      <c r="IQ232">
        <v>2050</v>
      </c>
      <c r="IR232">
        <v>3</v>
      </c>
      <c r="IS232">
        <v>34</v>
      </c>
      <c r="IT232">
        <v>109</v>
      </c>
      <c r="IU232">
        <v>108.9</v>
      </c>
      <c r="IV232">
        <v>2.9064899999999998</v>
      </c>
      <c r="IW232">
        <v>2.50366</v>
      </c>
      <c r="IX232">
        <v>1.49902</v>
      </c>
      <c r="IY232">
        <v>2.3046899999999999</v>
      </c>
      <c r="IZ232">
        <v>1.69678</v>
      </c>
      <c r="JA232">
        <v>2.2949199999999998</v>
      </c>
      <c r="JB232">
        <v>38.452399999999997</v>
      </c>
      <c r="JC232">
        <v>14.674899999999999</v>
      </c>
      <c r="JD232">
        <v>18</v>
      </c>
      <c r="JE232">
        <v>710.75400000000002</v>
      </c>
      <c r="JF232">
        <v>324.11799999999999</v>
      </c>
      <c r="JG232">
        <v>30.003599999999999</v>
      </c>
      <c r="JH232">
        <v>34.009099999999997</v>
      </c>
      <c r="JI232">
        <v>30.000900000000001</v>
      </c>
      <c r="JJ232">
        <v>33.628</v>
      </c>
      <c r="JK232">
        <v>33.614100000000001</v>
      </c>
      <c r="JL232">
        <v>58.230400000000003</v>
      </c>
      <c r="JM232">
        <v>15.2973</v>
      </c>
      <c r="JN232">
        <v>100</v>
      </c>
      <c r="JO232">
        <v>30</v>
      </c>
      <c r="JP232">
        <v>1447.76</v>
      </c>
      <c r="JQ232">
        <v>31.631399999999999</v>
      </c>
      <c r="JR232">
        <v>98.642499999999998</v>
      </c>
      <c r="JS232">
        <v>98.511600000000001</v>
      </c>
    </row>
    <row r="233" spans="1:279" x14ac:dyDescent="0.2">
      <c r="A233">
        <v>218</v>
      </c>
      <c r="B233">
        <v>1658322634.5</v>
      </c>
      <c r="C233">
        <v>865.90000009536743</v>
      </c>
      <c r="D233" t="s">
        <v>856</v>
      </c>
      <c r="E233" t="s">
        <v>857</v>
      </c>
      <c r="F233">
        <v>4</v>
      </c>
      <c r="G233">
        <v>1658322632.1875</v>
      </c>
      <c r="H233">
        <f t="shared" si="150"/>
        <v>2.0715989255256414E-3</v>
      </c>
      <c r="I233">
        <f t="shared" si="151"/>
        <v>2.0715989255256413</v>
      </c>
      <c r="J233">
        <f t="shared" si="152"/>
        <v>16.809734755485074</v>
      </c>
      <c r="K233">
        <f t="shared" si="153"/>
        <v>1414.7787499999999</v>
      </c>
      <c r="L233">
        <f t="shared" si="154"/>
        <v>1137.6567267544985</v>
      </c>
      <c r="M233">
        <f t="shared" si="155"/>
        <v>115.20049621807507</v>
      </c>
      <c r="N233">
        <f t="shared" si="156"/>
        <v>143.26220748832179</v>
      </c>
      <c r="O233">
        <f t="shared" si="157"/>
        <v>0.11452744013607838</v>
      </c>
      <c r="P233">
        <f t="shared" si="158"/>
        <v>2.7646812883348675</v>
      </c>
      <c r="Q233">
        <f t="shared" si="159"/>
        <v>0.11195555377969664</v>
      </c>
      <c r="R233">
        <f t="shared" si="160"/>
        <v>7.0198484491470106E-2</v>
      </c>
      <c r="S233">
        <f t="shared" si="161"/>
        <v>194.42781071022617</v>
      </c>
      <c r="T233">
        <f t="shared" si="162"/>
        <v>34.277733758410342</v>
      </c>
      <c r="U233">
        <f t="shared" si="163"/>
        <v>33.429962500000002</v>
      </c>
      <c r="V233">
        <f t="shared" si="164"/>
        <v>5.1754501383211782</v>
      </c>
      <c r="W233">
        <f t="shared" si="165"/>
        <v>64.564327630118783</v>
      </c>
      <c r="X233">
        <f t="shared" si="166"/>
        <v>3.3808991387517939</v>
      </c>
      <c r="Y233">
        <f t="shared" si="167"/>
        <v>5.2364816034646182</v>
      </c>
      <c r="Z233">
        <f t="shared" si="168"/>
        <v>1.7945509995693842</v>
      </c>
      <c r="AA233">
        <f t="shared" si="169"/>
        <v>-91.35751261568079</v>
      </c>
      <c r="AB233">
        <f t="shared" si="170"/>
        <v>31.220280394540101</v>
      </c>
      <c r="AC233">
        <f t="shared" si="171"/>
        <v>2.5998116793973889</v>
      </c>
      <c r="AD233">
        <f t="shared" si="172"/>
        <v>136.89039016848287</v>
      </c>
      <c r="AE233">
        <f t="shared" si="173"/>
        <v>26.615716118089118</v>
      </c>
      <c r="AF233">
        <f t="shared" si="174"/>
        <v>2.0682760156878333</v>
      </c>
      <c r="AG233">
        <f t="shared" si="175"/>
        <v>16.809734755485074</v>
      </c>
      <c r="AH233">
        <v>1489.432822885618</v>
      </c>
      <c r="AI233">
        <v>1466.779575757575</v>
      </c>
      <c r="AJ233">
        <v>1.728261027459697</v>
      </c>
      <c r="AK233">
        <v>62.966845710574418</v>
      </c>
      <c r="AL233">
        <f t="shared" si="176"/>
        <v>2.0715989255256413</v>
      </c>
      <c r="AM233">
        <v>31.542238906081991</v>
      </c>
      <c r="AN233">
        <v>33.389753939393927</v>
      </c>
      <c r="AO233">
        <v>2.8401922505929439E-5</v>
      </c>
      <c r="AP233">
        <v>91.007338470613973</v>
      </c>
      <c r="AQ233">
        <v>0</v>
      </c>
      <c r="AR233">
        <v>0</v>
      </c>
      <c r="AS233">
        <f t="shared" si="177"/>
        <v>1</v>
      </c>
      <c r="AT233">
        <f t="shared" si="178"/>
        <v>0</v>
      </c>
      <c r="AU233">
        <f t="shared" si="179"/>
        <v>47157.208459702306</v>
      </c>
      <c r="AV233" t="s">
        <v>413</v>
      </c>
      <c r="AW233" t="s">
        <v>413</v>
      </c>
      <c r="AX233">
        <v>0</v>
      </c>
      <c r="AY233">
        <v>0</v>
      </c>
      <c r="AZ233" t="e">
        <f t="shared" si="180"/>
        <v>#DIV/0!</v>
      </c>
      <c r="BA233">
        <v>0</v>
      </c>
      <c r="BB233" t="s">
        <v>413</v>
      </c>
      <c r="BC233" t="s">
        <v>413</v>
      </c>
      <c r="BD233">
        <v>0</v>
      </c>
      <c r="BE233">
        <v>0</v>
      </c>
      <c r="BF233" t="e">
        <f t="shared" si="181"/>
        <v>#DIV/0!</v>
      </c>
      <c r="BG233">
        <v>0.5</v>
      </c>
      <c r="BH233">
        <f t="shared" si="182"/>
        <v>1009.5142107306872</v>
      </c>
      <c r="BI233">
        <f t="shared" si="183"/>
        <v>16.809734755485074</v>
      </c>
      <c r="BJ233" t="e">
        <f t="shared" si="184"/>
        <v>#DIV/0!</v>
      </c>
      <c r="BK233">
        <f t="shared" si="185"/>
        <v>1.6651310676764199E-2</v>
      </c>
      <c r="BL233" t="e">
        <f t="shared" si="186"/>
        <v>#DIV/0!</v>
      </c>
      <c r="BM233" t="e">
        <f t="shared" si="187"/>
        <v>#DIV/0!</v>
      </c>
      <c r="BN233" t="s">
        <v>413</v>
      </c>
      <c r="BO233">
        <v>0</v>
      </c>
      <c r="BP233" t="e">
        <f t="shared" si="188"/>
        <v>#DIV/0!</v>
      </c>
      <c r="BQ233" t="e">
        <f t="shared" si="189"/>
        <v>#DIV/0!</v>
      </c>
      <c r="BR233" t="e">
        <f t="shared" si="190"/>
        <v>#DIV/0!</v>
      </c>
      <c r="BS233" t="e">
        <f t="shared" si="191"/>
        <v>#DIV/0!</v>
      </c>
      <c r="BT233" t="e">
        <f t="shared" si="192"/>
        <v>#DIV/0!</v>
      </c>
      <c r="BU233" t="e">
        <f t="shared" si="193"/>
        <v>#DIV/0!</v>
      </c>
      <c r="BV233" t="e">
        <f t="shared" si="194"/>
        <v>#DIV/0!</v>
      </c>
      <c r="BW233" t="e">
        <f t="shared" si="195"/>
        <v>#DIV/0!</v>
      </c>
      <c r="BX233" t="s">
        <v>413</v>
      </c>
      <c r="BY233" t="s">
        <v>413</v>
      </c>
      <c r="BZ233" t="s">
        <v>413</v>
      </c>
      <c r="CA233" t="s">
        <v>413</v>
      </c>
      <c r="CB233" t="s">
        <v>413</v>
      </c>
      <c r="CC233" t="s">
        <v>413</v>
      </c>
      <c r="CD233" t="s">
        <v>413</v>
      </c>
      <c r="CE233" t="s">
        <v>413</v>
      </c>
      <c r="CF233">
        <v>253</v>
      </c>
      <c r="CG233">
        <v>1000</v>
      </c>
      <c r="CH233" t="s">
        <v>414</v>
      </c>
      <c r="CI233">
        <v>1110.1500000000001</v>
      </c>
      <c r="CJ233">
        <v>1175.8634999999999</v>
      </c>
      <c r="CK233">
        <v>1152.67</v>
      </c>
      <c r="CL233">
        <v>1.3005735999999999E-4</v>
      </c>
      <c r="CM233">
        <v>6.5004835999999994E-4</v>
      </c>
      <c r="CN233">
        <v>4.7597999359999997E-2</v>
      </c>
      <c r="CO233">
        <v>5.5000000000000003E-4</v>
      </c>
      <c r="CP233">
        <f t="shared" si="196"/>
        <v>1200.01</v>
      </c>
      <c r="CQ233">
        <f t="shared" si="197"/>
        <v>1009.5142107306872</v>
      </c>
      <c r="CR233">
        <f t="shared" si="198"/>
        <v>0.8412548318186408</v>
      </c>
      <c r="CS233">
        <f t="shared" si="199"/>
        <v>0.16202182540997673</v>
      </c>
      <c r="CT233">
        <v>6</v>
      </c>
      <c r="CU233">
        <v>0.5</v>
      </c>
      <c r="CV233" t="s">
        <v>415</v>
      </c>
      <c r="CW233">
        <v>2</v>
      </c>
      <c r="CX233" t="b">
        <v>1</v>
      </c>
      <c r="CY233">
        <v>1658322632.1875</v>
      </c>
      <c r="CZ233">
        <v>1414.7787499999999</v>
      </c>
      <c r="DA233">
        <v>1442.0374999999999</v>
      </c>
      <c r="DB233">
        <v>33.387900000000002</v>
      </c>
      <c r="DC233">
        <v>31.543187499999998</v>
      </c>
      <c r="DD233">
        <v>1417.95625</v>
      </c>
      <c r="DE233">
        <v>32.82255</v>
      </c>
      <c r="DF233">
        <v>650.25437499999998</v>
      </c>
      <c r="DG233">
        <v>101.161125</v>
      </c>
      <c r="DH233">
        <v>0.1000845625</v>
      </c>
      <c r="DI233">
        <v>33.639425000000003</v>
      </c>
      <c r="DJ233">
        <v>999.9</v>
      </c>
      <c r="DK233">
        <v>33.429962500000002</v>
      </c>
      <c r="DL233">
        <v>0</v>
      </c>
      <c r="DM233">
        <v>0</v>
      </c>
      <c r="DN233">
        <v>8984.1424999999981</v>
      </c>
      <c r="DO233">
        <v>0</v>
      </c>
      <c r="DP233">
        <v>962.22175000000004</v>
      </c>
      <c r="DQ233">
        <v>-27.258900000000001</v>
      </c>
      <c r="DR233">
        <v>1463.64625</v>
      </c>
      <c r="DS233">
        <v>1489.0050000000001</v>
      </c>
      <c r="DT233">
        <v>1.84473</v>
      </c>
      <c r="DU233">
        <v>1442.0374999999999</v>
      </c>
      <c r="DV233">
        <v>31.543187499999998</v>
      </c>
      <c r="DW233">
        <v>3.3775575</v>
      </c>
      <c r="DX233">
        <v>3.1909412499999998</v>
      </c>
      <c r="DY233">
        <v>26.016512500000001</v>
      </c>
      <c r="DZ233">
        <v>25.059325000000001</v>
      </c>
      <c r="EA233">
        <v>1200.01</v>
      </c>
      <c r="EB233">
        <v>0.95799949999999989</v>
      </c>
      <c r="EC233">
        <v>4.2000937500000002E-2</v>
      </c>
      <c r="ED233">
        <v>0</v>
      </c>
      <c r="EE233">
        <v>646.58437499999991</v>
      </c>
      <c r="EF233">
        <v>5.0001600000000002</v>
      </c>
      <c r="EG233">
        <v>9292.4975000000013</v>
      </c>
      <c r="EH233">
        <v>9515.2612499999996</v>
      </c>
      <c r="EI233">
        <v>48.445</v>
      </c>
      <c r="EJ233">
        <v>50.734250000000003</v>
      </c>
      <c r="EK233">
        <v>49.617125000000001</v>
      </c>
      <c r="EL233">
        <v>49.421750000000003</v>
      </c>
      <c r="EM233">
        <v>50.038749999999993</v>
      </c>
      <c r="EN233">
        <v>1144.8175000000001</v>
      </c>
      <c r="EO233">
        <v>50.193750000000001</v>
      </c>
      <c r="EP233">
        <v>0</v>
      </c>
      <c r="EQ233">
        <v>765145.79999995232</v>
      </c>
      <c r="ER233">
        <v>0</v>
      </c>
      <c r="ES233">
        <v>646.60915384615384</v>
      </c>
      <c r="ET233">
        <v>-5.3743607951185698E-2</v>
      </c>
      <c r="EU233">
        <v>1662.541194667207</v>
      </c>
      <c r="EV233">
        <v>9094.5626923076925</v>
      </c>
      <c r="EW233">
        <v>15</v>
      </c>
      <c r="EX233">
        <v>1658316094</v>
      </c>
      <c r="EY233" t="s">
        <v>416</v>
      </c>
      <c r="EZ233">
        <v>1658316090.5</v>
      </c>
      <c r="FA233">
        <v>1658316094</v>
      </c>
      <c r="FB233">
        <v>11</v>
      </c>
      <c r="FC233">
        <v>-0.13300000000000001</v>
      </c>
      <c r="FD233">
        <v>0.107</v>
      </c>
      <c r="FE233">
        <v>-1.72</v>
      </c>
      <c r="FF233">
        <v>0.44</v>
      </c>
      <c r="FG233">
        <v>415</v>
      </c>
      <c r="FH233">
        <v>29</v>
      </c>
      <c r="FI233">
        <v>0.15</v>
      </c>
      <c r="FJ233">
        <v>0.28000000000000003</v>
      </c>
      <c r="FK233">
        <v>-27.41714</v>
      </c>
      <c r="FL233">
        <v>1.070904315197114</v>
      </c>
      <c r="FM233">
        <v>0.1078350541336161</v>
      </c>
      <c r="FN233">
        <v>0</v>
      </c>
      <c r="FO233">
        <v>646.55114705882352</v>
      </c>
      <c r="FP233">
        <v>0.60991595670794396</v>
      </c>
      <c r="FQ233">
        <v>0.22393724598291001</v>
      </c>
      <c r="FR233">
        <v>1</v>
      </c>
      <c r="FS233">
        <v>1.88641825</v>
      </c>
      <c r="FT233">
        <v>-0.27083448405253191</v>
      </c>
      <c r="FU233">
        <v>2.6849213572049009E-2</v>
      </c>
      <c r="FV233">
        <v>0</v>
      </c>
      <c r="FW233">
        <v>1</v>
      </c>
      <c r="FX233">
        <v>3</v>
      </c>
      <c r="FY233" t="s">
        <v>417</v>
      </c>
      <c r="FZ233">
        <v>3.3708399999999998</v>
      </c>
      <c r="GA233">
        <v>2.8936999999999999</v>
      </c>
      <c r="GB233">
        <v>0.22694300000000001</v>
      </c>
      <c r="GC233">
        <v>0.23212099999999999</v>
      </c>
      <c r="GD233">
        <v>0.13896500000000001</v>
      </c>
      <c r="GE233">
        <v>0.136764</v>
      </c>
      <c r="GF233">
        <v>26769.3</v>
      </c>
      <c r="GG233">
        <v>23119.7</v>
      </c>
      <c r="GH233">
        <v>30955.7</v>
      </c>
      <c r="GI233">
        <v>28064.9</v>
      </c>
      <c r="GJ233">
        <v>35108.199999999997</v>
      </c>
      <c r="GK233">
        <v>34179.800000000003</v>
      </c>
      <c r="GL233">
        <v>40345.1</v>
      </c>
      <c r="GM233">
        <v>39111.9</v>
      </c>
      <c r="GN233">
        <v>2.35345</v>
      </c>
      <c r="GO233">
        <v>1.6623000000000001</v>
      </c>
      <c r="GP233">
        <v>0</v>
      </c>
      <c r="GQ233">
        <v>7.7322100000000005E-2</v>
      </c>
      <c r="GR233">
        <v>999.9</v>
      </c>
      <c r="GS233">
        <v>32.170299999999997</v>
      </c>
      <c r="GT233">
        <v>67.099999999999994</v>
      </c>
      <c r="GU233">
        <v>33.4</v>
      </c>
      <c r="GV233">
        <v>34.273400000000002</v>
      </c>
      <c r="GW233">
        <v>49.761800000000001</v>
      </c>
      <c r="GX233">
        <v>41.181899999999999</v>
      </c>
      <c r="GY233">
        <v>1</v>
      </c>
      <c r="GZ233">
        <v>0.50254100000000002</v>
      </c>
      <c r="HA233">
        <v>1.3173699999999999</v>
      </c>
      <c r="HB233">
        <v>20.204000000000001</v>
      </c>
      <c r="HC233">
        <v>5.2147399999999999</v>
      </c>
      <c r="HD233">
        <v>11.973699999999999</v>
      </c>
      <c r="HE233">
        <v>4.9905999999999997</v>
      </c>
      <c r="HF233">
        <v>3.2925</v>
      </c>
      <c r="HG233">
        <v>8261.5</v>
      </c>
      <c r="HH233">
        <v>9999</v>
      </c>
      <c r="HI233">
        <v>9999</v>
      </c>
      <c r="HJ233">
        <v>969.5</v>
      </c>
      <c r="HK233">
        <v>4.9712199999999998</v>
      </c>
      <c r="HL233">
        <v>1.87378</v>
      </c>
      <c r="HM233">
        <v>1.87012</v>
      </c>
      <c r="HN233">
        <v>1.8696200000000001</v>
      </c>
      <c r="HO233">
        <v>1.8744000000000001</v>
      </c>
      <c r="HP233">
        <v>1.87103</v>
      </c>
      <c r="HQ233">
        <v>1.8665499999999999</v>
      </c>
      <c r="HR233">
        <v>1.8775900000000001</v>
      </c>
      <c r="HS233">
        <v>0</v>
      </c>
      <c r="HT233">
        <v>0</v>
      </c>
      <c r="HU233">
        <v>0</v>
      </c>
      <c r="HV233">
        <v>0</v>
      </c>
      <c r="HW233" t="s">
        <v>418</v>
      </c>
      <c r="HX233" t="s">
        <v>419</v>
      </c>
      <c r="HY233" t="s">
        <v>420</v>
      </c>
      <c r="HZ233" t="s">
        <v>420</v>
      </c>
      <c r="IA233" t="s">
        <v>420</v>
      </c>
      <c r="IB233" t="s">
        <v>420</v>
      </c>
      <c r="IC233">
        <v>0</v>
      </c>
      <c r="ID233">
        <v>100</v>
      </c>
      <c r="IE233">
        <v>100</v>
      </c>
      <c r="IF233">
        <v>-3.18</v>
      </c>
      <c r="IG233">
        <v>0.56540000000000001</v>
      </c>
      <c r="IH233">
        <v>-1.4143203888967211</v>
      </c>
      <c r="II233">
        <v>1.7196870422270779E-5</v>
      </c>
      <c r="IJ233">
        <v>-2.1741833173098589E-6</v>
      </c>
      <c r="IK233">
        <v>9.0595066644434051E-10</v>
      </c>
      <c r="IL233">
        <v>-5.0132855213330413E-2</v>
      </c>
      <c r="IM233">
        <v>-1.2435942757381079E-3</v>
      </c>
      <c r="IN233">
        <v>8.3241555849602686E-4</v>
      </c>
      <c r="IO233">
        <v>-6.8006265696850886E-6</v>
      </c>
      <c r="IP233">
        <v>17</v>
      </c>
      <c r="IQ233">
        <v>2050</v>
      </c>
      <c r="IR233">
        <v>3</v>
      </c>
      <c r="IS233">
        <v>34</v>
      </c>
      <c r="IT233">
        <v>109.1</v>
      </c>
      <c r="IU233">
        <v>109</v>
      </c>
      <c r="IV233">
        <v>2.9174799999999999</v>
      </c>
      <c r="IW233">
        <v>2.50122</v>
      </c>
      <c r="IX233">
        <v>1.49902</v>
      </c>
      <c r="IY233">
        <v>2.3046899999999999</v>
      </c>
      <c r="IZ233">
        <v>1.69678</v>
      </c>
      <c r="JA233">
        <v>2.3840300000000001</v>
      </c>
      <c r="JB233">
        <v>38.452399999999997</v>
      </c>
      <c r="JC233">
        <v>14.674899999999999</v>
      </c>
      <c r="JD233">
        <v>18</v>
      </c>
      <c r="JE233">
        <v>710.68200000000002</v>
      </c>
      <c r="JF233">
        <v>324.49299999999999</v>
      </c>
      <c r="JG233">
        <v>30.0031</v>
      </c>
      <c r="JH233">
        <v>34.015999999999998</v>
      </c>
      <c r="JI233">
        <v>30.000900000000001</v>
      </c>
      <c r="JJ233">
        <v>33.636099999999999</v>
      </c>
      <c r="JK233">
        <v>33.622100000000003</v>
      </c>
      <c r="JL233">
        <v>58.450699999999998</v>
      </c>
      <c r="JM233">
        <v>15.022600000000001</v>
      </c>
      <c r="JN233">
        <v>100</v>
      </c>
      <c r="JO233">
        <v>30</v>
      </c>
      <c r="JP233">
        <v>1454.44</v>
      </c>
      <c r="JQ233">
        <v>31.645199999999999</v>
      </c>
      <c r="JR233">
        <v>98.641000000000005</v>
      </c>
      <c r="JS233">
        <v>98.508700000000005</v>
      </c>
    </row>
    <row r="234" spans="1:279" x14ac:dyDescent="0.2">
      <c r="A234">
        <v>219</v>
      </c>
      <c r="B234">
        <v>1658322638.5</v>
      </c>
      <c r="C234">
        <v>869.90000009536743</v>
      </c>
      <c r="D234" t="s">
        <v>858</v>
      </c>
      <c r="E234" t="s">
        <v>859</v>
      </c>
      <c r="F234">
        <v>4</v>
      </c>
      <c r="G234">
        <v>1658322636.5</v>
      </c>
      <c r="H234">
        <f t="shared" si="150"/>
        <v>2.0688050334177655E-3</v>
      </c>
      <c r="I234">
        <f t="shared" si="151"/>
        <v>2.0688050334177657</v>
      </c>
      <c r="J234">
        <f t="shared" si="152"/>
        <v>17.037189995471348</v>
      </c>
      <c r="K234">
        <f t="shared" si="153"/>
        <v>1421.861428571428</v>
      </c>
      <c r="L234">
        <f t="shared" si="154"/>
        <v>1141.7310837030861</v>
      </c>
      <c r="M234">
        <f t="shared" si="155"/>
        <v>115.61322278275722</v>
      </c>
      <c r="N234">
        <f t="shared" si="156"/>
        <v>143.97959769516748</v>
      </c>
      <c r="O234">
        <f t="shared" si="157"/>
        <v>0.11466804746994486</v>
      </c>
      <c r="P234">
        <f t="shared" si="158"/>
        <v>2.7688649355155981</v>
      </c>
      <c r="Q234">
        <f t="shared" si="159"/>
        <v>0.1120937199479575</v>
      </c>
      <c r="R234">
        <f t="shared" si="160"/>
        <v>7.0285054449341328E-2</v>
      </c>
      <c r="S234">
        <f t="shared" si="161"/>
        <v>194.4174617554178</v>
      </c>
      <c r="T234">
        <f t="shared" si="162"/>
        <v>34.273361239761556</v>
      </c>
      <c r="U234">
        <f t="shared" si="163"/>
        <v>33.416157142857138</v>
      </c>
      <c r="V234">
        <f t="shared" si="164"/>
        <v>5.1714494724941993</v>
      </c>
      <c r="W234">
        <f t="shared" si="165"/>
        <v>64.590789599710092</v>
      </c>
      <c r="X234">
        <f t="shared" si="166"/>
        <v>3.3814938000580077</v>
      </c>
      <c r="Y234">
        <f t="shared" si="167"/>
        <v>5.2352569476456523</v>
      </c>
      <c r="Z234">
        <f t="shared" si="168"/>
        <v>1.7899556724361916</v>
      </c>
      <c r="AA234">
        <f t="shared" si="169"/>
        <v>-91.234301973723461</v>
      </c>
      <c r="AB234">
        <f t="shared" si="170"/>
        <v>32.70403016634932</v>
      </c>
      <c r="AC234">
        <f t="shared" si="171"/>
        <v>2.7190140087990322</v>
      </c>
      <c r="AD234">
        <f t="shared" si="172"/>
        <v>138.60620395684271</v>
      </c>
      <c r="AE234">
        <f t="shared" si="173"/>
        <v>26.545280720531199</v>
      </c>
      <c r="AF234">
        <f t="shared" si="174"/>
        <v>2.0507741676082776</v>
      </c>
      <c r="AG234">
        <f t="shared" si="175"/>
        <v>17.037189995471348</v>
      </c>
      <c r="AH234">
        <v>1496.2105174339299</v>
      </c>
      <c r="AI234">
        <v>1473.5089090909089</v>
      </c>
      <c r="AJ234">
        <v>1.684002186934594</v>
      </c>
      <c r="AK234">
        <v>62.966845710574418</v>
      </c>
      <c r="AL234">
        <f t="shared" si="176"/>
        <v>2.0688050334177657</v>
      </c>
      <c r="AM234">
        <v>31.552260668726682</v>
      </c>
      <c r="AN234">
        <v>33.397219393939373</v>
      </c>
      <c r="AO234">
        <v>5.4571367700893012E-5</v>
      </c>
      <c r="AP234">
        <v>91.007338470613973</v>
      </c>
      <c r="AQ234">
        <v>0</v>
      </c>
      <c r="AR234">
        <v>0</v>
      </c>
      <c r="AS234">
        <f t="shared" si="177"/>
        <v>1</v>
      </c>
      <c r="AT234">
        <f t="shared" si="178"/>
        <v>0</v>
      </c>
      <c r="AU234">
        <f t="shared" si="179"/>
        <v>47272.694925391879</v>
      </c>
      <c r="AV234" t="s">
        <v>413</v>
      </c>
      <c r="AW234" t="s">
        <v>413</v>
      </c>
      <c r="AX234">
        <v>0</v>
      </c>
      <c r="AY234">
        <v>0</v>
      </c>
      <c r="AZ234" t="e">
        <f t="shared" si="180"/>
        <v>#DIV/0!</v>
      </c>
      <c r="BA234">
        <v>0</v>
      </c>
      <c r="BB234" t="s">
        <v>413</v>
      </c>
      <c r="BC234" t="s">
        <v>413</v>
      </c>
      <c r="BD234">
        <v>0</v>
      </c>
      <c r="BE234">
        <v>0</v>
      </c>
      <c r="BF234" t="e">
        <f t="shared" si="181"/>
        <v>#DIV/0!</v>
      </c>
      <c r="BG234">
        <v>0.5</v>
      </c>
      <c r="BH234">
        <f t="shared" si="182"/>
        <v>1009.4623283706825</v>
      </c>
      <c r="BI234">
        <f t="shared" si="183"/>
        <v>17.037189995471348</v>
      </c>
      <c r="BJ234" t="e">
        <f t="shared" si="184"/>
        <v>#DIV/0!</v>
      </c>
      <c r="BK234">
        <f t="shared" si="185"/>
        <v>1.6877489646364652E-2</v>
      </c>
      <c r="BL234" t="e">
        <f t="shared" si="186"/>
        <v>#DIV/0!</v>
      </c>
      <c r="BM234" t="e">
        <f t="shared" si="187"/>
        <v>#DIV/0!</v>
      </c>
      <c r="BN234" t="s">
        <v>413</v>
      </c>
      <c r="BO234">
        <v>0</v>
      </c>
      <c r="BP234" t="e">
        <f t="shared" si="188"/>
        <v>#DIV/0!</v>
      </c>
      <c r="BQ234" t="e">
        <f t="shared" si="189"/>
        <v>#DIV/0!</v>
      </c>
      <c r="BR234" t="e">
        <f t="shared" si="190"/>
        <v>#DIV/0!</v>
      </c>
      <c r="BS234" t="e">
        <f t="shared" si="191"/>
        <v>#DIV/0!</v>
      </c>
      <c r="BT234" t="e">
        <f t="shared" si="192"/>
        <v>#DIV/0!</v>
      </c>
      <c r="BU234" t="e">
        <f t="shared" si="193"/>
        <v>#DIV/0!</v>
      </c>
      <c r="BV234" t="e">
        <f t="shared" si="194"/>
        <v>#DIV/0!</v>
      </c>
      <c r="BW234" t="e">
        <f t="shared" si="195"/>
        <v>#DIV/0!</v>
      </c>
      <c r="BX234" t="s">
        <v>413</v>
      </c>
      <c r="BY234" t="s">
        <v>413</v>
      </c>
      <c r="BZ234" t="s">
        <v>413</v>
      </c>
      <c r="CA234" t="s">
        <v>413</v>
      </c>
      <c r="CB234" t="s">
        <v>413</v>
      </c>
      <c r="CC234" t="s">
        <v>413</v>
      </c>
      <c r="CD234" t="s">
        <v>413</v>
      </c>
      <c r="CE234" t="s">
        <v>413</v>
      </c>
      <c r="CF234">
        <v>253</v>
      </c>
      <c r="CG234">
        <v>1000</v>
      </c>
      <c r="CH234" t="s">
        <v>414</v>
      </c>
      <c r="CI234">
        <v>1110.1500000000001</v>
      </c>
      <c r="CJ234">
        <v>1175.8634999999999</v>
      </c>
      <c r="CK234">
        <v>1152.67</v>
      </c>
      <c r="CL234">
        <v>1.3005735999999999E-4</v>
      </c>
      <c r="CM234">
        <v>6.5004835999999994E-4</v>
      </c>
      <c r="CN234">
        <v>4.7597999359999997E-2</v>
      </c>
      <c r="CO234">
        <v>5.5000000000000003E-4</v>
      </c>
      <c r="CP234">
        <f t="shared" si="196"/>
        <v>1199.9485714285711</v>
      </c>
      <c r="CQ234">
        <f t="shared" si="197"/>
        <v>1009.4623283706825</v>
      </c>
      <c r="CR234">
        <f t="shared" si="198"/>
        <v>0.84125466074674382</v>
      </c>
      <c r="CS234">
        <f t="shared" si="199"/>
        <v>0.1620214952412157</v>
      </c>
      <c r="CT234">
        <v>6</v>
      </c>
      <c r="CU234">
        <v>0.5</v>
      </c>
      <c r="CV234" t="s">
        <v>415</v>
      </c>
      <c r="CW234">
        <v>2</v>
      </c>
      <c r="CX234" t="b">
        <v>1</v>
      </c>
      <c r="CY234">
        <v>1658322636.5</v>
      </c>
      <c r="CZ234">
        <v>1421.861428571428</v>
      </c>
      <c r="DA234">
        <v>1449.0471428571429</v>
      </c>
      <c r="DB234">
        <v>33.393728571428568</v>
      </c>
      <c r="DC234">
        <v>31.564542857142861</v>
      </c>
      <c r="DD234">
        <v>1425.042857142857</v>
      </c>
      <c r="DE234">
        <v>32.828185714285723</v>
      </c>
      <c r="DF234">
        <v>650.2208571428572</v>
      </c>
      <c r="DG234">
        <v>101.1612857142857</v>
      </c>
      <c r="DH234">
        <v>0.1000572</v>
      </c>
      <c r="DI234">
        <v>33.635242857142863</v>
      </c>
      <c r="DJ234">
        <v>999.89999999999986</v>
      </c>
      <c r="DK234">
        <v>33.416157142857138</v>
      </c>
      <c r="DL234">
        <v>0</v>
      </c>
      <c r="DM234">
        <v>0</v>
      </c>
      <c r="DN234">
        <v>9006.341428571428</v>
      </c>
      <c r="DO234">
        <v>0</v>
      </c>
      <c r="DP234">
        <v>1192.6314285714291</v>
      </c>
      <c r="DQ234">
        <v>-27.188700000000001</v>
      </c>
      <c r="DR234">
        <v>1470.982857142857</v>
      </c>
      <c r="DS234">
        <v>1496.278571428571</v>
      </c>
      <c r="DT234">
        <v>1.8291771428571431</v>
      </c>
      <c r="DU234">
        <v>1449.0471428571429</v>
      </c>
      <c r="DV234">
        <v>31.564542857142861</v>
      </c>
      <c r="DW234">
        <v>3.3781500000000002</v>
      </c>
      <c r="DX234">
        <v>3.1931071428571429</v>
      </c>
      <c r="DY234">
        <v>26.019471428571421</v>
      </c>
      <c r="DZ234">
        <v>25.070700000000009</v>
      </c>
      <c r="EA234">
        <v>1199.9485714285711</v>
      </c>
      <c r="EB234">
        <v>0.95800571428571424</v>
      </c>
      <c r="EC234">
        <v>4.1994742857142851E-2</v>
      </c>
      <c r="ED234">
        <v>0</v>
      </c>
      <c r="EE234">
        <v>646.6262857142857</v>
      </c>
      <c r="EF234">
        <v>5.0001600000000002</v>
      </c>
      <c r="EG234">
        <v>9435.1342857142863</v>
      </c>
      <c r="EH234">
        <v>9514.7885714285694</v>
      </c>
      <c r="EI234">
        <v>48.454999999999998</v>
      </c>
      <c r="EJ234">
        <v>50.732000000000014</v>
      </c>
      <c r="EK234">
        <v>49.598000000000013</v>
      </c>
      <c r="EL234">
        <v>49.455285714285708</v>
      </c>
      <c r="EM234">
        <v>50.071428571428569</v>
      </c>
      <c r="EN234">
        <v>1144.764285714286</v>
      </c>
      <c r="EO234">
        <v>50.184285714285707</v>
      </c>
      <c r="EP234">
        <v>0</v>
      </c>
      <c r="EQ234">
        <v>765150</v>
      </c>
      <c r="ER234">
        <v>0</v>
      </c>
      <c r="ES234">
        <v>646.59556000000009</v>
      </c>
      <c r="ET234">
        <v>0.23107691185693649</v>
      </c>
      <c r="EU234">
        <v>2641.9869279483228</v>
      </c>
      <c r="EV234">
        <v>9221.7056000000011</v>
      </c>
      <c r="EW234">
        <v>15</v>
      </c>
      <c r="EX234">
        <v>1658316094</v>
      </c>
      <c r="EY234" t="s">
        <v>416</v>
      </c>
      <c r="EZ234">
        <v>1658316090.5</v>
      </c>
      <c r="FA234">
        <v>1658316094</v>
      </c>
      <c r="FB234">
        <v>11</v>
      </c>
      <c r="FC234">
        <v>-0.13300000000000001</v>
      </c>
      <c r="FD234">
        <v>0.107</v>
      </c>
      <c r="FE234">
        <v>-1.72</v>
      </c>
      <c r="FF234">
        <v>0.44</v>
      </c>
      <c r="FG234">
        <v>415</v>
      </c>
      <c r="FH234">
        <v>29</v>
      </c>
      <c r="FI234">
        <v>0.15</v>
      </c>
      <c r="FJ234">
        <v>0.28000000000000003</v>
      </c>
      <c r="FK234">
        <v>-27.36356341463414</v>
      </c>
      <c r="FL234">
        <v>1.0321275261323191</v>
      </c>
      <c r="FM234">
        <v>0.1058063019841433</v>
      </c>
      <c r="FN234">
        <v>0</v>
      </c>
      <c r="FO234">
        <v>646.60420588235286</v>
      </c>
      <c r="FP234">
        <v>0.32313215386165611</v>
      </c>
      <c r="FQ234">
        <v>0.21299679359804941</v>
      </c>
      <c r="FR234">
        <v>1</v>
      </c>
      <c r="FS234">
        <v>1.8733697560975611</v>
      </c>
      <c r="FT234">
        <v>-0.27814432055748978</v>
      </c>
      <c r="FU234">
        <v>2.8079289606729028E-2</v>
      </c>
      <c r="FV234">
        <v>0</v>
      </c>
      <c r="FW234">
        <v>1</v>
      </c>
      <c r="FX234">
        <v>3</v>
      </c>
      <c r="FY234" t="s">
        <v>417</v>
      </c>
      <c r="FZ234">
        <v>3.3710800000000001</v>
      </c>
      <c r="GA234">
        <v>2.8938199999999998</v>
      </c>
      <c r="GB234">
        <v>0.22758</v>
      </c>
      <c r="GC234">
        <v>0.232736</v>
      </c>
      <c r="GD234">
        <v>0.138987</v>
      </c>
      <c r="GE234">
        <v>0.13691900000000001</v>
      </c>
      <c r="GF234">
        <v>26746.5</v>
      </c>
      <c r="GG234">
        <v>23101.4</v>
      </c>
      <c r="GH234">
        <v>30955.1</v>
      </c>
      <c r="GI234">
        <v>28065.200000000001</v>
      </c>
      <c r="GJ234">
        <v>35107</v>
      </c>
      <c r="GK234">
        <v>34173.800000000003</v>
      </c>
      <c r="GL234">
        <v>40344.699999999997</v>
      </c>
      <c r="GM234">
        <v>39112.1</v>
      </c>
      <c r="GN234">
        <v>2.3534299999999999</v>
      </c>
      <c r="GO234">
        <v>1.66212</v>
      </c>
      <c r="GP234">
        <v>0</v>
      </c>
      <c r="GQ234">
        <v>7.6487700000000006E-2</v>
      </c>
      <c r="GR234">
        <v>999.9</v>
      </c>
      <c r="GS234">
        <v>32.172400000000003</v>
      </c>
      <c r="GT234">
        <v>67.099999999999994</v>
      </c>
      <c r="GU234">
        <v>33.4</v>
      </c>
      <c r="GV234">
        <v>34.269300000000001</v>
      </c>
      <c r="GW234">
        <v>49.881799999999998</v>
      </c>
      <c r="GX234">
        <v>40.677100000000003</v>
      </c>
      <c r="GY234">
        <v>1</v>
      </c>
      <c r="GZ234">
        <v>0.50332600000000005</v>
      </c>
      <c r="HA234">
        <v>1.3272600000000001</v>
      </c>
      <c r="HB234">
        <v>20.203900000000001</v>
      </c>
      <c r="HC234">
        <v>5.2150400000000001</v>
      </c>
      <c r="HD234">
        <v>11.974</v>
      </c>
      <c r="HE234">
        <v>4.9907500000000002</v>
      </c>
      <c r="HF234">
        <v>3.2925800000000001</v>
      </c>
      <c r="HG234">
        <v>8261.7000000000007</v>
      </c>
      <c r="HH234">
        <v>9999</v>
      </c>
      <c r="HI234">
        <v>9999</v>
      </c>
      <c r="HJ234">
        <v>969.5</v>
      </c>
      <c r="HK234">
        <v>4.9712399999999999</v>
      </c>
      <c r="HL234">
        <v>1.8737900000000001</v>
      </c>
      <c r="HM234">
        <v>1.87012</v>
      </c>
      <c r="HN234">
        <v>1.86964</v>
      </c>
      <c r="HO234">
        <v>1.87439</v>
      </c>
      <c r="HP234">
        <v>1.87103</v>
      </c>
      <c r="HQ234">
        <v>1.8665400000000001</v>
      </c>
      <c r="HR234">
        <v>1.8775900000000001</v>
      </c>
      <c r="HS234">
        <v>0</v>
      </c>
      <c r="HT234">
        <v>0</v>
      </c>
      <c r="HU234">
        <v>0</v>
      </c>
      <c r="HV234">
        <v>0</v>
      </c>
      <c r="HW234" t="s">
        <v>418</v>
      </c>
      <c r="HX234" t="s">
        <v>419</v>
      </c>
      <c r="HY234" t="s">
        <v>420</v>
      </c>
      <c r="HZ234" t="s">
        <v>420</v>
      </c>
      <c r="IA234" t="s">
        <v>420</v>
      </c>
      <c r="IB234" t="s">
        <v>420</v>
      </c>
      <c r="IC234">
        <v>0</v>
      </c>
      <c r="ID234">
        <v>100</v>
      </c>
      <c r="IE234">
        <v>100</v>
      </c>
      <c r="IF234">
        <v>-3.19</v>
      </c>
      <c r="IG234">
        <v>0.56569999999999998</v>
      </c>
      <c r="IH234">
        <v>-1.4143203888967211</v>
      </c>
      <c r="II234">
        <v>1.7196870422270779E-5</v>
      </c>
      <c r="IJ234">
        <v>-2.1741833173098589E-6</v>
      </c>
      <c r="IK234">
        <v>9.0595066644434051E-10</v>
      </c>
      <c r="IL234">
        <v>-5.0132855213330413E-2</v>
      </c>
      <c r="IM234">
        <v>-1.2435942757381079E-3</v>
      </c>
      <c r="IN234">
        <v>8.3241555849602686E-4</v>
      </c>
      <c r="IO234">
        <v>-6.8006265696850886E-6</v>
      </c>
      <c r="IP234">
        <v>17</v>
      </c>
      <c r="IQ234">
        <v>2050</v>
      </c>
      <c r="IR234">
        <v>3</v>
      </c>
      <c r="IS234">
        <v>34</v>
      </c>
      <c r="IT234">
        <v>109.1</v>
      </c>
      <c r="IU234">
        <v>109.1</v>
      </c>
      <c r="IV234">
        <v>2.9296899999999999</v>
      </c>
      <c r="IW234">
        <v>2.50366</v>
      </c>
      <c r="IX234">
        <v>1.49902</v>
      </c>
      <c r="IY234">
        <v>2.3046899999999999</v>
      </c>
      <c r="IZ234">
        <v>1.69678</v>
      </c>
      <c r="JA234">
        <v>2.4011200000000001</v>
      </c>
      <c r="JB234">
        <v>38.452399999999997</v>
      </c>
      <c r="JC234">
        <v>14.6837</v>
      </c>
      <c r="JD234">
        <v>18</v>
      </c>
      <c r="JE234">
        <v>710.74300000000005</v>
      </c>
      <c r="JF234">
        <v>324.44400000000002</v>
      </c>
      <c r="JG234">
        <v>30.0029</v>
      </c>
      <c r="JH234">
        <v>34.023699999999998</v>
      </c>
      <c r="JI234">
        <v>30.001000000000001</v>
      </c>
      <c r="JJ234">
        <v>33.643099999999997</v>
      </c>
      <c r="JK234">
        <v>33.630299999999998</v>
      </c>
      <c r="JL234">
        <v>58.683599999999998</v>
      </c>
      <c r="JM234">
        <v>15.022600000000001</v>
      </c>
      <c r="JN234">
        <v>100</v>
      </c>
      <c r="JO234">
        <v>30</v>
      </c>
      <c r="JP234">
        <v>1461.16</v>
      </c>
      <c r="JQ234">
        <v>31.653700000000001</v>
      </c>
      <c r="JR234">
        <v>98.639499999999998</v>
      </c>
      <c r="JS234">
        <v>98.509500000000003</v>
      </c>
    </row>
    <row r="235" spans="1:279" x14ac:dyDescent="0.2">
      <c r="A235">
        <v>220</v>
      </c>
      <c r="B235">
        <v>1658322642.5</v>
      </c>
      <c r="C235">
        <v>873.90000009536743</v>
      </c>
      <c r="D235" t="s">
        <v>860</v>
      </c>
      <c r="E235" t="s">
        <v>861</v>
      </c>
      <c r="F235">
        <v>4</v>
      </c>
      <c r="G235">
        <v>1658322640.1875</v>
      </c>
      <c r="H235">
        <f t="shared" si="150"/>
        <v>2.0125476097168854E-3</v>
      </c>
      <c r="I235">
        <f t="shared" si="151"/>
        <v>2.0125476097168855</v>
      </c>
      <c r="J235">
        <f t="shared" si="152"/>
        <v>16.994636262537686</v>
      </c>
      <c r="K235">
        <f t="shared" si="153"/>
        <v>1427.84</v>
      </c>
      <c r="L235">
        <f t="shared" si="154"/>
        <v>1141.5603367670649</v>
      </c>
      <c r="M235">
        <f t="shared" si="155"/>
        <v>115.59614197895797</v>
      </c>
      <c r="N235">
        <f t="shared" si="156"/>
        <v>144.58525760510398</v>
      </c>
      <c r="O235">
        <f t="shared" si="157"/>
        <v>0.11152583937361246</v>
      </c>
      <c r="P235">
        <f t="shared" si="158"/>
        <v>2.7689689450864723</v>
      </c>
      <c r="Q235">
        <f t="shared" si="159"/>
        <v>0.10908913972527767</v>
      </c>
      <c r="R235">
        <f t="shared" si="160"/>
        <v>6.8395205913349189E-2</v>
      </c>
      <c r="S235">
        <f t="shared" si="161"/>
        <v>194.41486573755969</v>
      </c>
      <c r="T235">
        <f t="shared" si="162"/>
        <v>34.288185425070829</v>
      </c>
      <c r="U235">
        <f t="shared" si="163"/>
        <v>33.419012500000001</v>
      </c>
      <c r="V235">
        <f t="shared" si="164"/>
        <v>5.1722767080612302</v>
      </c>
      <c r="W235">
        <f t="shared" si="165"/>
        <v>64.62235021517624</v>
      </c>
      <c r="X235">
        <f t="shared" si="166"/>
        <v>3.3830551900345696</v>
      </c>
      <c r="Y235">
        <f t="shared" si="167"/>
        <v>5.2351163007378148</v>
      </c>
      <c r="Z235">
        <f t="shared" si="168"/>
        <v>1.7892215180266606</v>
      </c>
      <c r="AA235">
        <f t="shared" si="169"/>
        <v>-88.753349588514652</v>
      </c>
      <c r="AB235">
        <f t="shared" si="170"/>
        <v>32.207301050338522</v>
      </c>
      <c r="AC235">
        <f t="shared" si="171"/>
        <v>2.677646463469844</v>
      </c>
      <c r="AD235">
        <f t="shared" si="172"/>
        <v>140.5464636628534</v>
      </c>
      <c r="AE235">
        <f t="shared" si="173"/>
        <v>26.678407180562637</v>
      </c>
      <c r="AF235">
        <f t="shared" si="174"/>
        <v>1.9929451411017687</v>
      </c>
      <c r="AG235">
        <f t="shared" si="175"/>
        <v>16.994636262537686</v>
      </c>
      <c r="AH235">
        <v>1503.066877007725</v>
      </c>
      <c r="AI235">
        <v>1480.2983636363631</v>
      </c>
      <c r="AJ235">
        <v>1.711937047129152</v>
      </c>
      <c r="AK235">
        <v>62.966845710574418</v>
      </c>
      <c r="AL235">
        <f t="shared" si="176"/>
        <v>2.0125476097168855</v>
      </c>
      <c r="AM235">
        <v>31.628070343586401</v>
      </c>
      <c r="AN235">
        <v>33.421987878787867</v>
      </c>
      <c r="AO235">
        <v>1.876925085211711E-4</v>
      </c>
      <c r="AP235">
        <v>91.007338470613973</v>
      </c>
      <c r="AQ235">
        <v>0</v>
      </c>
      <c r="AR235">
        <v>0</v>
      </c>
      <c r="AS235">
        <f t="shared" si="177"/>
        <v>1</v>
      </c>
      <c r="AT235">
        <f t="shared" si="178"/>
        <v>0</v>
      </c>
      <c r="AU235">
        <f t="shared" si="179"/>
        <v>47275.62675982924</v>
      </c>
      <c r="AV235" t="s">
        <v>413</v>
      </c>
      <c r="AW235" t="s">
        <v>413</v>
      </c>
      <c r="AX235">
        <v>0</v>
      </c>
      <c r="AY235">
        <v>0</v>
      </c>
      <c r="AZ235" t="e">
        <f t="shared" si="180"/>
        <v>#DIV/0!</v>
      </c>
      <c r="BA235">
        <v>0</v>
      </c>
      <c r="BB235" t="s">
        <v>413</v>
      </c>
      <c r="BC235" t="s">
        <v>413</v>
      </c>
      <c r="BD235">
        <v>0</v>
      </c>
      <c r="BE235">
        <v>0</v>
      </c>
      <c r="BF235" t="e">
        <f t="shared" si="181"/>
        <v>#DIV/0!</v>
      </c>
      <c r="BG235">
        <v>0.5</v>
      </c>
      <c r="BH235">
        <f t="shared" si="182"/>
        <v>1009.4488122992536</v>
      </c>
      <c r="BI235">
        <f t="shared" si="183"/>
        <v>16.994636262537686</v>
      </c>
      <c r="BJ235" t="e">
        <f t="shared" si="184"/>
        <v>#DIV/0!</v>
      </c>
      <c r="BK235">
        <f t="shared" si="185"/>
        <v>1.6835560214121668E-2</v>
      </c>
      <c r="BL235" t="e">
        <f t="shared" si="186"/>
        <v>#DIV/0!</v>
      </c>
      <c r="BM235" t="e">
        <f t="shared" si="187"/>
        <v>#DIV/0!</v>
      </c>
      <c r="BN235" t="s">
        <v>413</v>
      </c>
      <c r="BO235">
        <v>0</v>
      </c>
      <c r="BP235" t="e">
        <f t="shared" si="188"/>
        <v>#DIV/0!</v>
      </c>
      <c r="BQ235" t="e">
        <f t="shared" si="189"/>
        <v>#DIV/0!</v>
      </c>
      <c r="BR235" t="e">
        <f t="shared" si="190"/>
        <v>#DIV/0!</v>
      </c>
      <c r="BS235" t="e">
        <f t="shared" si="191"/>
        <v>#DIV/0!</v>
      </c>
      <c r="BT235" t="e">
        <f t="shared" si="192"/>
        <v>#DIV/0!</v>
      </c>
      <c r="BU235" t="e">
        <f t="shared" si="193"/>
        <v>#DIV/0!</v>
      </c>
      <c r="BV235" t="e">
        <f t="shared" si="194"/>
        <v>#DIV/0!</v>
      </c>
      <c r="BW235" t="e">
        <f t="shared" si="195"/>
        <v>#DIV/0!</v>
      </c>
      <c r="BX235" t="s">
        <v>413</v>
      </c>
      <c r="BY235" t="s">
        <v>413</v>
      </c>
      <c r="BZ235" t="s">
        <v>413</v>
      </c>
      <c r="CA235" t="s">
        <v>413</v>
      </c>
      <c r="CB235" t="s">
        <v>413</v>
      </c>
      <c r="CC235" t="s">
        <v>413</v>
      </c>
      <c r="CD235" t="s">
        <v>413</v>
      </c>
      <c r="CE235" t="s">
        <v>413</v>
      </c>
      <c r="CF235">
        <v>253</v>
      </c>
      <c r="CG235">
        <v>1000</v>
      </c>
      <c r="CH235" t="s">
        <v>414</v>
      </c>
      <c r="CI235">
        <v>1110.1500000000001</v>
      </c>
      <c r="CJ235">
        <v>1175.8634999999999</v>
      </c>
      <c r="CK235">
        <v>1152.67</v>
      </c>
      <c r="CL235">
        <v>1.3005735999999999E-4</v>
      </c>
      <c r="CM235">
        <v>6.5004835999999994E-4</v>
      </c>
      <c r="CN235">
        <v>4.7597999359999997E-2</v>
      </c>
      <c r="CO235">
        <v>5.5000000000000003E-4</v>
      </c>
      <c r="CP235">
        <f t="shared" si="196"/>
        <v>1199.9324999999999</v>
      </c>
      <c r="CQ235">
        <f t="shared" si="197"/>
        <v>1009.4488122992536</v>
      </c>
      <c r="CR235">
        <f t="shared" si="198"/>
        <v>0.84125466415757033</v>
      </c>
      <c r="CS235">
        <f t="shared" si="199"/>
        <v>0.16202150182411071</v>
      </c>
      <c r="CT235">
        <v>6</v>
      </c>
      <c r="CU235">
        <v>0.5</v>
      </c>
      <c r="CV235" t="s">
        <v>415</v>
      </c>
      <c r="CW235">
        <v>2</v>
      </c>
      <c r="CX235" t="b">
        <v>1</v>
      </c>
      <c r="CY235">
        <v>1658322640.1875</v>
      </c>
      <c r="CZ235">
        <v>1427.84</v>
      </c>
      <c r="DA235">
        <v>1455.0825</v>
      </c>
      <c r="DB235">
        <v>33.409087499999998</v>
      </c>
      <c r="DC235">
        <v>31.631587499999998</v>
      </c>
      <c r="DD235">
        <v>1431.0274999999999</v>
      </c>
      <c r="DE235">
        <v>32.843074999999999</v>
      </c>
      <c r="DF235">
        <v>650.24900000000002</v>
      </c>
      <c r="DG235">
        <v>101.1615</v>
      </c>
      <c r="DH235">
        <v>0.100026225</v>
      </c>
      <c r="DI235">
        <v>33.634762500000001</v>
      </c>
      <c r="DJ235">
        <v>999.9</v>
      </c>
      <c r="DK235">
        <v>33.419012500000001</v>
      </c>
      <c r="DL235">
        <v>0</v>
      </c>
      <c r="DM235">
        <v>0</v>
      </c>
      <c r="DN235">
        <v>9006.875</v>
      </c>
      <c r="DO235">
        <v>0</v>
      </c>
      <c r="DP235">
        <v>1226.2825</v>
      </c>
      <c r="DQ235">
        <v>-27.2444375</v>
      </c>
      <c r="DR235">
        <v>1477.1912500000001</v>
      </c>
      <c r="DS235">
        <v>1502.61625</v>
      </c>
      <c r="DT235">
        <v>1.777485</v>
      </c>
      <c r="DU235">
        <v>1455.0825</v>
      </c>
      <c r="DV235">
        <v>31.631587499999998</v>
      </c>
      <c r="DW235">
        <v>3.3797074999999999</v>
      </c>
      <c r="DX235">
        <v>3.1998950000000002</v>
      </c>
      <c r="DY235">
        <v>26.027249999999999</v>
      </c>
      <c r="DZ235">
        <v>25.106337499999999</v>
      </c>
      <c r="EA235">
        <v>1199.9324999999999</v>
      </c>
      <c r="EB235">
        <v>0.95800599999999991</v>
      </c>
      <c r="EC235">
        <v>4.1994462500000003E-2</v>
      </c>
      <c r="ED235">
        <v>0</v>
      </c>
      <c r="EE235">
        <v>646.79662499999995</v>
      </c>
      <c r="EF235">
        <v>5.0001600000000002</v>
      </c>
      <c r="EG235">
        <v>9378.71875</v>
      </c>
      <c r="EH235">
        <v>9514.6475000000009</v>
      </c>
      <c r="EI235">
        <v>48.468499999999999</v>
      </c>
      <c r="EJ235">
        <v>50.694875000000003</v>
      </c>
      <c r="EK235">
        <v>49.554374999999993</v>
      </c>
      <c r="EL235">
        <v>49.429499999999997</v>
      </c>
      <c r="EM235">
        <v>50.085749999999997</v>
      </c>
      <c r="EN235">
        <v>1144.74875</v>
      </c>
      <c r="EO235">
        <v>50.183750000000003</v>
      </c>
      <c r="EP235">
        <v>0</v>
      </c>
      <c r="EQ235">
        <v>765153.60000014305</v>
      </c>
      <c r="ER235">
        <v>0</v>
      </c>
      <c r="ES235">
        <v>646.66255999999998</v>
      </c>
      <c r="ET235">
        <v>0.58961537904938266</v>
      </c>
      <c r="EU235">
        <v>1385.4776892734469</v>
      </c>
      <c r="EV235">
        <v>9311.880799999999</v>
      </c>
      <c r="EW235">
        <v>15</v>
      </c>
      <c r="EX235">
        <v>1658316094</v>
      </c>
      <c r="EY235" t="s">
        <v>416</v>
      </c>
      <c r="EZ235">
        <v>1658316090.5</v>
      </c>
      <c r="FA235">
        <v>1658316094</v>
      </c>
      <c r="FB235">
        <v>11</v>
      </c>
      <c r="FC235">
        <v>-0.13300000000000001</v>
      </c>
      <c r="FD235">
        <v>0.107</v>
      </c>
      <c r="FE235">
        <v>-1.72</v>
      </c>
      <c r="FF235">
        <v>0.44</v>
      </c>
      <c r="FG235">
        <v>415</v>
      </c>
      <c r="FH235">
        <v>29</v>
      </c>
      <c r="FI235">
        <v>0.15</v>
      </c>
      <c r="FJ235">
        <v>0.28000000000000003</v>
      </c>
      <c r="FK235">
        <v>-27.297687804878048</v>
      </c>
      <c r="FL235">
        <v>0.94506271777000783</v>
      </c>
      <c r="FM235">
        <v>0.1089132552463298</v>
      </c>
      <c r="FN235">
        <v>0</v>
      </c>
      <c r="FO235">
        <v>646.61138235294118</v>
      </c>
      <c r="FP235">
        <v>0.32600457830625812</v>
      </c>
      <c r="FQ235">
        <v>0.22853484928046511</v>
      </c>
      <c r="FR235">
        <v>1</v>
      </c>
      <c r="FS235">
        <v>1.849808536585366</v>
      </c>
      <c r="FT235">
        <v>-0.3778486411149839</v>
      </c>
      <c r="FU235">
        <v>3.8664093165331613E-2</v>
      </c>
      <c r="FV235">
        <v>0</v>
      </c>
      <c r="FW235">
        <v>1</v>
      </c>
      <c r="FX235">
        <v>3</v>
      </c>
      <c r="FY235" t="s">
        <v>417</v>
      </c>
      <c r="FZ235">
        <v>3.3710900000000001</v>
      </c>
      <c r="GA235">
        <v>2.8937499999999998</v>
      </c>
      <c r="GB235">
        <v>0.22822100000000001</v>
      </c>
      <c r="GC235">
        <v>0.23341100000000001</v>
      </c>
      <c r="GD235">
        <v>0.13906299999999999</v>
      </c>
      <c r="GE235">
        <v>0.13707900000000001</v>
      </c>
      <c r="GF235">
        <v>26723.5</v>
      </c>
      <c r="GG235">
        <v>23080.400000000001</v>
      </c>
      <c r="GH235">
        <v>30954.3</v>
      </c>
      <c r="GI235">
        <v>28064.6</v>
      </c>
      <c r="GJ235">
        <v>35102.9</v>
      </c>
      <c r="GK235">
        <v>34167</v>
      </c>
      <c r="GL235">
        <v>40343.5</v>
      </c>
      <c r="GM235">
        <v>39111.5</v>
      </c>
      <c r="GN235">
        <v>2.3533300000000001</v>
      </c>
      <c r="GO235">
        <v>1.6617299999999999</v>
      </c>
      <c r="GP235">
        <v>0</v>
      </c>
      <c r="GQ235">
        <v>7.7359399999999995E-2</v>
      </c>
      <c r="GR235">
        <v>999.9</v>
      </c>
      <c r="GS235">
        <v>32.174799999999998</v>
      </c>
      <c r="GT235">
        <v>67.099999999999994</v>
      </c>
      <c r="GU235">
        <v>33.4</v>
      </c>
      <c r="GV235">
        <v>34.276400000000002</v>
      </c>
      <c r="GW235">
        <v>49.5518</v>
      </c>
      <c r="GX235">
        <v>40.176299999999998</v>
      </c>
      <c r="GY235">
        <v>1</v>
      </c>
      <c r="GZ235">
        <v>0.50410600000000005</v>
      </c>
      <c r="HA235">
        <v>1.3378099999999999</v>
      </c>
      <c r="HB235">
        <v>20.203900000000001</v>
      </c>
      <c r="HC235">
        <v>5.2150400000000001</v>
      </c>
      <c r="HD235">
        <v>11.973699999999999</v>
      </c>
      <c r="HE235">
        <v>4.9905499999999998</v>
      </c>
      <c r="HF235">
        <v>3.2925499999999999</v>
      </c>
      <c r="HG235">
        <v>8261.7000000000007</v>
      </c>
      <c r="HH235">
        <v>9999</v>
      </c>
      <c r="HI235">
        <v>9999</v>
      </c>
      <c r="HJ235">
        <v>969.5</v>
      </c>
      <c r="HK235">
        <v>4.9712199999999998</v>
      </c>
      <c r="HL235">
        <v>1.87378</v>
      </c>
      <c r="HM235">
        <v>1.87012</v>
      </c>
      <c r="HN235">
        <v>1.86964</v>
      </c>
      <c r="HO235">
        <v>1.8744000000000001</v>
      </c>
      <c r="HP235">
        <v>1.87103</v>
      </c>
      <c r="HQ235">
        <v>1.8665700000000001</v>
      </c>
      <c r="HR235">
        <v>1.8775999999999999</v>
      </c>
      <c r="HS235">
        <v>0</v>
      </c>
      <c r="HT235">
        <v>0</v>
      </c>
      <c r="HU235">
        <v>0</v>
      </c>
      <c r="HV235">
        <v>0</v>
      </c>
      <c r="HW235" t="s">
        <v>418</v>
      </c>
      <c r="HX235" t="s">
        <v>419</v>
      </c>
      <c r="HY235" t="s">
        <v>420</v>
      </c>
      <c r="HZ235" t="s">
        <v>420</v>
      </c>
      <c r="IA235" t="s">
        <v>420</v>
      </c>
      <c r="IB235" t="s">
        <v>420</v>
      </c>
      <c r="IC235">
        <v>0</v>
      </c>
      <c r="ID235">
        <v>100</v>
      </c>
      <c r="IE235">
        <v>100</v>
      </c>
      <c r="IF235">
        <v>-3.19</v>
      </c>
      <c r="IG235">
        <v>0.5665</v>
      </c>
      <c r="IH235">
        <v>-1.4143203888967211</v>
      </c>
      <c r="II235">
        <v>1.7196870422270779E-5</v>
      </c>
      <c r="IJ235">
        <v>-2.1741833173098589E-6</v>
      </c>
      <c r="IK235">
        <v>9.0595066644434051E-10</v>
      </c>
      <c r="IL235">
        <v>-5.0132855213330413E-2</v>
      </c>
      <c r="IM235">
        <v>-1.2435942757381079E-3</v>
      </c>
      <c r="IN235">
        <v>8.3241555849602686E-4</v>
      </c>
      <c r="IO235">
        <v>-6.8006265696850886E-6</v>
      </c>
      <c r="IP235">
        <v>17</v>
      </c>
      <c r="IQ235">
        <v>2050</v>
      </c>
      <c r="IR235">
        <v>3</v>
      </c>
      <c r="IS235">
        <v>34</v>
      </c>
      <c r="IT235">
        <v>109.2</v>
      </c>
      <c r="IU235">
        <v>109.1</v>
      </c>
      <c r="IV235">
        <v>2.9406699999999999</v>
      </c>
      <c r="IW235">
        <v>2.5061</v>
      </c>
      <c r="IX235">
        <v>1.49902</v>
      </c>
      <c r="IY235">
        <v>2.3046899999999999</v>
      </c>
      <c r="IZ235">
        <v>1.69678</v>
      </c>
      <c r="JA235">
        <v>2.34131</v>
      </c>
      <c r="JB235">
        <v>38.452399999999997</v>
      </c>
      <c r="JC235">
        <v>14.6661</v>
      </c>
      <c r="JD235">
        <v>18</v>
      </c>
      <c r="JE235">
        <v>710.75400000000002</v>
      </c>
      <c r="JF235">
        <v>324.27100000000002</v>
      </c>
      <c r="JG235">
        <v>30.003</v>
      </c>
      <c r="JH235">
        <v>34.0306</v>
      </c>
      <c r="JI235">
        <v>30.001000000000001</v>
      </c>
      <c r="JJ235">
        <v>33.651200000000003</v>
      </c>
      <c r="JK235">
        <v>33.6374</v>
      </c>
      <c r="JL235">
        <v>58.906199999999998</v>
      </c>
      <c r="JM235">
        <v>15.022600000000001</v>
      </c>
      <c r="JN235">
        <v>100</v>
      </c>
      <c r="JO235">
        <v>30</v>
      </c>
      <c r="JP235">
        <v>1467.88</v>
      </c>
      <c r="JQ235">
        <v>31.637899999999998</v>
      </c>
      <c r="JR235">
        <v>98.636799999999994</v>
      </c>
      <c r="JS235">
        <v>98.5077</v>
      </c>
    </row>
    <row r="236" spans="1:279" x14ac:dyDescent="0.2">
      <c r="A236">
        <v>221</v>
      </c>
      <c r="B236">
        <v>1658322646.5</v>
      </c>
      <c r="C236">
        <v>877.90000009536743</v>
      </c>
      <c r="D236" t="s">
        <v>862</v>
      </c>
      <c r="E236" t="s">
        <v>863</v>
      </c>
      <c r="F236">
        <v>4</v>
      </c>
      <c r="G236">
        <v>1658322644.5</v>
      </c>
      <c r="H236">
        <f t="shared" si="150"/>
        <v>2.0520627821892247E-3</v>
      </c>
      <c r="I236">
        <f t="shared" si="151"/>
        <v>2.0520627821892248</v>
      </c>
      <c r="J236">
        <f t="shared" si="152"/>
        <v>17.025586075865576</v>
      </c>
      <c r="K236">
        <f t="shared" si="153"/>
        <v>1435.07</v>
      </c>
      <c r="L236">
        <f t="shared" si="154"/>
        <v>1153.1548971056889</v>
      </c>
      <c r="M236">
        <f t="shared" si="155"/>
        <v>116.76931455839748</v>
      </c>
      <c r="N236">
        <f t="shared" si="156"/>
        <v>145.31624560057793</v>
      </c>
      <c r="O236">
        <f t="shared" si="157"/>
        <v>0.11388942821839698</v>
      </c>
      <c r="P236">
        <f t="shared" si="158"/>
        <v>2.7596122370371599</v>
      </c>
      <c r="Q236">
        <f t="shared" si="159"/>
        <v>0.11134121450667643</v>
      </c>
      <c r="R236">
        <f t="shared" si="160"/>
        <v>6.9812457244928253E-2</v>
      </c>
      <c r="S236">
        <f t="shared" si="161"/>
        <v>194.4198376932668</v>
      </c>
      <c r="T236">
        <f t="shared" si="162"/>
        <v>34.277460622257124</v>
      </c>
      <c r="U236">
        <f t="shared" si="163"/>
        <v>33.423400000000001</v>
      </c>
      <c r="V236">
        <f t="shared" si="164"/>
        <v>5.1735480504545475</v>
      </c>
      <c r="W236">
        <f t="shared" si="165"/>
        <v>64.688704335680129</v>
      </c>
      <c r="X236">
        <f t="shared" si="166"/>
        <v>3.3861518066376535</v>
      </c>
      <c r="Y236">
        <f t="shared" si="167"/>
        <v>5.2345333569619283</v>
      </c>
      <c r="Z236">
        <f t="shared" si="168"/>
        <v>1.787396243816894</v>
      </c>
      <c r="AA236">
        <f t="shared" si="169"/>
        <v>-90.495968694544814</v>
      </c>
      <c r="AB236">
        <f t="shared" si="170"/>
        <v>31.149488655907334</v>
      </c>
      <c r="AC236">
        <f t="shared" si="171"/>
        <v>2.5985132591969262</v>
      </c>
      <c r="AD236">
        <f t="shared" si="172"/>
        <v>137.67187091382624</v>
      </c>
      <c r="AE236">
        <f t="shared" si="173"/>
        <v>26.9256486852567</v>
      </c>
      <c r="AF236">
        <f t="shared" si="174"/>
        <v>1.9904779760073523</v>
      </c>
      <c r="AG236">
        <f t="shared" si="175"/>
        <v>17.025586075865576</v>
      </c>
      <c r="AH236">
        <v>1510.2893257196311</v>
      </c>
      <c r="AI236">
        <v>1487.3381818181811</v>
      </c>
      <c r="AJ236">
        <v>1.75181504701916</v>
      </c>
      <c r="AK236">
        <v>62.966845710574418</v>
      </c>
      <c r="AL236">
        <f t="shared" si="176"/>
        <v>2.0520627821892248</v>
      </c>
      <c r="AM236">
        <v>31.662070678437889</v>
      </c>
      <c r="AN236">
        <v>33.449230303030291</v>
      </c>
      <c r="AO236">
        <v>7.7370540230832846E-3</v>
      </c>
      <c r="AP236">
        <v>91.007338470613973</v>
      </c>
      <c r="AQ236">
        <v>0</v>
      </c>
      <c r="AR236">
        <v>0</v>
      </c>
      <c r="AS236">
        <f t="shared" si="177"/>
        <v>1</v>
      </c>
      <c r="AT236">
        <f t="shared" si="178"/>
        <v>0</v>
      </c>
      <c r="AU236">
        <f t="shared" si="179"/>
        <v>47019.200541609491</v>
      </c>
      <c r="AV236" t="s">
        <v>413</v>
      </c>
      <c r="AW236" t="s">
        <v>413</v>
      </c>
      <c r="AX236">
        <v>0</v>
      </c>
      <c r="AY236">
        <v>0</v>
      </c>
      <c r="AZ236" t="e">
        <f t="shared" si="180"/>
        <v>#DIV/0!</v>
      </c>
      <c r="BA236">
        <v>0</v>
      </c>
      <c r="BB236" t="s">
        <v>413</v>
      </c>
      <c r="BC236" t="s">
        <v>413</v>
      </c>
      <c r="BD236">
        <v>0</v>
      </c>
      <c r="BE236">
        <v>0</v>
      </c>
      <c r="BF236" t="e">
        <f t="shared" si="181"/>
        <v>#DIV/0!</v>
      </c>
      <c r="BG236">
        <v>0.5</v>
      </c>
      <c r="BH236">
        <f t="shared" si="182"/>
        <v>1009.4732962141283</v>
      </c>
      <c r="BI236">
        <f t="shared" si="183"/>
        <v>17.025586075865576</v>
      </c>
      <c r="BJ236" t="e">
        <f t="shared" si="184"/>
        <v>#DIV/0!</v>
      </c>
      <c r="BK236">
        <f t="shared" si="185"/>
        <v>1.6865811250002725E-2</v>
      </c>
      <c r="BL236" t="e">
        <f t="shared" si="186"/>
        <v>#DIV/0!</v>
      </c>
      <c r="BM236" t="e">
        <f t="shared" si="187"/>
        <v>#DIV/0!</v>
      </c>
      <c r="BN236" t="s">
        <v>413</v>
      </c>
      <c r="BO236">
        <v>0</v>
      </c>
      <c r="BP236" t="e">
        <f t="shared" si="188"/>
        <v>#DIV/0!</v>
      </c>
      <c r="BQ236" t="e">
        <f t="shared" si="189"/>
        <v>#DIV/0!</v>
      </c>
      <c r="BR236" t="e">
        <f t="shared" si="190"/>
        <v>#DIV/0!</v>
      </c>
      <c r="BS236" t="e">
        <f t="shared" si="191"/>
        <v>#DIV/0!</v>
      </c>
      <c r="BT236" t="e">
        <f t="shared" si="192"/>
        <v>#DIV/0!</v>
      </c>
      <c r="BU236" t="e">
        <f t="shared" si="193"/>
        <v>#DIV/0!</v>
      </c>
      <c r="BV236" t="e">
        <f t="shared" si="194"/>
        <v>#DIV/0!</v>
      </c>
      <c r="BW236" t="e">
        <f t="shared" si="195"/>
        <v>#DIV/0!</v>
      </c>
      <c r="BX236" t="s">
        <v>413</v>
      </c>
      <c r="BY236" t="s">
        <v>413</v>
      </c>
      <c r="BZ236" t="s">
        <v>413</v>
      </c>
      <c r="CA236" t="s">
        <v>413</v>
      </c>
      <c r="CB236" t="s">
        <v>413</v>
      </c>
      <c r="CC236" t="s">
        <v>413</v>
      </c>
      <c r="CD236" t="s">
        <v>413</v>
      </c>
      <c r="CE236" t="s">
        <v>413</v>
      </c>
      <c r="CF236">
        <v>253</v>
      </c>
      <c r="CG236">
        <v>1000</v>
      </c>
      <c r="CH236" t="s">
        <v>414</v>
      </c>
      <c r="CI236">
        <v>1110.1500000000001</v>
      </c>
      <c r="CJ236">
        <v>1175.8634999999999</v>
      </c>
      <c r="CK236">
        <v>1152.67</v>
      </c>
      <c r="CL236">
        <v>1.3005735999999999E-4</v>
      </c>
      <c r="CM236">
        <v>6.5004835999999994E-4</v>
      </c>
      <c r="CN236">
        <v>4.7597999359999997E-2</v>
      </c>
      <c r="CO236">
        <v>5.5000000000000003E-4</v>
      </c>
      <c r="CP236">
        <f t="shared" si="196"/>
        <v>1199.961428571429</v>
      </c>
      <c r="CQ236">
        <f t="shared" si="197"/>
        <v>1009.4732962141283</v>
      </c>
      <c r="CR236">
        <f t="shared" si="198"/>
        <v>0.84125478717755153</v>
      </c>
      <c r="CS236">
        <f t="shared" si="199"/>
        <v>0.16202173925267443</v>
      </c>
      <c r="CT236">
        <v>6</v>
      </c>
      <c r="CU236">
        <v>0.5</v>
      </c>
      <c r="CV236" t="s">
        <v>415</v>
      </c>
      <c r="CW236">
        <v>2</v>
      </c>
      <c r="CX236" t="b">
        <v>1</v>
      </c>
      <c r="CY236">
        <v>1658322644.5</v>
      </c>
      <c r="CZ236">
        <v>1435.07</v>
      </c>
      <c r="DA236">
        <v>1462.55</v>
      </c>
      <c r="DB236">
        <v>33.439928571428567</v>
      </c>
      <c r="DC236">
        <v>31.664728571428569</v>
      </c>
      <c r="DD236">
        <v>1438.26</v>
      </c>
      <c r="DE236">
        <v>32.872985714285711</v>
      </c>
      <c r="DF236">
        <v>650.26471428571426</v>
      </c>
      <c r="DG236">
        <v>101.1605714285714</v>
      </c>
      <c r="DH236">
        <v>0.1001654</v>
      </c>
      <c r="DI236">
        <v>33.632771428571417</v>
      </c>
      <c r="DJ236">
        <v>999.89999999999986</v>
      </c>
      <c r="DK236">
        <v>33.423400000000001</v>
      </c>
      <c r="DL236">
        <v>0</v>
      </c>
      <c r="DM236">
        <v>0</v>
      </c>
      <c r="DN236">
        <v>8957.3200000000015</v>
      </c>
      <c r="DO236">
        <v>0</v>
      </c>
      <c r="DP236">
        <v>1079.6028571428569</v>
      </c>
      <c r="DQ236">
        <v>-27.47925714285714</v>
      </c>
      <c r="DR236">
        <v>1484.718571428572</v>
      </c>
      <c r="DS236">
        <v>1510.3742857142861</v>
      </c>
      <c r="DT236">
        <v>1.775201428571429</v>
      </c>
      <c r="DU236">
        <v>1462.55</v>
      </c>
      <c r="DV236">
        <v>31.664728571428569</v>
      </c>
      <c r="DW236">
        <v>3.3827985714285722</v>
      </c>
      <c r="DX236">
        <v>3.20322</v>
      </c>
      <c r="DY236">
        <v>26.04271428571429</v>
      </c>
      <c r="DZ236">
        <v>25.12378571428572</v>
      </c>
      <c r="EA236">
        <v>1199.961428571429</v>
      </c>
      <c r="EB236">
        <v>0.95800200000000013</v>
      </c>
      <c r="EC236">
        <v>4.1998442857142861E-2</v>
      </c>
      <c r="ED236">
        <v>0</v>
      </c>
      <c r="EE236">
        <v>646.55014285714276</v>
      </c>
      <c r="EF236">
        <v>5.0001600000000002</v>
      </c>
      <c r="EG236">
        <v>9209.0371428571416</v>
      </c>
      <c r="EH236">
        <v>9514.8742857142879</v>
      </c>
      <c r="EI236">
        <v>48.473000000000013</v>
      </c>
      <c r="EJ236">
        <v>50.714000000000013</v>
      </c>
      <c r="EK236">
        <v>49.616</v>
      </c>
      <c r="EL236">
        <v>49.446142857142867</v>
      </c>
      <c r="EM236">
        <v>50.098000000000013</v>
      </c>
      <c r="EN236">
        <v>1144.774285714286</v>
      </c>
      <c r="EO236">
        <v>50.19</v>
      </c>
      <c r="EP236">
        <v>0</v>
      </c>
      <c r="EQ236">
        <v>765157.79999995232</v>
      </c>
      <c r="ER236">
        <v>0</v>
      </c>
      <c r="ES236">
        <v>646.65469230769236</v>
      </c>
      <c r="ET236">
        <v>-0.26017094215433678</v>
      </c>
      <c r="EU236">
        <v>-838.74974168991309</v>
      </c>
      <c r="EV236">
        <v>9335.2142307692302</v>
      </c>
      <c r="EW236">
        <v>15</v>
      </c>
      <c r="EX236">
        <v>1658316094</v>
      </c>
      <c r="EY236" t="s">
        <v>416</v>
      </c>
      <c r="EZ236">
        <v>1658316090.5</v>
      </c>
      <c r="FA236">
        <v>1658316094</v>
      </c>
      <c r="FB236">
        <v>11</v>
      </c>
      <c r="FC236">
        <v>-0.13300000000000001</v>
      </c>
      <c r="FD236">
        <v>0.107</v>
      </c>
      <c r="FE236">
        <v>-1.72</v>
      </c>
      <c r="FF236">
        <v>0.44</v>
      </c>
      <c r="FG236">
        <v>415</v>
      </c>
      <c r="FH236">
        <v>29</v>
      </c>
      <c r="FI236">
        <v>0.15</v>
      </c>
      <c r="FJ236">
        <v>0.28000000000000003</v>
      </c>
      <c r="FK236">
        <v>-27.295239024390241</v>
      </c>
      <c r="FL236">
        <v>-6.2947735191709125E-2</v>
      </c>
      <c r="FM236">
        <v>0.1062348959205182</v>
      </c>
      <c r="FN236">
        <v>1</v>
      </c>
      <c r="FO236">
        <v>646.63955882352934</v>
      </c>
      <c r="FP236">
        <v>0.4515966322137292</v>
      </c>
      <c r="FQ236">
        <v>0.25196010318822648</v>
      </c>
      <c r="FR236">
        <v>1</v>
      </c>
      <c r="FS236">
        <v>1.825023902439024</v>
      </c>
      <c r="FT236">
        <v>-0.39090104529616798</v>
      </c>
      <c r="FU236">
        <v>4.0057945704182862E-2</v>
      </c>
      <c r="FV236">
        <v>0</v>
      </c>
      <c r="FW236">
        <v>2</v>
      </c>
      <c r="FX236">
        <v>3</v>
      </c>
      <c r="FY236" t="s">
        <v>648</v>
      </c>
      <c r="FZ236">
        <v>3.3708900000000002</v>
      </c>
      <c r="GA236">
        <v>2.8934299999999999</v>
      </c>
      <c r="GB236">
        <v>0.228879</v>
      </c>
      <c r="GC236">
        <v>0.23407800000000001</v>
      </c>
      <c r="GD236">
        <v>0.139127</v>
      </c>
      <c r="GE236">
        <v>0.13711899999999999</v>
      </c>
      <c r="GF236">
        <v>26700.1</v>
      </c>
      <c r="GG236">
        <v>23060.1</v>
      </c>
      <c r="GH236">
        <v>30953.7</v>
      </c>
      <c r="GI236">
        <v>28064.5</v>
      </c>
      <c r="GJ236">
        <v>35099.800000000003</v>
      </c>
      <c r="GK236">
        <v>34165.5</v>
      </c>
      <c r="GL236">
        <v>40342.9</v>
      </c>
      <c r="GM236">
        <v>39111.5</v>
      </c>
      <c r="GN236">
        <v>2.3532999999999999</v>
      </c>
      <c r="GO236">
        <v>1.66188</v>
      </c>
      <c r="GP236">
        <v>0</v>
      </c>
      <c r="GQ236">
        <v>7.6629199999999995E-2</v>
      </c>
      <c r="GR236">
        <v>999.9</v>
      </c>
      <c r="GS236">
        <v>32.176699999999997</v>
      </c>
      <c r="GT236">
        <v>67.099999999999994</v>
      </c>
      <c r="GU236">
        <v>33.4</v>
      </c>
      <c r="GV236">
        <v>34.272300000000001</v>
      </c>
      <c r="GW236">
        <v>49.971800000000002</v>
      </c>
      <c r="GX236">
        <v>40.524799999999999</v>
      </c>
      <c r="GY236">
        <v>1</v>
      </c>
      <c r="GZ236">
        <v>0.50490900000000005</v>
      </c>
      <c r="HA236">
        <v>1.3480300000000001</v>
      </c>
      <c r="HB236">
        <v>20.203800000000001</v>
      </c>
      <c r="HC236">
        <v>5.2150400000000001</v>
      </c>
      <c r="HD236">
        <v>11.973699999999999</v>
      </c>
      <c r="HE236">
        <v>4.9907500000000002</v>
      </c>
      <c r="HF236">
        <v>3.2925300000000002</v>
      </c>
      <c r="HG236">
        <v>8261.9</v>
      </c>
      <c r="HH236">
        <v>9999</v>
      </c>
      <c r="HI236">
        <v>9999</v>
      </c>
      <c r="HJ236">
        <v>969.5</v>
      </c>
      <c r="HK236">
        <v>4.9712300000000003</v>
      </c>
      <c r="HL236">
        <v>1.87378</v>
      </c>
      <c r="HM236">
        <v>1.87012</v>
      </c>
      <c r="HN236">
        <v>1.86965</v>
      </c>
      <c r="HO236">
        <v>1.8744000000000001</v>
      </c>
      <c r="HP236">
        <v>1.87103</v>
      </c>
      <c r="HQ236">
        <v>1.8665400000000001</v>
      </c>
      <c r="HR236">
        <v>1.8775999999999999</v>
      </c>
      <c r="HS236">
        <v>0</v>
      </c>
      <c r="HT236">
        <v>0</v>
      </c>
      <c r="HU236">
        <v>0</v>
      </c>
      <c r="HV236">
        <v>0</v>
      </c>
      <c r="HW236" t="s">
        <v>418</v>
      </c>
      <c r="HX236" t="s">
        <v>419</v>
      </c>
      <c r="HY236" t="s">
        <v>420</v>
      </c>
      <c r="HZ236" t="s">
        <v>420</v>
      </c>
      <c r="IA236" t="s">
        <v>420</v>
      </c>
      <c r="IB236" t="s">
        <v>420</v>
      </c>
      <c r="IC236">
        <v>0</v>
      </c>
      <c r="ID236">
        <v>100</v>
      </c>
      <c r="IE236">
        <v>100</v>
      </c>
      <c r="IF236">
        <v>-3.2</v>
      </c>
      <c r="IG236">
        <v>0.56730000000000003</v>
      </c>
      <c r="IH236">
        <v>-1.4143203888967211</v>
      </c>
      <c r="II236">
        <v>1.7196870422270779E-5</v>
      </c>
      <c r="IJ236">
        <v>-2.1741833173098589E-6</v>
      </c>
      <c r="IK236">
        <v>9.0595066644434051E-10</v>
      </c>
      <c r="IL236">
        <v>-5.0132855213330413E-2</v>
      </c>
      <c r="IM236">
        <v>-1.2435942757381079E-3</v>
      </c>
      <c r="IN236">
        <v>8.3241555849602686E-4</v>
      </c>
      <c r="IO236">
        <v>-6.8006265696850886E-6</v>
      </c>
      <c r="IP236">
        <v>17</v>
      </c>
      <c r="IQ236">
        <v>2050</v>
      </c>
      <c r="IR236">
        <v>3</v>
      </c>
      <c r="IS236">
        <v>34</v>
      </c>
      <c r="IT236">
        <v>109.3</v>
      </c>
      <c r="IU236">
        <v>109.2</v>
      </c>
      <c r="IV236">
        <v>2.95044</v>
      </c>
      <c r="IW236">
        <v>2.5061</v>
      </c>
      <c r="IX236">
        <v>1.49902</v>
      </c>
      <c r="IY236">
        <v>2.3046899999999999</v>
      </c>
      <c r="IZ236">
        <v>1.69678</v>
      </c>
      <c r="JA236">
        <v>2.2668499999999998</v>
      </c>
      <c r="JB236">
        <v>38.452399999999997</v>
      </c>
      <c r="JC236">
        <v>14.657400000000001</v>
      </c>
      <c r="JD236">
        <v>18</v>
      </c>
      <c r="JE236">
        <v>710.81500000000005</v>
      </c>
      <c r="JF236">
        <v>324.39299999999997</v>
      </c>
      <c r="JG236">
        <v>30.0029</v>
      </c>
      <c r="JH236">
        <v>34.037500000000001</v>
      </c>
      <c r="JI236">
        <v>30.001000000000001</v>
      </c>
      <c r="JJ236">
        <v>33.658099999999997</v>
      </c>
      <c r="JK236">
        <v>33.645400000000002</v>
      </c>
      <c r="JL236">
        <v>59.112299999999998</v>
      </c>
      <c r="JM236">
        <v>15.022600000000001</v>
      </c>
      <c r="JN236">
        <v>100</v>
      </c>
      <c r="JO236">
        <v>30</v>
      </c>
      <c r="JP236">
        <v>1474.56</v>
      </c>
      <c r="JQ236">
        <v>31.634499999999999</v>
      </c>
      <c r="JR236">
        <v>98.635099999999994</v>
      </c>
      <c r="JS236">
        <v>98.507499999999993</v>
      </c>
    </row>
    <row r="237" spans="1:279" x14ac:dyDescent="0.2">
      <c r="A237">
        <v>222</v>
      </c>
      <c r="B237">
        <v>1658322650.5</v>
      </c>
      <c r="C237">
        <v>881.90000009536743</v>
      </c>
      <c r="D237" t="s">
        <v>864</v>
      </c>
      <c r="E237" t="s">
        <v>865</v>
      </c>
      <c r="F237">
        <v>4</v>
      </c>
      <c r="G237">
        <v>1658322648.1875</v>
      </c>
      <c r="H237">
        <f t="shared" si="150"/>
        <v>2.0129615648624938E-3</v>
      </c>
      <c r="I237">
        <f t="shared" si="151"/>
        <v>2.0129615648624939</v>
      </c>
      <c r="J237">
        <f t="shared" si="152"/>
        <v>17.16029633937298</v>
      </c>
      <c r="K237">
        <f t="shared" si="153"/>
        <v>1441.2574999999999</v>
      </c>
      <c r="L237">
        <f t="shared" si="154"/>
        <v>1153.0851686541905</v>
      </c>
      <c r="M237">
        <f t="shared" si="155"/>
        <v>116.76339206792694</v>
      </c>
      <c r="N237">
        <f t="shared" si="156"/>
        <v>145.94421914189857</v>
      </c>
      <c r="O237">
        <f t="shared" si="157"/>
        <v>0.11188409133122709</v>
      </c>
      <c r="P237">
        <f t="shared" si="158"/>
        <v>2.7669158384161023</v>
      </c>
      <c r="Q237">
        <f t="shared" si="159"/>
        <v>0.10943012069188006</v>
      </c>
      <c r="R237">
        <f t="shared" si="160"/>
        <v>6.8609822067507598E-2</v>
      </c>
      <c r="S237">
        <f t="shared" si="161"/>
        <v>194.43655158495037</v>
      </c>
      <c r="T237">
        <f t="shared" si="162"/>
        <v>34.286855114513386</v>
      </c>
      <c r="U237">
        <f t="shared" si="163"/>
        <v>33.417087499999987</v>
      </c>
      <c r="V237">
        <f t="shared" si="164"/>
        <v>5.1717189968948967</v>
      </c>
      <c r="W237">
        <f t="shared" si="165"/>
        <v>64.718355092098037</v>
      </c>
      <c r="X237">
        <f t="shared" si="166"/>
        <v>3.3877400883292674</v>
      </c>
      <c r="Y237">
        <f t="shared" si="167"/>
        <v>5.2345892962024658</v>
      </c>
      <c r="Z237">
        <f t="shared" si="168"/>
        <v>1.7839789085656292</v>
      </c>
      <c r="AA237">
        <f t="shared" si="169"/>
        <v>-88.771605010435977</v>
      </c>
      <c r="AB237">
        <f t="shared" si="170"/>
        <v>32.202066557195387</v>
      </c>
      <c r="AC237">
        <f t="shared" si="171"/>
        <v>2.6791489861001399</v>
      </c>
      <c r="AD237">
        <f t="shared" si="172"/>
        <v>140.5461621178099</v>
      </c>
      <c r="AE237">
        <f t="shared" si="173"/>
        <v>26.759609851826912</v>
      </c>
      <c r="AF237">
        <f t="shared" si="174"/>
        <v>1.9947798638198651</v>
      </c>
      <c r="AG237">
        <f t="shared" si="175"/>
        <v>17.16029633937298</v>
      </c>
      <c r="AH237">
        <v>1517.094608178189</v>
      </c>
      <c r="AI237">
        <v>1494.219151515151</v>
      </c>
      <c r="AJ237">
        <v>1.69809770970815</v>
      </c>
      <c r="AK237">
        <v>62.966845710574418</v>
      </c>
      <c r="AL237">
        <f t="shared" si="176"/>
        <v>2.0129615648624939</v>
      </c>
      <c r="AM237">
        <v>31.674803400794929</v>
      </c>
      <c r="AN237">
        <v>33.459460606060603</v>
      </c>
      <c r="AO237">
        <v>1.929971672549408E-3</v>
      </c>
      <c r="AP237">
        <v>91.007338470613973</v>
      </c>
      <c r="AQ237">
        <v>0</v>
      </c>
      <c r="AR237">
        <v>0</v>
      </c>
      <c r="AS237">
        <f t="shared" si="177"/>
        <v>1</v>
      </c>
      <c r="AT237">
        <f t="shared" si="178"/>
        <v>0</v>
      </c>
      <c r="AU237">
        <f t="shared" si="179"/>
        <v>47219.535806973094</v>
      </c>
      <c r="AV237" t="s">
        <v>413</v>
      </c>
      <c r="AW237" t="s">
        <v>413</v>
      </c>
      <c r="AX237">
        <v>0</v>
      </c>
      <c r="AY237">
        <v>0</v>
      </c>
      <c r="AZ237" t="e">
        <f t="shared" si="180"/>
        <v>#DIV/0!</v>
      </c>
      <c r="BA237">
        <v>0</v>
      </c>
      <c r="BB237" t="s">
        <v>413</v>
      </c>
      <c r="BC237" t="s">
        <v>413</v>
      </c>
      <c r="BD237">
        <v>0</v>
      </c>
      <c r="BE237">
        <v>0</v>
      </c>
      <c r="BF237" t="e">
        <f t="shared" si="181"/>
        <v>#DIV/0!</v>
      </c>
      <c r="BG237">
        <v>0.5</v>
      </c>
      <c r="BH237">
        <f t="shared" si="182"/>
        <v>1009.558498230544</v>
      </c>
      <c r="BI237">
        <f t="shared" si="183"/>
        <v>17.16029633937298</v>
      </c>
      <c r="BJ237" t="e">
        <f t="shared" si="184"/>
        <v>#DIV/0!</v>
      </c>
      <c r="BK237">
        <f t="shared" si="185"/>
        <v>1.6997822681350194E-2</v>
      </c>
      <c r="BL237" t="e">
        <f t="shared" si="186"/>
        <v>#DIV/0!</v>
      </c>
      <c r="BM237" t="e">
        <f t="shared" si="187"/>
        <v>#DIV/0!</v>
      </c>
      <c r="BN237" t="s">
        <v>413</v>
      </c>
      <c r="BO237">
        <v>0</v>
      </c>
      <c r="BP237" t="e">
        <f t="shared" si="188"/>
        <v>#DIV/0!</v>
      </c>
      <c r="BQ237" t="e">
        <f t="shared" si="189"/>
        <v>#DIV/0!</v>
      </c>
      <c r="BR237" t="e">
        <f t="shared" si="190"/>
        <v>#DIV/0!</v>
      </c>
      <c r="BS237" t="e">
        <f t="shared" si="191"/>
        <v>#DIV/0!</v>
      </c>
      <c r="BT237" t="e">
        <f t="shared" si="192"/>
        <v>#DIV/0!</v>
      </c>
      <c r="BU237" t="e">
        <f t="shared" si="193"/>
        <v>#DIV/0!</v>
      </c>
      <c r="BV237" t="e">
        <f t="shared" si="194"/>
        <v>#DIV/0!</v>
      </c>
      <c r="BW237" t="e">
        <f t="shared" si="195"/>
        <v>#DIV/0!</v>
      </c>
      <c r="BX237" t="s">
        <v>413</v>
      </c>
      <c r="BY237" t="s">
        <v>413</v>
      </c>
      <c r="BZ237" t="s">
        <v>413</v>
      </c>
      <c r="CA237" t="s">
        <v>413</v>
      </c>
      <c r="CB237" t="s">
        <v>413</v>
      </c>
      <c r="CC237" t="s">
        <v>413</v>
      </c>
      <c r="CD237" t="s">
        <v>413</v>
      </c>
      <c r="CE237" t="s">
        <v>413</v>
      </c>
      <c r="CF237">
        <v>253</v>
      </c>
      <c r="CG237">
        <v>1000</v>
      </c>
      <c r="CH237" t="s">
        <v>414</v>
      </c>
      <c r="CI237">
        <v>1110.1500000000001</v>
      </c>
      <c r="CJ237">
        <v>1175.8634999999999</v>
      </c>
      <c r="CK237">
        <v>1152.67</v>
      </c>
      <c r="CL237">
        <v>1.3005735999999999E-4</v>
      </c>
      <c r="CM237">
        <v>6.5004835999999994E-4</v>
      </c>
      <c r="CN237">
        <v>4.7597999359999997E-2</v>
      </c>
      <c r="CO237">
        <v>5.5000000000000003E-4</v>
      </c>
      <c r="CP237">
        <f t="shared" si="196"/>
        <v>1200.0625</v>
      </c>
      <c r="CQ237">
        <f t="shared" si="197"/>
        <v>1009.558498230544</v>
      </c>
      <c r="CR237">
        <f t="shared" si="198"/>
        <v>0.84125493316435107</v>
      </c>
      <c r="CS237">
        <f t="shared" si="199"/>
        <v>0.16202202100719784</v>
      </c>
      <c r="CT237">
        <v>6</v>
      </c>
      <c r="CU237">
        <v>0.5</v>
      </c>
      <c r="CV237" t="s">
        <v>415</v>
      </c>
      <c r="CW237">
        <v>2</v>
      </c>
      <c r="CX237" t="b">
        <v>1</v>
      </c>
      <c r="CY237">
        <v>1658322648.1875</v>
      </c>
      <c r="CZ237">
        <v>1441.2574999999999</v>
      </c>
      <c r="DA237">
        <v>1468.60375</v>
      </c>
      <c r="DB237">
        <v>33.455287499999997</v>
      </c>
      <c r="DC237">
        <v>31.676124999999999</v>
      </c>
      <c r="DD237">
        <v>1444.4537499999999</v>
      </c>
      <c r="DE237">
        <v>32.887887500000012</v>
      </c>
      <c r="DF237">
        <v>650.20837500000005</v>
      </c>
      <c r="DG237">
        <v>101.16187499999999</v>
      </c>
      <c r="DH237">
        <v>9.9848975000000006E-2</v>
      </c>
      <c r="DI237">
        <v>33.632962499999998</v>
      </c>
      <c r="DJ237">
        <v>999.9</v>
      </c>
      <c r="DK237">
        <v>33.417087499999987</v>
      </c>
      <c r="DL237">
        <v>0</v>
      </c>
      <c r="DM237">
        <v>0</v>
      </c>
      <c r="DN237">
        <v>8995.9362499999988</v>
      </c>
      <c r="DO237">
        <v>0</v>
      </c>
      <c r="DP237">
        <v>980.14525000000003</v>
      </c>
      <c r="DQ237">
        <v>-27.344249999999999</v>
      </c>
      <c r="DR237">
        <v>1491.14625</v>
      </c>
      <c r="DS237">
        <v>1516.64375</v>
      </c>
      <c r="DT237">
        <v>1.7791574999999999</v>
      </c>
      <c r="DU237">
        <v>1468.60375</v>
      </c>
      <c r="DV237">
        <v>31.676124999999999</v>
      </c>
      <c r="DW237">
        <v>3.3843987499999999</v>
      </c>
      <c r="DX237">
        <v>3.204415</v>
      </c>
      <c r="DY237">
        <v>26.050699999999999</v>
      </c>
      <c r="DZ237">
        <v>25.130050000000001</v>
      </c>
      <c r="EA237">
        <v>1200.0625</v>
      </c>
      <c r="EB237">
        <v>0.95799424999999994</v>
      </c>
      <c r="EC237">
        <v>4.2006037500000003E-2</v>
      </c>
      <c r="ED237">
        <v>0</v>
      </c>
      <c r="EE237">
        <v>646.44149999999991</v>
      </c>
      <c r="EF237">
        <v>5.0001600000000002</v>
      </c>
      <c r="EG237">
        <v>9084.18</v>
      </c>
      <c r="EH237">
        <v>9515.6549999999988</v>
      </c>
      <c r="EI237">
        <v>48.460749999999997</v>
      </c>
      <c r="EJ237">
        <v>50.742125000000001</v>
      </c>
      <c r="EK237">
        <v>49.593499999999999</v>
      </c>
      <c r="EL237">
        <v>49.444999999999993</v>
      </c>
      <c r="EM237">
        <v>50.085749999999997</v>
      </c>
      <c r="EN237">
        <v>1144.86375</v>
      </c>
      <c r="EO237">
        <v>50.2</v>
      </c>
      <c r="EP237">
        <v>0</v>
      </c>
      <c r="EQ237">
        <v>765162</v>
      </c>
      <c r="ER237">
        <v>0</v>
      </c>
      <c r="ES237">
        <v>646.59204</v>
      </c>
      <c r="ET237">
        <v>-1.206230769248444</v>
      </c>
      <c r="EU237">
        <v>-2020.8830807805</v>
      </c>
      <c r="EV237">
        <v>9249.4092000000001</v>
      </c>
      <c r="EW237">
        <v>15</v>
      </c>
      <c r="EX237">
        <v>1658316094</v>
      </c>
      <c r="EY237" t="s">
        <v>416</v>
      </c>
      <c r="EZ237">
        <v>1658316090.5</v>
      </c>
      <c r="FA237">
        <v>1658316094</v>
      </c>
      <c r="FB237">
        <v>11</v>
      </c>
      <c r="FC237">
        <v>-0.13300000000000001</v>
      </c>
      <c r="FD237">
        <v>0.107</v>
      </c>
      <c r="FE237">
        <v>-1.72</v>
      </c>
      <c r="FF237">
        <v>0.44</v>
      </c>
      <c r="FG237">
        <v>415</v>
      </c>
      <c r="FH237">
        <v>29</v>
      </c>
      <c r="FI237">
        <v>0.15</v>
      </c>
      <c r="FJ237">
        <v>0.28000000000000003</v>
      </c>
      <c r="FK237">
        <v>-27.31234878048781</v>
      </c>
      <c r="FL237">
        <v>-0.62841533101054192</v>
      </c>
      <c r="FM237">
        <v>0.1304955323447031</v>
      </c>
      <c r="FN237">
        <v>0</v>
      </c>
      <c r="FO237">
        <v>646.60808823529408</v>
      </c>
      <c r="FP237">
        <v>-0.1202291840432939</v>
      </c>
      <c r="FQ237">
        <v>0.21849988122854799</v>
      </c>
      <c r="FR237">
        <v>1</v>
      </c>
      <c r="FS237">
        <v>1.805884146341463</v>
      </c>
      <c r="FT237">
        <v>-0.29831874564460031</v>
      </c>
      <c r="FU237">
        <v>3.2971513867432467E-2</v>
      </c>
      <c r="FV237">
        <v>0</v>
      </c>
      <c r="FW237">
        <v>1</v>
      </c>
      <c r="FX237">
        <v>3</v>
      </c>
      <c r="FY237" t="s">
        <v>417</v>
      </c>
      <c r="FZ237">
        <v>3.3706900000000002</v>
      </c>
      <c r="GA237">
        <v>2.89378</v>
      </c>
      <c r="GB237">
        <v>0.22952400000000001</v>
      </c>
      <c r="GC237">
        <v>0.234683</v>
      </c>
      <c r="GD237">
        <v>0.13916000000000001</v>
      </c>
      <c r="GE237">
        <v>0.137154</v>
      </c>
      <c r="GF237">
        <v>26676.799999999999</v>
      </c>
      <c r="GG237">
        <v>23041</v>
      </c>
      <c r="GH237">
        <v>30952.799999999999</v>
      </c>
      <c r="GI237">
        <v>28063.599999999999</v>
      </c>
      <c r="GJ237">
        <v>35097.599999999999</v>
      </c>
      <c r="GK237">
        <v>34163.4</v>
      </c>
      <c r="GL237">
        <v>40342</v>
      </c>
      <c r="GM237">
        <v>39110.699999999997</v>
      </c>
      <c r="GN237">
        <v>2.3529800000000001</v>
      </c>
      <c r="GO237">
        <v>1.6615500000000001</v>
      </c>
      <c r="GP237">
        <v>0</v>
      </c>
      <c r="GQ237">
        <v>7.6450400000000002E-2</v>
      </c>
      <c r="GR237">
        <v>999.9</v>
      </c>
      <c r="GS237">
        <v>32.178800000000003</v>
      </c>
      <c r="GT237">
        <v>67.099999999999994</v>
      </c>
      <c r="GU237">
        <v>33.4</v>
      </c>
      <c r="GV237">
        <v>34.271999999999998</v>
      </c>
      <c r="GW237">
        <v>49.311799999999998</v>
      </c>
      <c r="GX237">
        <v>41.105800000000002</v>
      </c>
      <c r="GY237">
        <v>1</v>
      </c>
      <c r="GZ237">
        <v>0.50561</v>
      </c>
      <c r="HA237">
        <v>1.3583799999999999</v>
      </c>
      <c r="HB237">
        <v>20.203700000000001</v>
      </c>
      <c r="HC237">
        <v>5.2142900000000001</v>
      </c>
      <c r="HD237">
        <v>11.9739</v>
      </c>
      <c r="HE237">
        <v>4.9903000000000004</v>
      </c>
      <c r="HF237">
        <v>3.2925300000000002</v>
      </c>
      <c r="HG237">
        <v>8261.9</v>
      </c>
      <c r="HH237">
        <v>9999</v>
      </c>
      <c r="HI237">
        <v>9999</v>
      </c>
      <c r="HJ237">
        <v>969.5</v>
      </c>
      <c r="HK237">
        <v>4.9712300000000003</v>
      </c>
      <c r="HL237">
        <v>1.8737900000000001</v>
      </c>
      <c r="HM237">
        <v>1.87012</v>
      </c>
      <c r="HN237">
        <v>1.86965</v>
      </c>
      <c r="HO237">
        <v>1.87443</v>
      </c>
      <c r="HP237">
        <v>1.87103</v>
      </c>
      <c r="HQ237">
        <v>1.8665499999999999</v>
      </c>
      <c r="HR237">
        <v>1.8775999999999999</v>
      </c>
      <c r="HS237">
        <v>0</v>
      </c>
      <c r="HT237">
        <v>0</v>
      </c>
      <c r="HU237">
        <v>0</v>
      </c>
      <c r="HV237">
        <v>0</v>
      </c>
      <c r="HW237" t="s">
        <v>418</v>
      </c>
      <c r="HX237" t="s">
        <v>419</v>
      </c>
      <c r="HY237" t="s">
        <v>420</v>
      </c>
      <c r="HZ237" t="s">
        <v>420</v>
      </c>
      <c r="IA237" t="s">
        <v>420</v>
      </c>
      <c r="IB237" t="s">
        <v>420</v>
      </c>
      <c r="IC237">
        <v>0</v>
      </c>
      <c r="ID237">
        <v>100</v>
      </c>
      <c r="IE237">
        <v>100</v>
      </c>
      <c r="IF237">
        <v>-3.2</v>
      </c>
      <c r="IG237">
        <v>0.56759999999999999</v>
      </c>
      <c r="IH237">
        <v>-1.4143203888967211</v>
      </c>
      <c r="II237">
        <v>1.7196870422270779E-5</v>
      </c>
      <c r="IJ237">
        <v>-2.1741833173098589E-6</v>
      </c>
      <c r="IK237">
        <v>9.0595066644434051E-10</v>
      </c>
      <c r="IL237">
        <v>-5.0132855213330413E-2</v>
      </c>
      <c r="IM237">
        <v>-1.2435942757381079E-3</v>
      </c>
      <c r="IN237">
        <v>8.3241555849602686E-4</v>
      </c>
      <c r="IO237">
        <v>-6.8006265696850886E-6</v>
      </c>
      <c r="IP237">
        <v>17</v>
      </c>
      <c r="IQ237">
        <v>2050</v>
      </c>
      <c r="IR237">
        <v>3</v>
      </c>
      <c r="IS237">
        <v>34</v>
      </c>
      <c r="IT237">
        <v>109.3</v>
      </c>
      <c r="IU237">
        <v>109.3</v>
      </c>
      <c r="IV237">
        <v>2.96143</v>
      </c>
      <c r="IW237">
        <v>2.50122</v>
      </c>
      <c r="IX237">
        <v>1.49902</v>
      </c>
      <c r="IY237">
        <v>2.3046899999999999</v>
      </c>
      <c r="IZ237">
        <v>1.69678</v>
      </c>
      <c r="JA237">
        <v>2.2900399999999999</v>
      </c>
      <c r="JB237">
        <v>38.476900000000001</v>
      </c>
      <c r="JC237">
        <v>14.674899999999999</v>
      </c>
      <c r="JD237">
        <v>18</v>
      </c>
      <c r="JE237">
        <v>710.64099999999996</v>
      </c>
      <c r="JF237">
        <v>324.26400000000001</v>
      </c>
      <c r="JG237">
        <v>30.0029</v>
      </c>
      <c r="JH237">
        <v>34.044400000000003</v>
      </c>
      <c r="JI237">
        <v>30.001000000000001</v>
      </c>
      <c r="JJ237">
        <v>33.6663</v>
      </c>
      <c r="JK237">
        <v>33.653199999999998</v>
      </c>
      <c r="JL237">
        <v>59.332700000000003</v>
      </c>
      <c r="JM237">
        <v>15.022600000000001</v>
      </c>
      <c r="JN237">
        <v>100</v>
      </c>
      <c r="JO237">
        <v>30</v>
      </c>
      <c r="JP237">
        <v>1481.24</v>
      </c>
      <c r="JQ237">
        <v>31.634499999999999</v>
      </c>
      <c r="JR237">
        <v>98.632499999999993</v>
      </c>
      <c r="JS237">
        <v>98.505099999999999</v>
      </c>
    </row>
    <row r="238" spans="1:279" x14ac:dyDescent="0.2">
      <c r="A238">
        <v>223</v>
      </c>
      <c r="B238">
        <v>1658322654.5</v>
      </c>
      <c r="C238">
        <v>885.90000009536743</v>
      </c>
      <c r="D238" t="s">
        <v>866</v>
      </c>
      <c r="E238" t="s">
        <v>867</v>
      </c>
      <c r="F238">
        <v>4</v>
      </c>
      <c r="G238">
        <v>1658322652.5</v>
      </c>
      <c r="H238">
        <f t="shared" si="150"/>
        <v>2.0061091836031139E-3</v>
      </c>
      <c r="I238">
        <f t="shared" si="151"/>
        <v>2.006109183603114</v>
      </c>
      <c r="J238">
        <f t="shared" si="152"/>
        <v>16.751560247386021</v>
      </c>
      <c r="K238">
        <f t="shared" si="153"/>
        <v>1448.3585714285709</v>
      </c>
      <c r="L238">
        <f t="shared" si="154"/>
        <v>1165.0914899931552</v>
      </c>
      <c r="M238">
        <f t="shared" si="155"/>
        <v>117.97887178486216</v>
      </c>
      <c r="N238">
        <f t="shared" si="156"/>
        <v>146.66291159510692</v>
      </c>
      <c r="O238">
        <f t="shared" si="157"/>
        <v>0.11151937784584229</v>
      </c>
      <c r="P238">
        <f t="shared" si="158"/>
        <v>2.7688501218414912</v>
      </c>
      <c r="Q238">
        <f t="shared" si="159"/>
        <v>0.10908285512287998</v>
      </c>
      <c r="R238">
        <f t="shared" si="160"/>
        <v>6.8391262527820892E-2</v>
      </c>
      <c r="S238">
        <f t="shared" si="161"/>
        <v>194.42853089834225</v>
      </c>
      <c r="T238">
        <f t="shared" si="162"/>
        <v>34.285248785527763</v>
      </c>
      <c r="U238">
        <f t="shared" si="163"/>
        <v>33.419442857142869</v>
      </c>
      <c r="V238">
        <f t="shared" si="164"/>
        <v>5.1724013983250519</v>
      </c>
      <c r="W238">
        <f t="shared" si="165"/>
        <v>64.750569698259611</v>
      </c>
      <c r="X238">
        <f t="shared" si="166"/>
        <v>3.3888567109215666</v>
      </c>
      <c r="Y238">
        <f t="shared" si="167"/>
        <v>5.2337094896829202</v>
      </c>
      <c r="Z238">
        <f t="shared" si="168"/>
        <v>1.7835446874034853</v>
      </c>
      <c r="AA238">
        <f t="shared" si="169"/>
        <v>-88.469414996897328</v>
      </c>
      <c r="AB238">
        <f t="shared" si="170"/>
        <v>31.424361644568574</v>
      </c>
      <c r="AC238">
        <f t="shared" si="171"/>
        <v>2.612610713258996</v>
      </c>
      <c r="AD238">
        <f t="shared" si="172"/>
        <v>139.99608825927248</v>
      </c>
      <c r="AE238">
        <f t="shared" si="173"/>
        <v>26.584035971762759</v>
      </c>
      <c r="AF238">
        <f t="shared" si="174"/>
        <v>1.9969768270676851</v>
      </c>
      <c r="AG238">
        <f t="shared" si="175"/>
        <v>16.751560247386021</v>
      </c>
      <c r="AH238">
        <v>1523.747431409005</v>
      </c>
      <c r="AI238">
        <v>1501.119090909091</v>
      </c>
      <c r="AJ238">
        <v>1.7351746235699339</v>
      </c>
      <c r="AK238">
        <v>62.966845710574418</v>
      </c>
      <c r="AL238">
        <f t="shared" si="176"/>
        <v>2.006109183603114</v>
      </c>
      <c r="AM238">
        <v>31.68445674359079</v>
      </c>
      <c r="AN238">
        <v>33.468255757575747</v>
      </c>
      <c r="AO238">
        <v>9.778414284199728E-4</v>
      </c>
      <c r="AP238">
        <v>91.007338470613973</v>
      </c>
      <c r="AQ238">
        <v>0</v>
      </c>
      <c r="AR238">
        <v>0</v>
      </c>
      <c r="AS238">
        <f t="shared" si="177"/>
        <v>1</v>
      </c>
      <c r="AT238">
        <f t="shared" si="178"/>
        <v>0</v>
      </c>
      <c r="AU238">
        <f t="shared" si="179"/>
        <v>47273.104035195996</v>
      </c>
      <c r="AV238" t="s">
        <v>413</v>
      </c>
      <c r="AW238" t="s">
        <v>413</v>
      </c>
      <c r="AX238">
        <v>0</v>
      </c>
      <c r="AY238">
        <v>0</v>
      </c>
      <c r="AZ238" t="e">
        <f t="shared" si="180"/>
        <v>#DIV/0!</v>
      </c>
      <c r="BA238">
        <v>0</v>
      </c>
      <c r="BB238" t="s">
        <v>413</v>
      </c>
      <c r="BC238" t="s">
        <v>413</v>
      </c>
      <c r="BD238">
        <v>0</v>
      </c>
      <c r="BE238">
        <v>0</v>
      </c>
      <c r="BF238" t="e">
        <f t="shared" si="181"/>
        <v>#DIV/0!</v>
      </c>
      <c r="BG238">
        <v>0.5</v>
      </c>
      <c r="BH238">
        <f t="shared" si="182"/>
        <v>1009.5221569421462</v>
      </c>
      <c r="BI238">
        <f t="shared" si="183"/>
        <v>16.751560247386021</v>
      </c>
      <c r="BJ238" t="e">
        <f t="shared" si="184"/>
        <v>#DIV/0!</v>
      </c>
      <c r="BK238">
        <f t="shared" si="185"/>
        <v>1.6593553823649281E-2</v>
      </c>
      <c r="BL238" t="e">
        <f t="shared" si="186"/>
        <v>#DIV/0!</v>
      </c>
      <c r="BM238" t="e">
        <f t="shared" si="187"/>
        <v>#DIV/0!</v>
      </c>
      <c r="BN238" t="s">
        <v>413</v>
      </c>
      <c r="BO238">
        <v>0</v>
      </c>
      <c r="BP238" t="e">
        <f t="shared" si="188"/>
        <v>#DIV/0!</v>
      </c>
      <c r="BQ238" t="e">
        <f t="shared" si="189"/>
        <v>#DIV/0!</v>
      </c>
      <c r="BR238" t="e">
        <f t="shared" si="190"/>
        <v>#DIV/0!</v>
      </c>
      <c r="BS238" t="e">
        <f t="shared" si="191"/>
        <v>#DIV/0!</v>
      </c>
      <c r="BT238" t="e">
        <f t="shared" si="192"/>
        <v>#DIV/0!</v>
      </c>
      <c r="BU238" t="e">
        <f t="shared" si="193"/>
        <v>#DIV/0!</v>
      </c>
      <c r="BV238" t="e">
        <f t="shared" si="194"/>
        <v>#DIV/0!</v>
      </c>
      <c r="BW238" t="e">
        <f t="shared" si="195"/>
        <v>#DIV/0!</v>
      </c>
      <c r="BX238" t="s">
        <v>413</v>
      </c>
      <c r="BY238" t="s">
        <v>413</v>
      </c>
      <c r="BZ238" t="s">
        <v>413</v>
      </c>
      <c r="CA238" t="s">
        <v>413</v>
      </c>
      <c r="CB238" t="s">
        <v>413</v>
      </c>
      <c r="CC238" t="s">
        <v>413</v>
      </c>
      <c r="CD238" t="s">
        <v>413</v>
      </c>
      <c r="CE238" t="s">
        <v>413</v>
      </c>
      <c r="CF238">
        <v>253</v>
      </c>
      <c r="CG238">
        <v>1000</v>
      </c>
      <c r="CH238" t="s">
        <v>414</v>
      </c>
      <c r="CI238">
        <v>1110.1500000000001</v>
      </c>
      <c r="CJ238">
        <v>1175.8634999999999</v>
      </c>
      <c r="CK238">
        <v>1152.67</v>
      </c>
      <c r="CL238">
        <v>1.3005735999999999E-4</v>
      </c>
      <c r="CM238">
        <v>6.5004835999999994E-4</v>
      </c>
      <c r="CN238">
        <v>4.7597999359999997E-2</v>
      </c>
      <c r="CO238">
        <v>5.5000000000000003E-4</v>
      </c>
      <c r="CP238">
        <f t="shared" si="196"/>
        <v>1200.02</v>
      </c>
      <c r="CQ238">
        <f t="shared" si="197"/>
        <v>1009.5221569421462</v>
      </c>
      <c r="CR238">
        <f t="shared" si="198"/>
        <v>0.84125444321106835</v>
      </c>
      <c r="CS238">
        <f t="shared" si="199"/>
        <v>0.16202107539736191</v>
      </c>
      <c r="CT238">
        <v>6</v>
      </c>
      <c r="CU238">
        <v>0.5</v>
      </c>
      <c r="CV238" t="s">
        <v>415</v>
      </c>
      <c r="CW238">
        <v>2</v>
      </c>
      <c r="CX238" t="b">
        <v>1</v>
      </c>
      <c r="CY238">
        <v>1658322652.5</v>
      </c>
      <c r="CZ238">
        <v>1448.3585714285709</v>
      </c>
      <c r="DA238">
        <v>1475.558571428571</v>
      </c>
      <c r="DB238">
        <v>33.4664</v>
      </c>
      <c r="DC238">
        <v>31.685314285714291</v>
      </c>
      <c r="DD238">
        <v>1451.5585714285719</v>
      </c>
      <c r="DE238">
        <v>32.898671428571433</v>
      </c>
      <c r="DF238">
        <v>650.21414285714286</v>
      </c>
      <c r="DG238">
        <v>101.1614285714286</v>
      </c>
      <c r="DH238">
        <v>0.10003698571428569</v>
      </c>
      <c r="DI238">
        <v>33.629957142857151</v>
      </c>
      <c r="DJ238">
        <v>999.89999999999986</v>
      </c>
      <c r="DK238">
        <v>33.419442857142869</v>
      </c>
      <c r="DL238">
        <v>0</v>
      </c>
      <c r="DM238">
        <v>0</v>
      </c>
      <c r="DN238">
        <v>9006.25</v>
      </c>
      <c r="DO238">
        <v>0</v>
      </c>
      <c r="DP238">
        <v>874.01900000000001</v>
      </c>
      <c r="DQ238">
        <v>-27.199914285714289</v>
      </c>
      <c r="DR238">
        <v>1498.5085714285719</v>
      </c>
      <c r="DS238">
        <v>1523.838571428571</v>
      </c>
      <c r="DT238">
        <v>1.781121428571429</v>
      </c>
      <c r="DU238">
        <v>1475.558571428571</v>
      </c>
      <c r="DV238">
        <v>31.685314285714291</v>
      </c>
      <c r="DW238">
        <v>3.385515714285714</v>
      </c>
      <c r="DX238">
        <v>3.2053342857142861</v>
      </c>
      <c r="DY238">
        <v>26.05628571428571</v>
      </c>
      <c r="DZ238">
        <v>25.13485714285714</v>
      </c>
      <c r="EA238">
        <v>1200.02</v>
      </c>
      <c r="EB238">
        <v>0.95800857142857143</v>
      </c>
      <c r="EC238">
        <v>4.1991657142857138E-2</v>
      </c>
      <c r="ED238">
        <v>0</v>
      </c>
      <c r="EE238">
        <v>646.66957142857143</v>
      </c>
      <c r="EF238">
        <v>5.0001600000000002</v>
      </c>
      <c r="EG238">
        <v>8974.1357142857141</v>
      </c>
      <c r="EH238">
        <v>9515.341428571428</v>
      </c>
      <c r="EI238">
        <v>48.482000000000014</v>
      </c>
      <c r="EJ238">
        <v>50.704999999999998</v>
      </c>
      <c r="EK238">
        <v>49.607000000000014</v>
      </c>
      <c r="EL238">
        <v>49.446428571428569</v>
      </c>
      <c r="EM238">
        <v>50.098000000000013</v>
      </c>
      <c r="EN238">
        <v>1144.8414285714291</v>
      </c>
      <c r="EO238">
        <v>50.178571428571438</v>
      </c>
      <c r="EP238">
        <v>0</v>
      </c>
      <c r="EQ238">
        <v>765165.60000014305</v>
      </c>
      <c r="ER238">
        <v>0</v>
      </c>
      <c r="ES238">
        <v>646.58823999999993</v>
      </c>
      <c r="ET238">
        <v>-0.90492308085698436</v>
      </c>
      <c r="EU238">
        <v>-1852.088458449537</v>
      </c>
      <c r="EV238">
        <v>9134.0911999999989</v>
      </c>
      <c r="EW238">
        <v>15</v>
      </c>
      <c r="EX238">
        <v>1658316094</v>
      </c>
      <c r="EY238" t="s">
        <v>416</v>
      </c>
      <c r="EZ238">
        <v>1658316090.5</v>
      </c>
      <c r="FA238">
        <v>1658316094</v>
      </c>
      <c r="FB238">
        <v>11</v>
      </c>
      <c r="FC238">
        <v>-0.13300000000000001</v>
      </c>
      <c r="FD238">
        <v>0.107</v>
      </c>
      <c r="FE238">
        <v>-1.72</v>
      </c>
      <c r="FF238">
        <v>0.44</v>
      </c>
      <c r="FG238">
        <v>415</v>
      </c>
      <c r="FH238">
        <v>29</v>
      </c>
      <c r="FI238">
        <v>0.15</v>
      </c>
      <c r="FJ238">
        <v>0.28000000000000003</v>
      </c>
      <c r="FK238">
        <v>-27.289751219512201</v>
      </c>
      <c r="FL238">
        <v>-0.23546759581886481</v>
      </c>
      <c r="FM238">
        <v>0.13943917656787669</v>
      </c>
      <c r="FN238">
        <v>1</v>
      </c>
      <c r="FO238">
        <v>646.59529411764697</v>
      </c>
      <c r="FP238">
        <v>-0.63449961722612613</v>
      </c>
      <c r="FQ238">
        <v>0.2175299207833026</v>
      </c>
      <c r="FR238">
        <v>1</v>
      </c>
      <c r="FS238">
        <v>1.7926129268292681</v>
      </c>
      <c r="FT238">
        <v>-0.19505811846689369</v>
      </c>
      <c r="FU238">
        <v>2.6311105254746579E-2</v>
      </c>
      <c r="FV238">
        <v>0</v>
      </c>
      <c r="FW238">
        <v>2</v>
      </c>
      <c r="FX238">
        <v>3</v>
      </c>
      <c r="FY238" t="s">
        <v>648</v>
      </c>
      <c r="FZ238">
        <v>3.3709899999999999</v>
      </c>
      <c r="GA238">
        <v>2.8936500000000001</v>
      </c>
      <c r="GB238">
        <v>0.23016500000000001</v>
      </c>
      <c r="GC238">
        <v>0.23533000000000001</v>
      </c>
      <c r="GD238">
        <v>0.13917399999999999</v>
      </c>
      <c r="GE238">
        <v>0.13716600000000001</v>
      </c>
      <c r="GF238">
        <v>26653.7</v>
      </c>
      <c r="GG238">
        <v>23020.799999999999</v>
      </c>
      <c r="GH238">
        <v>30951.9</v>
      </c>
      <c r="GI238">
        <v>28062.799999999999</v>
      </c>
      <c r="GJ238">
        <v>35096.1</v>
      </c>
      <c r="GK238">
        <v>34162</v>
      </c>
      <c r="GL238">
        <v>40340.9</v>
      </c>
      <c r="GM238">
        <v>39109.699999999997</v>
      </c>
      <c r="GN238">
        <v>2.3529200000000001</v>
      </c>
      <c r="GO238">
        <v>1.6615</v>
      </c>
      <c r="GP238">
        <v>0</v>
      </c>
      <c r="GQ238">
        <v>7.6524900000000007E-2</v>
      </c>
      <c r="GR238">
        <v>999.9</v>
      </c>
      <c r="GS238">
        <v>32.180999999999997</v>
      </c>
      <c r="GT238">
        <v>67.099999999999994</v>
      </c>
      <c r="GU238">
        <v>33.4</v>
      </c>
      <c r="GV238">
        <v>34.270499999999998</v>
      </c>
      <c r="GW238">
        <v>49.7318</v>
      </c>
      <c r="GX238">
        <v>40.913499999999999</v>
      </c>
      <c r="GY238">
        <v>1</v>
      </c>
      <c r="GZ238">
        <v>0.506463</v>
      </c>
      <c r="HA238">
        <v>1.36877</v>
      </c>
      <c r="HB238">
        <v>20.203600000000002</v>
      </c>
      <c r="HC238">
        <v>5.2147399999999999</v>
      </c>
      <c r="HD238">
        <v>11.974</v>
      </c>
      <c r="HE238">
        <v>4.9906499999999996</v>
      </c>
      <c r="HF238">
        <v>3.2925</v>
      </c>
      <c r="HG238">
        <v>8261.9</v>
      </c>
      <c r="HH238">
        <v>9999</v>
      </c>
      <c r="HI238">
        <v>9999</v>
      </c>
      <c r="HJ238">
        <v>969.5</v>
      </c>
      <c r="HK238">
        <v>4.9712300000000003</v>
      </c>
      <c r="HL238">
        <v>1.87378</v>
      </c>
      <c r="HM238">
        <v>1.87012</v>
      </c>
      <c r="HN238">
        <v>1.86965</v>
      </c>
      <c r="HO238">
        <v>1.87439</v>
      </c>
      <c r="HP238">
        <v>1.87103</v>
      </c>
      <c r="HQ238">
        <v>1.86653</v>
      </c>
      <c r="HR238">
        <v>1.8775900000000001</v>
      </c>
      <c r="HS238">
        <v>0</v>
      </c>
      <c r="HT238">
        <v>0</v>
      </c>
      <c r="HU238">
        <v>0</v>
      </c>
      <c r="HV238">
        <v>0</v>
      </c>
      <c r="HW238" t="s">
        <v>418</v>
      </c>
      <c r="HX238" t="s">
        <v>419</v>
      </c>
      <c r="HY238" t="s">
        <v>420</v>
      </c>
      <c r="HZ238" t="s">
        <v>420</v>
      </c>
      <c r="IA238" t="s">
        <v>420</v>
      </c>
      <c r="IB238" t="s">
        <v>420</v>
      </c>
      <c r="IC238">
        <v>0</v>
      </c>
      <c r="ID238">
        <v>100</v>
      </c>
      <c r="IE238">
        <v>100</v>
      </c>
      <c r="IF238">
        <v>-3.2</v>
      </c>
      <c r="IG238">
        <v>0.56779999999999997</v>
      </c>
      <c r="IH238">
        <v>-1.4143203888967211</v>
      </c>
      <c r="II238">
        <v>1.7196870422270779E-5</v>
      </c>
      <c r="IJ238">
        <v>-2.1741833173098589E-6</v>
      </c>
      <c r="IK238">
        <v>9.0595066644434051E-10</v>
      </c>
      <c r="IL238">
        <v>-5.0132855213330413E-2</v>
      </c>
      <c r="IM238">
        <v>-1.2435942757381079E-3</v>
      </c>
      <c r="IN238">
        <v>8.3241555849602686E-4</v>
      </c>
      <c r="IO238">
        <v>-6.8006265696850886E-6</v>
      </c>
      <c r="IP238">
        <v>17</v>
      </c>
      <c r="IQ238">
        <v>2050</v>
      </c>
      <c r="IR238">
        <v>3</v>
      </c>
      <c r="IS238">
        <v>34</v>
      </c>
      <c r="IT238">
        <v>109.4</v>
      </c>
      <c r="IU238">
        <v>109.3</v>
      </c>
      <c r="IV238">
        <v>2.97241</v>
      </c>
      <c r="IW238">
        <v>2.49512</v>
      </c>
      <c r="IX238">
        <v>1.49902</v>
      </c>
      <c r="IY238">
        <v>2.3046899999999999</v>
      </c>
      <c r="IZ238">
        <v>1.69678</v>
      </c>
      <c r="JA238">
        <v>2.3913600000000002</v>
      </c>
      <c r="JB238">
        <v>38.476900000000001</v>
      </c>
      <c r="JC238">
        <v>14.6837</v>
      </c>
      <c r="JD238">
        <v>18</v>
      </c>
      <c r="JE238">
        <v>710.68899999999996</v>
      </c>
      <c r="JF238">
        <v>324.27600000000001</v>
      </c>
      <c r="JG238">
        <v>30.0029</v>
      </c>
      <c r="JH238">
        <v>34.052100000000003</v>
      </c>
      <c r="JI238">
        <v>30.001000000000001</v>
      </c>
      <c r="JJ238">
        <v>33.673999999999999</v>
      </c>
      <c r="JK238">
        <v>33.660499999999999</v>
      </c>
      <c r="JL238">
        <v>59.547800000000002</v>
      </c>
      <c r="JM238">
        <v>15.022600000000001</v>
      </c>
      <c r="JN238">
        <v>100</v>
      </c>
      <c r="JO238">
        <v>30</v>
      </c>
      <c r="JP238">
        <v>1487.92</v>
      </c>
      <c r="JQ238">
        <v>31.634499999999999</v>
      </c>
      <c r="JR238">
        <v>98.629800000000003</v>
      </c>
      <c r="JS238">
        <v>98.502499999999998</v>
      </c>
    </row>
    <row r="239" spans="1:279" x14ac:dyDescent="0.2">
      <c r="A239">
        <v>224</v>
      </c>
      <c r="B239">
        <v>1658322658.5</v>
      </c>
      <c r="C239">
        <v>889.90000009536743</v>
      </c>
      <c r="D239" t="s">
        <v>868</v>
      </c>
      <c r="E239" t="s">
        <v>869</v>
      </c>
      <c r="F239">
        <v>4</v>
      </c>
      <c r="G239">
        <v>1658322656.1875</v>
      </c>
      <c r="H239">
        <f t="shared" si="150"/>
        <v>1.9966141780998537E-3</v>
      </c>
      <c r="I239">
        <f t="shared" si="151"/>
        <v>1.9966141780998536</v>
      </c>
      <c r="J239">
        <f t="shared" si="152"/>
        <v>16.867255775787314</v>
      </c>
      <c r="K239">
        <f t="shared" si="153"/>
        <v>1454.5287499999999</v>
      </c>
      <c r="L239">
        <f t="shared" si="154"/>
        <v>1168.0905830236534</v>
      </c>
      <c r="M239">
        <f t="shared" si="155"/>
        <v>118.28067006883286</v>
      </c>
      <c r="N239">
        <f t="shared" si="156"/>
        <v>147.28535413669888</v>
      </c>
      <c r="O239">
        <f t="shared" si="157"/>
        <v>0.11092108426023056</v>
      </c>
      <c r="P239">
        <f t="shared" si="158"/>
        <v>2.7590238491871846</v>
      </c>
      <c r="Q239">
        <f t="shared" si="159"/>
        <v>0.1085019463366072</v>
      </c>
      <c r="R239">
        <f t="shared" si="160"/>
        <v>6.8026672051121187E-2</v>
      </c>
      <c r="S239">
        <f t="shared" si="161"/>
        <v>194.42554873762052</v>
      </c>
      <c r="T239">
        <f t="shared" si="162"/>
        <v>34.288900698345529</v>
      </c>
      <c r="U239">
        <f t="shared" si="163"/>
        <v>33.4239125</v>
      </c>
      <c r="V239">
        <f t="shared" si="164"/>
        <v>5.173696572565917</v>
      </c>
      <c r="W239">
        <f t="shared" si="165"/>
        <v>64.759788556470298</v>
      </c>
      <c r="X239">
        <f t="shared" si="166"/>
        <v>3.3891340650469908</v>
      </c>
      <c r="Y239">
        <f t="shared" si="167"/>
        <v>5.233392728099596</v>
      </c>
      <c r="Z239">
        <f t="shared" si="168"/>
        <v>1.7845625075189262</v>
      </c>
      <c r="AA239">
        <f t="shared" si="169"/>
        <v>-88.050685254203543</v>
      </c>
      <c r="AB239">
        <f t="shared" si="170"/>
        <v>30.487043301744873</v>
      </c>
      <c r="AC239">
        <f t="shared" si="171"/>
        <v>2.5437518172002926</v>
      </c>
      <c r="AD239">
        <f t="shared" si="172"/>
        <v>139.40565860236214</v>
      </c>
      <c r="AE239">
        <f t="shared" si="173"/>
        <v>26.715175205240197</v>
      </c>
      <c r="AF239">
        <f t="shared" si="174"/>
        <v>1.9921379697786552</v>
      </c>
      <c r="AG239">
        <f t="shared" si="175"/>
        <v>16.867255775787314</v>
      </c>
      <c r="AH239">
        <v>1530.8268979986731</v>
      </c>
      <c r="AI239">
        <v>1508.0583636363631</v>
      </c>
      <c r="AJ239">
        <v>1.7434269032907399</v>
      </c>
      <c r="AK239">
        <v>62.966845710574418</v>
      </c>
      <c r="AL239">
        <f t="shared" si="176"/>
        <v>1.9966141780998536</v>
      </c>
      <c r="AM239">
        <v>31.691236699345271</v>
      </c>
      <c r="AN239">
        <v>33.471459999999993</v>
      </c>
      <c r="AO239">
        <v>7.0327460151032708E-5</v>
      </c>
      <c r="AP239">
        <v>91.007338470613973</v>
      </c>
      <c r="AQ239">
        <v>0</v>
      </c>
      <c r="AR239">
        <v>0</v>
      </c>
      <c r="AS239">
        <f t="shared" si="177"/>
        <v>1</v>
      </c>
      <c r="AT239">
        <f t="shared" si="178"/>
        <v>0</v>
      </c>
      <c r="AU239">
        <f t="shared" si="179"/>
        <v>47003.661862514797</v>
      </c>
      <c r="AV239" t="s">
        <v>413</v>
      </c>
      <c r="AW239" t="s">
        <v>413</v>
      </c>
      <c r="AX239">
        <v>0</v>
      </c>
      <c r="AY239">
        <v>0</v>
      </c>
      <c r="AZ239" t="e">
        <f t="shared" si="180"/>
        <v>#DIV/0!</v>
      </c>
      <c r="BA239">
        <v>0</v>
      </c>
      <c r="BB239" t="s">
        <v>413</v>
      </c>
      <c r="BC239" t="s">
        <v>413</v>
      </c>
      <c r="BD239">
        <v>0</v>
      </c>
      <c r="BE239">
        <v>0</v>
      </c>
      <c r="BF239" t="e">
        <f t="shared" si="181"/>
        <v>#DIV/0!</v>
      </c>
      <c r="BG239">
        <v>0.5</v>
      </c>
      <c r="BH239">
        <f t="shared" si="182"/>
        <v>1009.5064122992852</v>
      </c>
      <c r="BI239">
        <f t="shared" si="183"/>
        <v>16.867255775787314</v>
      </c>
      <c r="BJ239" t="e">
        <f t="shared" si="184"/>
        <v>#DIV/0!</v>
      </c>
      <c r="BK239">
        <f t="shared" si="185"/>
        <v>1.6708418659144415E-2</v>
      </c>
      <c r="BL239" t="e">
        <f t="shared" si="186"/>
        <v>#DIV/0!</v>
      </c>
      <c r="BM239" t="e">
        <f t="shared" si="187"/>
        <v>#DIV/0!</v>
      </c>
      <c r="BN239" t="s">
        <v>413</v>
      </c>
      <c r="BO239">
        <v>0</v>
      </c>
      <c r="BP239" t="e">
        <f t="shared" si="188"/>
        <v>#DIV/0!</v>
      </c>
      <c r="BQ239" t="e">
        <f t="shared" si="189"/>
        <v>#DIV/0!</v>
      </c>
      <c r="BR239" t="e">
        <f t="shared" si="190"/>
        <v>#DIV/0!</v>
      </c>
      <c r="BS239" t="e">
        <f t="shared" si="191"/>
        <v>#DIV/0!</v>
      </c>
      <c r="BT239" t="e">
        <f t="shared" si="192"/>
        <v>#DIV/0!</v>
      </c>
      <c r="BU239" t="e">
        <f t="shared" si="193"/>
        <v>#DIV/0!</v>
      </c>
      <c r="BV239" t="e">
        <f t="shared" si="194"/>
        <v>#DIV/0!</v>
      </c>
      <c r="BW239" t="e">
        <f t="shared" si="195"/>
        <v>#DIV/0!</v>
      </c>
      <c r="BX239" t="s">
        <v>413</v>
      </c>
      <c r="BY239" t="s">
        <v>413</v>
      </c>
      <c r="BZ239" t="s">
        <v>413</v>
      </c>
      <c r="CA239" t="s">
        <v>413</v>
      </c>
      <c r="CB239" t="s">
        <v>413</v>
      </c>
      <c r="CC239" t="s">
        <v>413</v>
      </c>
      <c r="CD239" t="s">
        <v>413</v>
      </c>
      <c r="CE239" t="s">
        <v>413</v>
      </c>
      <c r="CF239">
        <v>253</v>
      </c>
      <c r="CG239">
        <v>1000</v>
      </c>
      <c r="CH239" t="s">
        <v>414</v>
      </c>
      <c r="CI239">
        <v>1110.1500000000001</v>
      </c>
      <c r="CJ239">
        <v>1175.8634999999999</v>
      </c>
      <c r="CK239">
        <v>1152.67</v>
      </c>
      <c r="CL239">
        <v>1.3005735999999999E-4</v>
      </c>
      <c r="CM239">
        <v>6.5004835999999994E-4</v>
      </c>
      <c r="CN239">
        <v>4.7597999359999997E-2</v>
      </c>
      <c r="CO239">
        <v>5.5000000000000003E-4</v>
      </c>
      <c r="CP239">
        <f t="shared" si="196"/>
        <v>1200.00125</v>
      </c>
      <c r="CQ239">
        <f t="shared" si="197"/>
        <v>1009.5064122992852</v>
      </c>
      <c r="CR239">
        <f t="shared" si="198"/>
        <v>0.84125446727600095</v>
      </c>
      <c r="CS239">
        <f t="shared" si="199"/>
        <v>0.16202112184268183</v>
      </c>
      <c r="CT239">
        <v>6</v>
      </c>
      <c r="CU239">
        <v>0.5</v>
      </c>
      <c r="CV239" t="s">
        <v>415</v>
      </c>
      <c r="CW239">
        <v>2</v>
      </c>
      <c r="CX239" t="b">
        <v>1</v>
      </c>
      <c r="CY239">
        <v>1658322656.1875</v>
      </c>
      <c r="CZ239">
        <v>1454.5287499999999</v>
      </c>
      <c r="DA239">
        <v>1481.8525</v>
      </c>
      <c r="DB239">
        <v>33.469675000000002</v>
      </c>
      <c r="DC239">
        <v>31.693049999999999</v>
      </c>
      <c r="DD239">
        <v>1457.73125</v>
      </c>
      <c r="DE239">
        <v>32.901850000000003</v>
      </c>
      <c r="DF239">
        <v>650.2650000000001</v>
      </c>
      <c r="DG239">
        <v>101.15949999999999</v>
      </c>
      <c r="DH239">
        <v>0.100343875</v>
      </c>
      <c r="DI239">
        <v>33.628874999999987</v>
      </c>
      <c r="DJ239">
        <v>999.9</v>
      </c>
      <c r="DK239">
        <v>33.4239125</v>
      </c>
      <c r="DL239">
        <v>0</v>
      </c>
      <c r="DM239">
        <v>0</v>
      </c>
      <c r="DN239">
        <v>8954.2987499999981</v>
      </c>
      <c r="DO239">
        <v>0</v>
      </c>
      <c r="DP239">
        <v>815.07950000000005</v>
      </c>
      <c r="DQ239">
        <v>-27.32405</v>
      </c>
      <c r="DR239">
        <v>1504.89625</v>
      </c>
      <c r="DS239">
        <v>1530.35375</v>
      </c>
      <c r="DT239">
        <v>1.77663375</v>
      </c>
      <c r="DU239">
        <v>1481.8525</v>
      </c>
      <c r="DV239">
        <v>31.693049999999999</v>
      </c>
      <c r="DW239">
        <v>3.3857824999999999</v>
      </c>
      <c r="DX239">
        <v>3.2060599999999999</v>
      </c>
      <c r="DY239">
        <v>26.057625000000002</v>
      </c>
      <c r="DZ239">
        <v>25.138637500000002</v>
      </c>
      <c r="EA239">
        <v>1200.00125</v>
      </c>
      <c r="EB239">
        <v>0.95800837499999991</v>
      </c>
      <c r="EC239">
        <v>4.1991825000000003E-2</v>
      </c>
      <c r="ED239">
        <v>0</v>
      </c>
      <c r="EE239">
        <v>646.72399999999993</v>
      </c>
      <c r="EF239">
        <v>5.0001600000000002</v>
      </c>
      <c r="EG239">
        <v>9032.6674999999996</v>
      </c>
      <c r="EH239">
        <v>9515.1962500000009</v>
      </c>
      <c r="EI239">
        <v>48.476374999999997</v>
      </c>
      <c r="EJ239">
        <v>50.702749999999988</v>
      </c>
      <c r="EK239">
        <v>49.617125000000001</v>
      </c>
      <c r="EL239">
        <v>49.460749999999997</v>
      </c>
      <c r="EM239">
        <v>50.093499999999999</v>
      </c>
      <c r="EN239">
        <v>1144.8225</v>
      </c>
      <c r="EO239">
        <v>50.178749999999987</v>
      </c>
      <c r="EP239">
        <v>0</v>
      </c>
      <c r="EQ239">
        <v>765169.79999995232</v>
      </c>
      <c r="ER239">
        <v>0</v>
      </c>
      <c r="ES239">
        <v>646.56634615384621</v>
      </c>
      <c r="ET239">
        <v>0.9857435853935661</v>
      </c>
      <c r="EU239">
        <v>-746.30393273300012</v>
      </c>
      <c r="EV239">
        <v>9068.29576923077</v>
      </c>
      <c r="EW239">
        <v>15</v>
      </c>
      <c r="EX239">
        <v>1658316094</v>
      </c>
      <c r="EY239" t="s">
        <v>416</v>
      </c>
      <c r="EZ239">
        <v>1658316090.5</v>
      </c>
      <c r="FA239">
        <v>1658316094</v>
      </c>
      <c r="FB239">
        <v>11</v>
      </c>
      <c r="FC239">
        <v>-0.13300000000000001</v>
      </c>
      <c r="FD239">
        <v>0.107</v>
      </c>
      <c r="FE239">
        <v>-1.72</v>
      </c>
      <c r="FF239">
        <v>0.44</v>
      </c>
      <c r="FG239">
        <v>415</v>
      </c>
      <c r="FH239">
        <v>29</v>
      </c>
      <c r="FI239">
        <v>0.15</v>
      </c>
      <c r="FJ239">
        <v>0.28000000000000003</v>
      </c>
      <c r="FK239">
        <v>-27.298546341463421</v>
      </c>
      <c r="FL239">
        <v>-8.9632055749142986E-2</v>
      </c>
      <c r="FM239">
        <v>0.1390030480409116</v>
      </c>
      <c r="FN239">
        <v>1</v>
      </c>
      <c r="FO239">
        <v>646.60147058823532</v>
      </c>
      <c r="FP239">
        <v>-0.19174942379139159</v>
      </c>
      <c r="FQ239">
        <v>0.21882577481454471</v>
      </c>
      <c r="FR239">
        <v>1</v>
      </c>
      <c r="FS239">
        <v>1.7805721951219511</v>
      </c>
      <c r="FT239">
        <v>-3.7766132404184909E-2</v>
      </c>
      <c r="FU239">
        <v>1.181697900236839E-2</v>
      </c>
      <c r="FV239">
        <v>1</v>
      </c>
      <c r="FW239">
        <v>3</v>
      </c>
      <c r="FX239">
        <v>3</v>
      </c>
      <c r="FY239" t="s">
        <v>697</v>
      </c>
      <c r="FZ239">
        <v>3.37107</v>
      </c>
      <c r="GA239">
        <v>2.8937200000000001</v>
      </c>
      <c r="GB239">
        <v>0.23080300000000001</v>
      </c>
      <c r="GC239">
        <v>0.23597299999999999</v>
      </c>
      <c r="GD239">
        <v>0.13917499999999999</v>
      </c>
      <c r="GE239">
        <v>0.13719400000000001</v>
      </c>
      <c r="GF239">
        <v>26631.4</v>
      </c>
      <c r="GG239">
        <v>23000.7</v>
      </c>
      <c r="GH239">
        <v>30951.8</v>
      </c>
      <c r="GI239">
        <v>28062.1</v>
      </c>
      <c r="GJ239">
        <v>35095.800000000003</v>
      </c>
      <c r="GK239">
        <v>34160.6</v>
      </c>
      <c r="GL239">
        <v>40340.5</v>
      </c>
      <c r="GM239">
        <v>39109.300000000003</v>
      </c>
      <c r="GN239">
        <v>2.3529300000000002</v>
      </c>
      <c r="GO239">
        <v>1.66103</v>
      </c>
      <c r="GP239">
        <v>0</v>
      </c>
      <c r="GQ239">
        <v>7.6778200000000005E-2</v>
      </c>
      <c r="GR239">
        <v>999.9</v>
      </c>
      <c r="GS239">
        <v>32.183399999999999</v>
      </c>
      <c r="GT239">
        <v>67.099999999999994</v>
      </c>
      <c r="GU239">
        <v>33.5</v>
      </c>
      <c r="GV239">
        <v>34.4651</v>
      </c>
      <c r="GW239">
        <v>50.511800000000001</v>
      </c>
      <c r="GX239">
        <v>40.276400000000002</v>
      </c>
      <c r="GY239">
        <v>1</v>
      </c>
      <c r="GZ239">
        <v>0.507193</v>
      </c>
      <c r="HA239">
        <v>1.3791100000000001</v>
      </c>
      <c r="HB239">
        <v>20.203600000000002</v>
      </c>
      <c r="HC239">
        <v>5.2151899999999998</v>
      </c>
      <c r="HD239">
        <v>11.974</v>
      </c>
      <c r="HE239">
        <v>4.9908000000000001</v>
      </c>
      <c r="HF239">
        <v>3.2925</v>
      </c>
      <c r="HG239">
        <v>8262.2000000000007</v>
      </c>
      <c r="HH239">
        <v>9999</v>
      </c>
      <c r="HI239">
        <v>9999</v>
      </c>
      <c r="HJ239">
        <v>969.5</v>
      </c>
      <c r="HK239">
        <v>4.9712399999999999</v>
      </c>
      <c r="HL239">
        <v>1.8737900000000001</v>
      </c>
      <c r="HM239">
        <v>1.87012</v>
      </c>
      <c r="HN239">
        <v>1.8696299999999999</v>
      </c>
      <c r="HO239">
        <v>1.87439</v>
      </c>
      <c r="HP239">
        <v>1.87103</v>
      </c>
      <c r="HQ239">
        <v>1.86653</v>
      </c>
      <c r="HR239">
        <v>1.87761</v>
      </c>
      <c r="HS239">
        <v>0</v>
      </c>
      <c r="HT239">
        <v>0</v>
      </c>
      <c r="HU239">
        <v>0</v>
      </c>
      <c r="HV239">
        <v>0</v>
      </c>
      <c r="HW239" t="s">
        <v>418</v>
      </c>
      <c r="HX239" t="s">
        <v>419</v>
      </c>
      <c r="HY239" t="s">
        <v>420</v>
      </c>
      <c r="HZ239" t="s">
        <v>420</v>
      </c>
      <c r="IA239" t="s">
        <v>420</v>
      </c>
      <c r="IB239" t="s">
        <v>420</v>
      </c>
      <c r="IC239">
        <v>0</v>
      </c>
      <c r="ID239">
        <v>100</v>
      </c>
      <c r="IE239">
        <v>100</v>
      </c>
      <c r="IF239">
        <v>-3.2</v>
      </c>
      <c r="IG239">
        <v>0.56789999999999996</v>
      </c>
      <c r="IH239">
        <v>-1.4143203888967211</v>
      </c>
      <c r="II239">
        <v>1.7196870422270779E-5</v>
      </c>
      <c r="IJ239">
        <v>-2.1741833173098589E-6</v>
      </c>
      <c r="IK239">
        <v>9.0595066644434051E-10</v>
      </c>
      <c r="IL239">
        <v>-5.0132855213330413E-2</v>
      </c>
      <c r="IM239">
        <v>-1.2435942757381079E-3</v>
      </c>
      <c r="IN239">
        <v>8.3241555849602686E-4</v>
      </c>
      <c r="IO239">
        <v>-6.8006265696850886E-6</v>
      </c>
      <c r="IP239">
        <v>17</v>
      </c>
      <c r="IQ239">
        <v>2050</v>
      </c>
      <c r="IR239">
        <v>3</v>
      </c>
      <c r="IS239">
        <v>34</v>
      </c>
      <c r="IT239">
        <v>109.5</v>
      </c>
      <c r="IU239">
        <v>109.4</v>
      </c>
      <c r="IV239">
        <v>2.9834000000000001</v>
      </c>
      <c r="IW239">
        <v>2.50366</v>
      </c>
      <c r="IX239">
        <v>1.49902</v>
      </c>
      <c r="IY239">
        <v>2.3059099999999999</v>
      </c>
      <c r="IZ239">
        <v>1.69678</v>
      </c>
      <c r="JA239">
        <v>2.3730500000000001</v>
      </c>
      <c r="JB239">
        <v>38.476900000000001</v>
      </c>
      <c r="JC239">
        <v>14.674899999999999</v>
      </c>
      <c r="JD239">
        <v>18</v>
      </c>
      <c r="JE239">
        <v>710.77499999999998</v>
      </c>
      <c r="JF239">
        <v>324.06700000000001</v>
      </c>
      <c r="JG239">
        <v>30.0029</v>
      </c>
      <c r="JH239">
        <v>34.058999999999997</v>
      </c>
      <c r="JI239">
        <v>30.001000000000001</v>
      </c>
      <c r="JJ239">
        <v>33.681399999999996</v>
      </c>
      <c r="JK239">
        <v>33.668300000000002</v>
      </c>
      <c r="JL239">
        <v>59.764899999999997</v>
      </c>
      <c r="JM239">
        <v>15.022600000000001</v>
      </c>
      <c r="JN239">
        <v>100</v>
      </c>
      <c r="JO239">
        <v>30</v>
      </c>
      <c r="JP239">
        <v>1494.6</v>
      </c>
      <c r="JQ239">
        <v>31.634499999999999</v>
      </c>
      <c r="JR239">
        <v>98.629099999999994</v>
      </c>
      <c r="JS239">
        <v>98.500699999999995</v>
      </c>
    </row>
    <row r="240" spans="1:279" x14ac:dyDescent="0.2">
      <c r="A240">
        <v>225</v>
      </c>
      <c r="B240">
        <v>1658322662.5</v>
      </c>
      <c r="C240">
        <v>893.90000009536743</v>
      </c>
      <c r="D240" t="s">
        <v>870</v>
      </c>
      <c r="E240" t="s">
        <v>871</v>
      </c>
      <c r="F240">
        <v>4</v>
      </c>
      <c r="G240">
        <v>1658322660.5</v>
      </c>
      <c r="H240">
        <f t="shared" si="150"/>
        <v>1.9844060300713913E-3</v>
      </c>
      <c r="I240">
        <f t="shared" si="151"/>
        <v>1.9844060300713915</v>
      </c>
      <c r="J240">
        <f t="shared" si="152"/>
        <v>17.167495901221049</v>
      </c>
      <c r="K240">
        <f t="shared" si="153"/>
        <v>1461.6757142857141</v>
      </c>
      <c r="L240">
        <f t="shared" si="154"/>
        <v>1169.2179417143923</v>
      </c>
      <c r="M240">
        <f t="shared" si="155"/>
        <v>118.39370195980896</v>
      </c>
      <c r="N240">
        <f t="shared" si="156"/>
        <v>148.00764913450655</v>
      </c>
      <c r="O240">
        <f t="shared" si="157"/>
        <v>0.11025266582579374</v>
      </c>
      <c r="P240">
        <f t="shared" si="158"/>
        <v>2.7635761649865707</v>
      </c>
      <c r="Q240">
        <f t="shared" si="159"/>
        <v>0.1078661031180277</v>
      </c>
      <c r="R240">
        <f t="shared" si="160"/>
        <v>6.7626434903929222E-2</v>
      </c>
      <c r="S240">
        <f t="shared" si="161"/>
        <v>194.4359241524345</v>
      </c>
      <c r="T240">
        <f t="shared" si="162"/>
        <v>34.286724118608177</v>
      </c>
      <c r="U240">
        <f t="shared" si="163"/>
        <v>33.422671428571427</v>
      </c>
      <c r="V240">
        <f t="shared" si="164"/>
        <v>5.1733369173909969</v>
      </c>
      <c r="W240">
        <f t="shared" si="165"/>
        <v>64.778504757495426</v>
      </c>
      <c r="X240">
        <f t="shared" si="166"/>
        <v>3.3892461758296872</v>
      </c>
      <c r="Y240">
        <f t="shared" si="167"/>
        <v>5.2320537322027683</v>
      </c>
      <c r="Z240">
        <f t="shared" si="168"/>
        <v>1.7840907415613096</v>
      </c>
      <c r="AA240">
        <f t="shared" si="169"/>
        <v>-87.512305926148358</v>
      </c>
      <c r="AB240">
        <f t="shared" si="170"/>
        <v>30.040624365287929</v>
      </c>
      <c r="AC240">
        <f t="shared" si="171"/>
        <v>2.5023038151482293</v>
      </c>
      <c r="AD240">
        <f t="shared" si="172"/>
        <v>139.4665464067223</v>
      </c>
      <c r="AE240">
        <f t="shared" si="173"/>
        <v>26.768015736187451</v>
      </c>
      <c r="AF240">
        <f t="shared" si="174"/>
        <v>1.9832932539056325</v>
      </c>
      <c r="AG240">
        <f t="shared" si="175"/>
        <v>17.167495901221049</v>
      </c>
      <c r="AH240">
        <v>1537.72232291463</v>
      </c>
      <c r="AI240">
        <v>1514.8419393939389</v>
      </c>
      <c r="AJ240">
        <v>1.697876047074248</v>
      </c>
      <c r="AK240">
        <v>62.966845710574418</v>
      </c>
      <c r="AL240">
        <f t="shared" si="176"/>
        <v>1.9844060300713915</v>
      </c>
      <c r="AM240">
        <v>31.70132783921397</v>
      </c>
      <c r="AN240">
        <v>33.471271515151507</v>
      </c>
      <c r="AO240">
        <v>-3.2453355680875319E-5</v>
      </c>
      <c r="AP240">
        <v>91.007338470613973</v>
      </c>
      <c r="AQ240">
        <v>0</v>
      </c>
      <c r="AR240">
        <v>0</v>
      </c>
      <c r="AS240">
        <f t="shared" si="177"/>
        <v>1</v>
      </c>
      <c r="AT240">
        <f t="shared" si="178"/>
        <v>0</v>
      </c>
      <c r="AU240">
        <f t="shared" si="179"/>
        <v>47129.197228847726</v>
      </c>
      <c r="AV240" t="s">
        <v>413</v>
      </c>
      <c r="AW240" t="s">
        <v>413</v>
      </c>
      <c r="AX240">
        <v>0</v>
      </c>
      <c r="AY240">
        <v>0</v>
      </c>
      <c r="AZ240" t="e">
        <f t="shared" si="180"/>
        <v>#DIV/0!</v>
      </c>
      <c r="BA240">
        <v>0</v>
      </c>
      <c r="BB240" t="s">
        <v>413</v>
      </c>
      <c r="BC240" t="s">
        <v>413</v>
      </c>
      <c r="BD240">
        <v>0</v>
      </c>
      <c r="BE240">
        <v>0</v>
      </c>
      <c r="BF240" t="e">
        <f t="shared" si="181"/>
        <v>#DIV/0!</v>
      </c>
      <c r="BG240">
        <v>0.5</v>
      </c>
      <c r="BH240">
        <f t="shared" si="182"/>
        <v>1009.5551980064423</v>
      </c>
      <c r="BI240">
        <f t="shared" si="183"/>
        <v>17.167495901221049</v>
      </c>
      <c r="BJ240" t="e">
        <f t="shared" si="184"/>
        <v>#DIV/0!</v>
      </c>
      <c r="BK240">
        <f t="shared" si="185"/>
        <v>1.7005009666753751E-2</v>
      </c>
      <c r="BL240" t="e">
        <f t="shared" si="186"/>
        <v>#DIV/0!</v>
      </c>
      <c r="BM240" t="e">
        <f t="shared" si="187"/>
        <v>#DIV/0!</v>
      </c>
      <c r="BN240" t="s">
        <v>413</v>
      </c>
      <c r="BO240">
        <v>0</v>
      </c>
      <c r="BP240" t="e">
        <f t="shared" si="188"/>
        <v>#DIV/0!</v>
      </c>
      <c r="BQ240" t="e">
        <f t="shared" si="189"/>
        <v>#DIV/0!</v>
      </c>
      <c r="BR240" t="e">
        <f t="shared" si="190"/>
        <v>#DIV/0!</v>
      </c>
      <c r="BS240" t="e">
        <f t="shared" si="191"/>
        <v>#DIV/0!</v>
      </c>
      <c r="BT240" t="e">
        <f t="shared" si="192"/>
        <v>#DIV/0!</v>
      </c>
      <c r="BU240" t="e">
        <f t="shared" si="193"/>
        <v>#DIV/0!</v>
      </c>
      <c r="BV240" t="e">
        <f t="shared" si="194"/>
        <v>#DIV/0!</v>
      </c>
      <c r="BW240" t="e">
        <f t="shared" si="195"/>
        <v>#DIV/0!</v>
      </c>
      <c r="BX240" t="s">
        <v>413</v>
      </c>
      <c r="BY240" t="s">
        <v>413</v>
      </c>
      <c r="BZ240" t="s">
        <v>413</v>
      </c>
      <c r="CA240" t="s">
        <v>413</v>
      </c>
      <c r="CB240" t="s">
        <v>413</v>
      </c>
      <c r="CC240" t="s">
        <v>413</v>
      </c>
      <c r="CD240" t="s">
        <v>413</v>
      </c>
      <c r="CE240" t="s">
        <v>413</v>
      </c>
      <c r="CF240">
        <v>253</v>
      </c>
      <c r="CG240">
        <v>1000</v>
      </c>
      <c r="CH240" t="s">
        <v>414</v>
      </c>
      <c r="CI240">
        <v>1110.1500000000001</v>
      </c>
      <c r="CJ240">
        <v>1175.8634999999999</v>
      </c>
      <c r="CK240">
        <v>1152.67</v>
      </c>
      <c r="CL240">
        <v>1.3005735999999999E-4</v>
      </c>
      <c r="CM240">
        <v>6.5004835999999994E-4</v>
      </c>
      <c r="CN240">
        <v>4.7597999359999997E-2</v>
      </c>
      <c r="CO240">
        <v>5.5000000000000003E-4</v>
      </c>
      <c r="CP240">
        <f t="shared" si="196"/>
        <v>1200.058571428571</v>
      </c>
      <c r="CQ240">
        <f t="shared" si="197"/>
        <v>1009.5551980064423</v>
      </c>
      <c r="CR240">
        <f t="shared" si="198"/>
        <v>0.84125493708582066</v>
      </c>
      <c r="CS240">
        <f t="shared" si="199"/>
        <v>0.16202202857563405</v>
      </c>
      <c r="CT240">
        <v>6</v>
      </c>
      <c r="CU240">
        <v>0.5</v>
      </c>
      <c r="CV240" t="s">
        <v>415</v>
      </c>
      <c r="CW240">
        <v>2</v>
      </c>
      <c r="CX240" t="b">
        <v>1</v>
      </c>
      <c r="CY240">
        <v>1658322660.5</v>
      </c>
      <c r="CZ240">
        <v>1461.6757142857141</v>
      </c>
      <c r="DA240">
        <v>1489.05</v>
      </c>
      <c r="DB240">
        <v>33.4711</v>
      </c>
      <c r="DC240">
        <v>31.70232857142857</v>
      </c>
      <c r="DD240">
        <v>1464.8785714285709</v>
      </c>
      <c r="DE240">
        <v>32.903228571428571</v>
      </c>
      <c r="DF240">
        <v>650.25142857142862</v>
      </c>
      <c r="DG240">
        <v>101.1588571428571</v>
      </c>
      <c r="DH240">
        <v>0.1000251714285714</v>
      </c>
      <c r="DI240">
        <v>33.624299999999998</v>
      </c>
      <c r="DJ240">
        <v>999.89999999999986</v>
      </c>
      <c r="DK240">
        <v>33.422671428571427</v>
      </c>
      <c r="DL240">
        <v>0</v>
      </c>
      <c r="DM240">
        <v>0</v>
      </c>
      <c r="DN240">
        <v>8978.4814285714292</v>
      </c>
      <c r="DO240">
        <v>0</v>
      </c>
      <c r="DP240">
        <v>901.31085714285723</v>
      </c>
      <c r="DQ240">
        <v>-27.375357142857141</v>
      </c>
      <c r="DR240">
        <v>1512.292857142857</v>
      </c>
      <c r="DS240">
        <v>1537.801428571428</v>
      </c>
      <c r="DT240">
        <v>1.7687999999999999</v>
      </c>
      <c r="DU240">
        <v>1489.05</v>
      </c>
      <c r="DV240">
        <v>31.70232857142857</v>
      </c>
      <c r="DW240">
        <v>3.3859014285714291</v>
      </c>
      <c r="DX240">
        <v>3.2069700000000001</v>
      </c>
      <c r="DY240">
        <v>26.058214285714289</v>
      </c>
      <c r="DZ240">
        <v>25.143442857142851</v>
      </c>
      <c r="EA240">
        <v>1200.058571428571</v>
      </c>
      <c r="EB240">
        <v>0.95799599999999996</v>
      </c>
      <c r="EC240">
        <v>4.2004271428571431E-2</v>
      </c>
      <c r="ED240">
        <v>0</v>
      </c>
      <c r="EE240">
        <v>646.53314285714282</v>
      </c>
      <c r="EF240">
        <v>5.0001600000000002</v>
      </c>
      <c r="EG240">
        <v>9137.2657142857151</v>
      </c>
      <c r="EH240">
        <v>9515.6171428571433</v>
      </c>
      <c r="EI240">
        <v>48.491</v>
      </c>
      <c r="EJ240">
        <v>50.686999999999998</v>
      </c>
      <c r="EK240">
        <v>49.625</v>
      </c>
      <c r="EL240">
        <v>49.473000000000013</v>
      </c>
      <c r="EM240">
        <v>50.098000000000013</v>
      </c>
      <c r="EN240">
        <v>1144.8599999999999</v>
      </c>
      <c r="EO240">
        <v>50.2</v>
      </c>
      <c r="EP240">
        <v>0</v>
      </c>
      <c r="EQ240">
        <v>765174</v>
      </c>
      <c r="ER240">
        <v>0</v>
      </c>
      <c r="ES240">
        <v>646.58188000000007</v>
      </c>
      <c r="ET240">
        <v>0.22507692323971459</v>
      </c>
      <c r="EU240">
        <v>786.37769349325265</v>
      </c>
      <c r="EV240">
        <v>9061.4827999999998</v>
      </c>
      <c r="EW240">
        <v>15</v>
      </c>
      <c r="EX240">
        <v>1658316094</v>
      </c>
      <c r="EY240" t="s">
        <v>416</v>
      </c>
      <c r="EZ240">
        <v>1658316090.5</v>
      </c>
      <c r="FA240">
        <v>1658316094</v>
      </c>
      <c r="FB240">
        <v>11</v>
      </c>
      <c r="FC240">
        <v>-0.13300000000000001</v>
      </c>
      <c r="FD240">
        <v>0.107</v>
      </c>
      <c r="FE240">
        <v>-1.72</v>
      </c>
      <c r="FF240">
        <v>0.44</v>
      </c>
      <c r="FG240">
        <v>415</v>
      </c>
      <c r="FH240">
        <v>29</v>
      </c>
      <c r="FI240">
        <v>0.15</v>
      </c>
      <c r="FJ240">
        <v>0.28000000000000003</v>
      </c>
      <c r="FK240">
        <v>-27.343824390243899</v>
      </c>
      <c r="FL240">
        <v>0.35065714285713062</v>
      </c>
      <c r="FM240">
        <v>0.1140563955082553</v>
      </c>
      <c r="FN240">
        <v>1</v>
      </c>
      <c r="FO240">
        <v>646.59991176470589</v>
      </c>
      <c r="FP240">
        <v>0.18342245756500061</v>
      </c>
      <c r="FQ240">
        <v>0.20850058084939449</v>
      </c>
      <c r="FR240">
        <v>1</v>
      </c>
      <c r="FS240">
        <v>1.775840731707317</v>
      </c>
      <c r="FT240">
        <v>-8.3832752609297765E-5</v>
      </c>
      <c r="FU240">
        <v>4.6678774568758062E-3</v>
      </c>
      <c r="FV240">
        <v>1</v>
      </c>
      <c r="FW240">
        <v>3</v>
      </c>
      <c r="FX240">
        <v>3</v>
      </c>
      <c r="FY240" t="s">
        <v>697</v>
      </c>
      <c r="FZ240">
        <v>3.37094</v>
      </c>
      <c r="GA240">
        <v>2.8936000000000002</v>
      </c>
      <c r="GB240">
        <v>0.23144000000000001</v>
      </c>
      <c r="GC240">
        <v>0.23661099999999999</v>
      </c>
      <c r="GD240">
        <v>0.139177</v>
      </c>
      <c r="GE240">
        <v>0.137208</v>
      </c>
      <c r="GF240">
        <v>26609.1</v>
      </c>
      <c r="GG240">
        <v>22981.4</v>
      </c>
      <c r="GH240">
        <v>30951.7</v>
      </c>
      <c r="GI240">
        <v>28062.2</v>
      </c>
      <c r="GJ240">
        <v>35095.599999999999</v>
      </c>
      <c r="GK240">
        <v>34159.699999999997</v>
      </c>
      <c r="GL240">
        <v>40340.199999999997</v>
      </c>
      <c r="GM240">
        <v>39108.9</v>
      </c>
      <c r="GN240">
        <v>2.3527</v>
      </c>
      <c r="GO240">
        <v>1.6613800000000001</v>
      </c>
      <c r="GP240">
        <v>0</v>
      </c>
      <c r="GQ240">
        <v>7.6517500000000002E-2</v>
      </c>
      <c r="GR240">
        <v>999.9</v>
      </c>
      <c r="GS240">
        <v>32.180799999999998</v>
      </c>
      <c r="GT240">
        <v>67.099999999999994</v>
      </c>
      <c r="GU240">
        <v>33.5</v>
      </c>
      <c r="GV240">
        <v>34.465200000000003</v>
      </c>
      <c r="GW240">
        <v>50.361800000000002</v>
      </c>
      <c r="GX240">
        <v>40.340499999999999</v>
      </c>
      <c r="GY240">
        <v>1</v>
      </c>
      <c r="GZ240">
        <v>0.50803100000000001</v>
      </c>
      <c r="HA240">
        <v>1.38914</v>
      </c>
      <c r="HB240">
        <v>20.203399999999998</v>
      </c>
      <c r="HC240">
        <v>5.2145900000000003</v>
      </c>
      <c r="HD240">
        <v>11.9739</v>
      </c>
      <c r="HE240">
        <v>4.9907500000000002</v>
      </c>
      <c r="HF240">
        <v>3.2924799999999999</v>
      </c>
      <c r="HG240">
        <v>8262.2000000000007</v>
      </c>
      <c r="HH240">
        <v>9999</v>
      </c>
      <c r="HI240">
        <v>9999</v>
      </c>
      <c r="HJ240">
        <v>969.5</v>
      </c>
      <c r="HK240">
        <v>4.9712300000000003</v>
      </c>
      <c r="HL240">
        <v>1.87378</v>
      </c>
      <c r="HM240">
        <v>1.87012</v>
      </c>
      <c r="HN240">
        <v>1.8696299999999999</v>
      </c>
      <c r="HO240">
        <v>1.87439</v>
      </c>
      <c r="HP240">
        <v>1.87103</v>
      </c>
      <c r="HQ240">
        <v>1.86652</v>
      </c>
      <c r="HR240">
        <v>1.8775900000000001</v>
      </c>
      <c r="HS240">
        <v>0</v>
      </c>
      <c r="HT240">
        <v>0</v>
      </c>
      <c r="HU240">
        <v>0</v>
      </c>
      <c r="HV240">
        <v>0</v>
      </c>
      <c r="HW240" t="s">
        <v>418</v>
      </c>
      <c r="HX240" t="s">
        <v>419</v>
      </c>
      <c r="HY240" t="s">
        <v>420</v>
      </c>
      <c r="HZ240" t="s">
        <v>420</v>
      </c>
      <c r="IA240" t="s">
        <v>420</v>
      </c>
      <c r="IB240" t="s">
        <v>420</v>
      </c>
      <c r="IC240">
        <v>0</v>
      </c>
      <c r="ID240">
        <v>100</v>
      </c>
      <c r="IE240">
        <v>100</v>
      </c>
      <c r="IF240">
        <v>-3.21</v>
      </c>
      <c r="IG240">
        <v>0.56789999999999996</v>
      </c>
      <c r="IH240">
        <v>-1.4143203888967211</v>
      </c>
      <c r="II240">
        <v>1.7196870422270779E-5</v>
      </c>
      <c r="IJ240">
        <v>-2.1741833173098589E-6</v>
      </c>
      <c r="IK240">
        <v>9.0595066644434051E-10</v>
      </c>
      <c r="IL240">
        <v>-5.0132855213330413E-2</v>
      </c>
      <c r="IM240">
        <v>-1.2435942757381079E-3</v>
      </c>
      <c r="IN240">
        <v>8.3241555849602686E-4</v>
      </c>
      <c r="IO240">
        <v>-6.8006265696850886E-6</v>
      </c>
      <c r="IP240">
        <v>17</v>
      </c>
      <c r="IQ240">
        <v>2050</v>
      </c>
      <c r="IR240">
        <v>3</v>
      </c>
      <c r="IS240">
        <v>34</v>
      </c>
      <c r="IT240">
        <v>109.5</v>
      </c>
      <c r="IU240">
        <v>109.5</v>
      </c>
      <c r="IV240">
        <v>2.99438</v>
      </c>
      <c r="IW240">
        <v>2.50488</v>
      </c>
      <c r="IX240">
        <v>1.49902</v>
      </c>
      <c r="IY240">
        <v>2.3046899999999999</v>
      </c>
      <c r="IZ240">
        <v>1.69678</v>
      </c>
      <c r="JA240">
        <v>2.2900399999999999</v>
      </c>
      <c r="JB240">
        <v>38.476900000000001</v>
      </c>
      <c r="JC240">
        <v>14.657400000000001</v>
      </c>
      <c r="JD240">
        <v>18</v>
      </c>
      <c r="JE240">
        <v>710.68499999999995</v>
      </c>
      <c r="JF240">
        <v>324.29500000000002</v>
      </c>
      <c r="JG240">
        <v>30.0029</v>
      </c>
      <c r="JH240">
        <v>34.067500000000003</v>
      </c>
      <c r="JI240">
        <v>30.001000000000001</v>
      </c>
      <c r="JJ240">
        <v>33.689700000000002</v>
      </c>
      <c r="JK240">
        <v>33.676299999999998</v>
      </c>
      <c r="JL240">
        <v>59.982999999999997</v>
      </c>
      <c r="JM240">
        <v>15.022600000000001</v>
      </c>
      <c r="JN240">
        <v>100</v>
      </c>
      <c r="JO240">
        <v>30</v>
      </c>
      <c r="JP240">
        <v>1501.28</v>
      </c>
      <c r="JQ240">
        <v>31.634499999999999</v>
      </c>
      <c r="JR240">
        <v>98.628699999999995</v>
      </c>
      <c r="JS240">
        <v>98.500299999999996</v>
      </c>
    </row>
    <row r="241" spans="1:279" x14ac:dyDescent="0.2">
      <c r="A241">
        <v>226</v>
      </c>
      <c r="B241">
        <v>1658322666.5</v>
      </c>
      <c r="C241">
        <v>897.90000009536743</v>
      </c>
      <c r="D241" t="s">
        <v>872</v>
      </c>
      <c r="E241" t="s">
        <v>873</v>
      </c>
      <c r="F241">
        <v>4</v>
      </c>
      <c r="G241">
        <v>1658322664.1875</v>
      </c>
      <c r="H241">
        <f t="shared" si="150"/>
        <v>1.9781431802251286E-3</v>
      </c>
      <c r="I241">
        <f t="shared" si="151"/>
        <v>1.9781431802251284</v>
      </c>
      <c r="J241">
        <f t="shared" si="152"/>
        <v>17.08579167254765</v>
      </c>
      <c r="K241">
        <f t="shared" si="153"/>
        <v>1467.74125</v>
      </c>
      <c r="L241">
        <f t="shared" si="154"/>
        <v>1175.7514478832447</v>
      </c>
      <c r="M241">
        <f t="shared" si="155"/>
        <v>119.05648948394722</v>
      </c>
      <c r="N241">
        <f t="shared" si="156"/>
        <v>148.62335148332568</v>
      </c>
      <c r="O241">
        <f t="shared" si="157"/>
        <v>0.10998742373169081</v>
      </c>
      <c r="P241">
        <f t="shared" si="158"/>
        <v>2.7695756141669778</v>
      </c>
      <c r="Q241">
        <f t="shared" si="159"/>
        <v>0.10761722269245615</v>
      </c>
      <c r="R241">
        <f t="shared" si="160"/>
        <v>6.7469463165759969E-2</v>
      </c>
      <c r="S241">
        <f t="shared" si="161"/>
        <v>194.41947186253961</v>
      </c>
      <c r="T241">
        <f t="shared" si="162"/>
        <v>34.280021318365336</v>
      </c>
      <c r="U241">
        <f t="shared" si="163"/>
        <v>33.417649999999988</v>
      </c>
      <c r="V241">
        <f t="shared" si="164"/>
        <v>5.1718819590336533</v>
      </c>
      <c r="W241">
        <f t="shared" si="165"/>
        <v>64.804414926409734</v>
      </c>
      <c r="X241">
        <f t="shared" si="166"/>
        <v>3.3892768813698337</v>
      </c>
      <c r="Y241">
        <f t="shared" si="167"/>
        <v>5.2300092288752413</v>
      </c>
      <c r="Z241">
        <f t="shared" si="168"/>
        <v>1.7826050776638196</v>
      </c>
      <c r="AA241">
        <f t="shared" si="169"/>
        <v>-87.236114247928171</v>
      </c>
      <c r="AB241">
        <f t="shared" si="170"/>
        <v>29.812278843022973</v>
      </c>
      <c r="AC241">
        <f t="shared" si="171"/>
        <v>2.4777583387731754</v>
      </c>
      <c r="AD241">
        <f t="shared" si="172"/>
        <v>139.4733947964076</v>
      </c>
      <c r="AE241">
        <f t="shared" si="173"/>
        <v>26.686980243105765</v>
      </c>
      <c r="AF241">
        <f t="shared" si="174"/>
        <v>1.9786976825916962</v>
      </c>
      <c r="AG241">
        <f t="shared" si="175"/>
        <v>17.08579167254765</v>
      </c>
      <c r="AH241">
        <v>1544.4388599621691</v>
      </c>
      <c r="AI241">
        <v>1521.640363636363</v>
      </c>
      <c r="AJ241">
        <v>1.696618788220174</v>
      </c>
      <c r="AK241">
        <v>62.966845710574418</v>
      </c>
      <c r="AL241">
        <f t="shared" si="176"/>
        <v>1.9781431802251284</v>
      </c>
      <c r="AM241">
        <v>31.705863952953631</v>
      </c>
      <c r="AN241">
        <v>33.469980606060602</v>
      </c>
      <c r="AO241">
        <v>1.8605680837628278E-5</v>
      </c>
      <c r="AP241">
        <v>91.007338470613973</v>
      </c>
      <c r="AQ241">
        <v>0</v>
      </c>
      <c r="AR241">
        <v>0</v>
      </c>
      <c r="AS241">
        <f t="shared" si="177"/>
        <v>1</v>
      </c>
      <c r="AT241">
        <f t="shared" si="178"/>
        <v>0</v>
      </c>
      <c r="AU241">
        <f t="shared" si="179"/>
        <v>47294.968459027434</v>
      </c>
      <c r="AV241" t="s">
        <v>413</v>
      </c>
      <c r="AW241" t="s">
        <v>413</v>
      </c>
      <c r="AX241">
        <v>0</v>
      </c>
      <c r="AY241">
        <v>0</v>
      </c>
      <c r="AZ241" t="e">
        <f t="shared" si="180"/>
        <v>#DIV/0!</v>
      </c>
      <c r="BA241">
        <v>0</v>
      </c>
      <c r="BB241" t="s">
        <v>413</v>
      </c>
      <c r="BC241" t="s">
        <v>413</v>
      </c>
      <c r="BD241">
        <v>0</v>
      </c>
      <c r="BE241">
        <v>0</v>
      </c>
      <c r="BF241" t="e">
        <f t="shared" si="181"/>
        <v>#DIV/0!</v>
      </c>
      <c r="BG241">
        <v>0.5</v>
      </c>
      <c r="BH241">
        <f t="shared" si="182"/>
        <v>1009.4720247992434</v>
      </c>
      <c r="BI241">
        <f t="shared" si="183"/>
        <v>17.08579167254765</v>
      </c>
      <c r="BJ241" t="e">
        <f t="shared" si="184"/>
        <v>#DIV/0!</v>
      </c>
      <c r="BK241">
        <f t="shared" si="185"/>
        <v>1.6925473170933639E-2</v>
      </c>
      <c r="BL241" t="e">
        <f t="shared" si="186"/>
        <v>#DIV/0!</v>
      </c>
      <c r="BM241" t="e">
        <f t="shared" si="187"/>
        <v>#DIV/0!</v>
      </c>
      <c r="BN241" t="s">
        <v>413</v>
      </c>
      <c r="BO241">
        <v>0</v>
      </c>
      <c r="BP241" t="e">
        <f t="shared" si="188"/>
        <v>#DIV/0!</v>
      </c>
      <c r="BQ241" t="e">
        <f t="shared" si="189"/>
        <v>#DIV/0!</v>
      </c>
      <c r="BR241" t="e">
        <f t="shared" si="190"/>
        <v>#DIV/0!</v>
      </c>
      <c r="BS241" t="e">
        <f t="shared" si="191"/>
        <v>#DIV/0!</v>
      </c>
      <c r="BT241" t="e">
        <f t="shared" si="192"/>
        <v>#DIV/0!</v>
      </c>
      <c r="BU241" t="e">
        <f t="shared" si="193"/>
        <v>#DIV/0!</v>
      </c>
      <c r="BV241" t="e">
        <f t="shared" si="194"/>
        <v>#DIV/0!</v>
      </c>
      <c r="BW241" t="e">
        <f t="shared" si="195"/>
        <v>#DIV/0!</v>
      </c>
      <c r="BX241" t="s">
        <v>413</v>
      </c>
      <c r="BY241" t="s">
        <v>413</v>
      </c>
      <c r="BZ241" t="s">
        <v>413</v>
      </c>
      <c r="CA241" t="s">
        <v>413</v>
      </c>
      <c r="CB241" t="s">
        <v>413</v>
      </c>
      <c r="CC241" t="s">
        <v>413</v>
      </c>
      <c r="CD241" t="s">
        <v>413</v>
      </c>
      <c r="CE241" t="s">
        <v>413</v>
      </c>
      <c r="CF241">
        <v>253</v>
      </c>
      <c r="CG241">
        <v>1000</v>
      </c>
      <c r="CH241" t="s">
        <v>414</v>
      </c>
      <c r="CI241">
        <v>1110.1500000000001</v>
      </c>
      <c r="CJ241">
        <v>1175.8634999999999</v>
      </c>
      <c r="CK241">
        <v>1152.67</v>
      </c>
      <c r="CL241">
        <v>1.3005735999999999E-4</v>
      </c>
      <c r="CM241">
        <v>6.5004835999999994E-4</v>
      </c>
      <c r="CN241">
        <v>4.7597999359999997E-2</v>
      </c>
      <c r="CO241">
        <v>5.5000000000000003E-4</v>
      </c>
      <c r="CP241">
        <f t="shared" si="196"/>
        <v>1199.96</v>
      </c>
      <c r="CQ241">
        <f t="shared" si="197"/>
        <v>1009.4720247992434</v>
      </c>
      <c r="CR241">
        <f t="shared" si="198"/>
        <v>0.84125472915700805</v>
      </c>
      <c r="CS241">
        <f t="shared" si="199"/>
        <v>0.16202162727302544</v>
      </c>
      <c r="CT241">
        <v>6</v>
      </c>
      <c r="CU241">
        <v>0.5</v>
      </c>
      <c r="CV241" t="s">
        <v>415</v>
      </c>
      <c r="CW241">
        <v>2</v>
      </c>
      <c r="CX241" t="b">
        <v>1</v>
      </c>
      <c r="CY241">
        <v>1658322664.1875</v>
      </c>
      <c r="CZ241">
        <v>1467.74125</v>
      </c>
      <c r="DA241">
        <v>1495.0462500000001</v>
      </c>
      <c r="DB241">
        <v>33.471062500000002</v>
      </c>
      <c r="DC241">
        <v>31.70635</v>
      </c>
      <c r="DD241">
        <v>1470.9512500000001</v>
      </c>
      <c r="DE241">
        <v>32.903162500000001</v>
      </c>
      <c r="DF241">
        <v>650.23687500000005</v>
      </c>
      <c r="DG241">
        <v>101.16</v>
      </c>
      <c r="DH241">
        <v>9.9913137499999999E-2</v>
      </c>
      <c r="DI241">
        <v>33.617312499999997</v>
      </c>
      <c r="DJ241">
        <v>999.9</v>
      </c>
      <c r="DK241">
        <v>33.417649999999988</v>
      </c>
      <c r="DL241">
        <v>0</v>
      </c>
      <c r="DM241">
        <v>0</v>
      </c>
      <c r="DN241">
        <v>9010.2325000000019</v>
      </c>
      <c r="DO241">
        <v>0</v>
      </c>
      <c r="DP241">
        <v>1007.32875</v>
      </c>
      <c r="DQ241">
        <v>-27.306562499999998</v>
      </c>
      <c r="DR241">
        <v>1518.5675000000001</v>
      </c>
      <c r="DS241">
        <v>1544.0025000000001</v>
      </c>
      <c r="DT241">
        <v>1.76468625</v>
      </c>
      <c r="DU241">
        <v>1495.0462500000001</v>
      </c>
      <c r="DV241">
        <v>31.70635</v>
      </c>
      <c r="DW241">
        <v>3.3859325</v>
      </c>
      <c r="DX241">
        <v>3.2074162500000001</v>
      </c>
      <c r="DY241">
        <v>26.058387499999998</v>
      </c>
      <c r="DZ241">
        <v>25.1457625</v>
      </c>
      <c r="EA241">
        <v>1199.96</v>
      </c>
      <c r="EB241">
        <v>0.95800387499999995</v>
      </c>
      <c r="EC241">
        <v>4.1996487499999999E-2</v>
      </c>
      <c r="ED241">
        <v>0</v>
      </c>
      <c r="EE241">
        <v>646.37037500000008</v>
      </c>
      <c r="EF241">
        <v>5.0001600000000002</v>
      </c>
      <c r="EG241">
        <v>9305.96875</v>
      </c>
      <c r="EH241">
        <v>9514.86</v>
      </c>
      <c r="EI241">
        <v>48.468499999999999</v>
      </c>
      <c r="EJ241">
        <v>50.686999999999998</v>
      </c>
      <c r="EK241">
        <v>49.593499999999999</v>
      </c>
      <c r="EL241">
        <v>49.484250000000003</v>
      </c>
      <c r="EM241">
        <v>50.093499999999999</v>
      </c>
      <c r="EN241">
        <v>1144.7725</v>
      </c>
      <c r="EO241">
        <v>50.1875</v>
      </c>
      <c r="EP241">
        <v>0</v>
      </c>
      <c r="EQ241">
        <v>765177.60000014305</v>
      </c>
      <c r="ER241">
        <v>0</v>
      </c>
      <c r="ES241">
        <v>646.57560000000001</v>
      </c>
      <c r="ET241">
        <v>-0.49376923736990169</v>
      </c>
      <c r="EU241">
        <v>1834.9792275298209</v>
      </c>
      <c r="EV241">
        <v>9127.6840000000011</v>
      </c>
      <c r="EW241">
        <v>15</v>
      </c>
      <c r="EX241">
        <v>1658316094</v>
      </c>
      <c r="EY241" t="s">
        <v>416</v>
      </c>
      <c r="EZ241">
        <v>1658316090.5</v>
      </c>
      <c r="FA241">
        <v>1658316094</v>
      </c>
      <c r="FB241">
        <v>11</v>
      </c>
      <c r="FC241">
        <v>-0.13300000000000001</v>
      </c>
      <c r="FD241">
        <v>0.107</v>
      </c>
      <c r="FE241">
        <v>-1.72</v>
      </c>
      <c r="FF241">
        <v>0.44</v>
      </c>
      <c r="FG241">
        <v>415</v>
      </c>
      <c r="FH241">
        <v>29</v>
      </c>
      <c r="FI241">
        <v>0.15</v>
      </c>
      <c r="FJ241">
        <v>0.28000000000000003</v>
      </c>
      <c r="FK241">
        <v>-27.32578780487805</v>
      </c>
      <c r="FL241">
        <v>0.13639024390240601</v>
      </c>
      <c r="FM241">
        <v>0.10771526873926331</v>
      </c>
      <c r="FN241">
        <v>1</v>
      </c>
      <c r="FO241">
        <v>646.54529411764725</v>
      </c>
      <c r="FP241">
        <v>0.30129869837166051</v>
      </c>
      <c r="FQ241">
        <v>0.19286592865507621</v>
      </c>
      <c r="FR241">
        <v>1</v>
      </c>
      <c r="FS241">
        <v>1.774913170731707</v>
      </c>
      <c r="FT241">
        <v>-5.0857421602787882E-2</v>
      </c>
      <c r="FU241">
        <v>5.8292949994285708E-3</v>
      </c>
      <c r="FV241">
        <v>1</v>
      </c>
      <c r="FW241">
        <v>3</v>
      </c>
      <c r="FX241">
        <v>3</v>
      </c>
      <c r="FY241" t="s">
        <v>697</v>
      </c>
      <c r="FZ241">
        <v>3.3706999999999998</v>
      </c>
      <c r="GA241">
        <v>2.8937300000000001</v>
      </c>
      <c r="GB241">
        <v>0.232067</v>
      </c>
      <c r="GC241">
        <v>0.237231</v>
      </c>
      <c r="GD241">
        <v>0.13916700000000001</v>
      </c>
      <c r="GE241">
        <v>0.13722100000000001</v>
      </c>
      <c r="GF241">
        <v>26586.3</v>
      </c>
      <c r="GG241">
        <v>22962.1</v>
      </c>
      <c r="GH241">
        <v>30950.6</v>
      </c>
      <c r="GI241">
        <v>28061.5</v>
      </c>
      <c r="GJ241">
        <v>35094.800000000003</v>
      </c>
      <c r="GK241">
        <v>34158.5</v>
      </c>
      <c r="GL241">
        <v>40338.9</v>
      </c>
      <c r="GM241">
        <v>39108.1</v>
      </c>
      <c r="GN241">
        <v>2.3530000000000002</v>
      </c>
      <c r="GO241">
        <v>1.6608499999999999</v>
      </c>
      <c r="GP241">
        <v>0</v>
      </c>
      <c r="GQ241">
        <v>7.6025700000000002E-2</v>
      </c>
      <c r="GR241">
        <v>999.9</v>
      </c>
      <c r="GS241">
        <v>32.180500000000002</v>
      </c>
      <c r="GT241">
        <v>67.099999999999994</v>
      </c>
      <c r="GU241">
        <v>33.5</v>
      </c>
      <c r="GV241">
        <v>34.465600000000002</v>
      </c>
      <c r="GW241">
        <v>50.1218</v>
      </c>
      <c r="GX241">
        <v>41.009599999999999</v>
      </c>
      <c r="GY241">
        <v>1</v>
      </c>
      <c r="GZ241">
        <v>0.50888999999999995</v>
      </c>
      <c r="HA241">
        <v>1.3988799999999999</v>
      </c>
      <c r="HB241">
        <v>20.203299999999999</v>
      </c>
      <c r="HC241">
        <v>5.2145900000000003</v>
      </c>
      <c r="HD241">
        <v>11.974</v>
      </c>
      <c r="HE241">
        <v>4.9904999999999999</v>
      </c>
      <c r="HF241">
        <v>3.2924799999999999</v>
      </c>
      <c r="HG241">
        <v>8262.4</v>
      </c>
      <c r="HH241">
        <v>9999</v>
      </c>
      <c r="HI241">
        <v>9999</v>
      </c>
      <c r="HJ241">
        <v>969.5</v>
      </c>
      <c r="HK241">
        <v>4.9712199999999998</v>
      </c>
      <c r="HL241">
        <v>1.8737900000000001</v>
      </c>
      <c r="HM241">
        <v>1.87012</v>
      </c>
      <c r="HN241">
        <v>1.8696299999999999</v>
      </c>
      <c r="HO241">
        <v>1.87439</v>
      </c>
      <c r="HP241">
        <v>1.87103</v>
      </c>
      <c r="HQ241">
        <v>1.86653</v>
      </c>
      <c r="HR241">
        <v>1.87761</v>
      </c>
      <c r="HS241">
        <v>0</v>
      </c>
      <c r="HT241">
        <v>0</v>
      </c>
      <c r="HU241">
        <v>0</v>
      </c>
      <c r="HV241">
        <v>0</v>
      </c>
      <c r="HW241" t="s">
        <v>418</v>
      </c>
      <c r="HX241" t="s">
        <v>419</v>
      </c>
      <c r="HY241" t="s">
        <v>420</v>
      </c>
      <c r="HZ241" t="s">
        <v>420</v>
      </c>
      <c r="IA241" t="s">
        <v>420</v>
      </c>
      <c r="IB241" t="s">
        <v>420</v>
      </c>
      <c r="IC241">
        <v>0</v>
      </c>
      <c r="ID241">
        <v>100</v>
      </c>
      <c r="IE241">
        <v>100</v>
      </c>
      <c r="IF241">
        <v>-3.21</v>
      </c>
      <c r="IG241">
        <v>0.56789999999999996</v>
      </c>
      <c r="IH241">
        <v>-1.4143203888967211</v>
      </c>
      <c r="II241">
        <v>1.7196870422270779E-5</v>
      </c>
      <c r="IJ241">
        <v>-2.1741833173098589E-6</v>
      </c>
      <c r="IK241">
        <v>9.0595066644434051E-10</v>
      </c>
      <c r="IL241">
        <v>-5.0132855213330413E-2</v>
      </c>
      <c r="IM241">
        <v>-1.2435942757381079E-3</v>
      </c>
      <c r="IN241">
        <v>8.3241555849602686E-4</v>
      </c>
      <c r="IO241">
        <v>-6.8006265696850886E-6</v>
      </c>
      <c r="IP241">
        <v>17</v>
      </c>
      <c r="IQ241">
        <v>2050</v>
      </c>
      <c r="IR241">
        <v>3</v>
      </c>
      <c r="IS241">
        <v>34</v>
      </c>
      <c r="IT241">
        <v>109.6</v>
      </c>
      <c r="IU241">
        <v>109.5</v>
      </c>
      <c r="IV241">
        <v>3.0053700000000001</v>
      </c>
      <c r="IW241">
        <v>2.50122</v>
      </c>
      <c r="IX241">
        <v>1.49902</v>
      </c>
      <c r="IY241">
        <v>2.3046899999999999</v>
      </c>
      <c r="IZ241">
        <v>1.69678</v>
      </c>
      <c r="JA241">
        <v>2.2900399999999999</v>
      </c>
      <c r="JB241">
        <v>38.476900000000001</v>
      </c>
      <c r="JC241">
        <v>14.6661</v>
      </c>
      <c r="JD241">
        <v>18</v>
      </c>
      <c r="JE241">
        <v>711.02300000000002</v>
      </c>
      <c r="JF241">
        <v>324.05500000000001</v>
      </c>
      <c r="JG241">
        <v>30.002800000000001</v>
      </c>
      <c r="JH241">
        <v>34.075099999999999</v>
      </c>
      <c r="JI241">
        <v>30.001100000000001</v>
      </c>
      <c r="JJ241">
        <v>33.697400000000002</v>
      </c>
      <c r="JK241">
        <v>33.683399999999999</v>
      </c>
      <c r="JL241">
        <v>60.202500000000001</v>
      </c>
      <c r="JM241">
        <v>15.022600000000001</v>
      </c>
      <c r="JN241">
        <v>100</v>
      </c>
      <c r="JO241">
        <v>30</v>
      </c>
      <c r="JP241">
        <v>1507.96</v>
      </c>
      <c r="JQ241">
        <v>31.634499999999999</v>
      </c>
      <c r="JR241">
        <v>98.625299999999996</v>
      </c>
      <c r="JS241">
        <v>98.498199999999997</v>
      </c>
    </row>
    <row r="242" spans="1:279" x14ac:dyDescent="0.2">
      <c r="A242">
        <v>227</v>
      </c>
      <c r="B242">
        <v>1658322670.5</v>
      </c>
      <c r="C242">
        <v>901.90000009536743</v>
      </c>
      <c r="D242" t="s">
        <v>874</v>
      </c>
      <c r="E242" t="s">
        <v>875</v>
      </c>
      <c r="F242">
        <v>4</v>
      </c>
      <c r="G242">
        <v>1658322668.5</v>
      </c>
      <c r="H242">
        <f t="shared" si="150"/>
        <v>1.9682136448197652E-3</v>
      </c>
      <c r="I242">
        <f t="shared" si="151"/>
        <v>1.9682136448197654</v>
      </c>
      <c r="J242">
        <f t="shared" si="152"/>
        <v>17.270988354880046</v>
      </c>
      <c r="K242">
        <f t="shared" si="153"/>
        <v>1474.761428571429</v>
      </c>
      <c r="L242">
        <f t="shared" si="154"/>
        <v>1178.6723543528069</v>
      </c>
      <c r="M242">
        <f t="shared" si="155"/>
        <v>119.35352398131238</v>
      </c>
      <c r="N242">
        <f t="shared" si="156"/>
        <v>149.3357953817146</v>
      </c>
      <c r="O242">
        <f t="shared" si="157"/>
        <v>0.10945379183141271</v>
      </c>
      <c r="P242">
        <f t="shared" si="158"/>
        <v>2.7727579075403823</v>
      </c>
      <c r="Q242">
        <f t="shared" si="159"/>
        <v>0.10710890184673436</v>
      </c>
      <c r="R242">
        <f t="shared" si="160"/>
        <v>6.7149558611501792E-2</v>
      </c>
      <c r="S242">
        <f t="shared" si="161"/>
        <v>194.41982446969715</v>
      </c>
      <c r="T242">
        <f t="shared" si="162"/>
        <v>34.277329986175864</v>
      </c>
      <c r="U242">
        <f t="shared" si="163"/>
        <v>33.41507142857143</v>
      </c>
      <c r="V242">
        <f t="shared" si="164"/>
        <v>5.1711349565893538</v>
      </c>
      <c r="W242">
        <f t="shared" si="165"/>
        <v>64.81675661258204</v>
      </c>
      <c r="X242">
        <f t="shared" si="166"/>
        <v>3.3890315886867248</v>
      </c>
      <c r="Y242">
        <f t="shared" si="167"/>
        <v>5.2286349484337755</v>
      </c>
      <c r="Z242">
        <f t="shared" si="168"/>
        <v>1.782103367902629</v>
      </c>
      <c r="AA242">
        <f t="shared" si="169"/>
        <v>-86.798221736551639</v>
      </c>
      <c r="AB242">
        <f t="shared" si="170"/>
        <v>29.529679048240176</v>
      </c>
      <c r="AC242">
        <f t="shared" si="171"/>
        <v>2.451366835149293</v>
      </c>
      <c r="AD242">
        <f t="shared" si="172"/>
        <v>139.60264861653496</v>
      </c>
      <c r="AE242">
        <f t="shared" si="173"/>
        <v>26.849828084798283</v>
      </c>
      <c r="AF242">
        <f t="shared" si="174"/>
        <v>1.9674361075475151</v>
      </c>
      <c r="AG242">
        <f t="shared" si="175"/>
        <v>17.270988354880046</v>
      </c>
      <c r="AH242">
        <v>1551.317371382426</v>
      </c>
      <c r="AI242">
        <v>1528.3688484848481</v>
      </c>
      <c r="AJ242">
        <v>1.689321422251121</v>
      </c>
      <c r="AK242">
        <v>62.966845710574418</v>
      </c>
      <c r="AL242">
        <f t="shared" si="176"/>
        <v>1.9682136448197654</v>
      </c>
      <c r="AM242">
        <v>31.711660477260299</v>
      </c>
      <c r="AN242">
        <v>33.467550303030301</v>
      </c>
      <c r="AO242">
        <v>-7.629480476866692E-5</v>
      </c>
      <c r="AP242">
        <v>91.007338470613973</v>
      </c>
      <c r="AQ242">
        <v>0</v>
      </c>
      <c r="AR242">
        <v>0</v>
      </c>
      <c r="AS242">
        <f t="shared" si="177"/>
        <v>1</v>
      </c>
      <c r="AT242">
        <f t="shared" si="178"/>
        <v>0</v>
      </c>
      <c r="AU242">
        <f t="shared" si="179"/>
        <v>47383.134699756316</v>
      </c>
      <c r="AV242" t="s">
        <v>413</v>
      </c>
      <c r="AW242" t="s">
        <v>413</v>
      </c>
      <c r="AX242">
        <v>0</v>
      </c>
      <c r="AY242">
        <v>0</v>
      </c>
      <c r="AZ242" t="e">
        <f t="shared" si="180"/>
        <v>#DIV/0!</v>
      </c>
      <c r="BA242">
        <v>0</v>
      </c>
      <c r="BB242" t="s">
        <v>413</v>
      </c>
      <c r="BC242" t="s">
        <v>413</v>
      </c>
      <c r="BD242">
        <v>0</v>
      </c>
      <c r="BE242">
        <v>0</v>
      </c>
      <c r="BF242" t="e">
        <f t="shared" si="181"/>
        <v>#DIV/0!</v>
      </c>
      <c r="BG242">
        <v>0.5</v>
      </c>
      <c r="BH242">
        <f t="shared" si="182"/>
        <v>1009.4743712278222</v>
      </c>
      <c r="BI242">
        <f t="shared" si="183"/>
        <v>17.270988354880046</v>
      </c>
      <c r="BJ242" t="e">
        <f t="shared" si="184"/>
        <v>#DIV/0!</v>
      </c>
      <c r="BK242">
        <f t="shared" si="185"/>
        <v>1.7108892357389289E-2</v>
      </c>
      <c r="BL242" t="e">
        <f t="shared" si="186"/>
        <v>#DIV/0!</v>
      </c>
      <c r="BM242" t="e">
        <f t="shared" si="187"/>
        <v>#DIV/0!</v>
      </c>
      <c r="BN242" t="s">
        <v>413</v>
      </c>
      <c r="BO242">
        <v>0</v>
      </c>
      <c r="BP242" t="e">
        <f t="shared" si="188"/>
        <v>#DIV/0!</v>
      </c>
      <c r="BQ242" t="e">
        <f t="shared" si="189"/>
        <v>#DIV/0!</v>
      </c>
      <c r="BR242" t="e">
        <f t="shared" si="190"/>
        <v>#DIV/0!</v>
      </c>
      <c r="BS242" t="e">
        <f t="shared" si="191"/>
        <v>#DIV/0!</v>
      </c>
      <c r="BT242" t="e">
        <f t="shared" si="192"/>
        <v>#DIV/0!</v>
      </c>
      <c r="BU242" t="e">
        <f t="shared" si="193"/>
        <v>#DIV/0!</v>
      </c>
      <c r="BV242" t="e">
        <f t="shared" si="194"/>
        <v>#DIV/0!</v>
      </c>
      <c r="BW242" t="e">
        <f t="shared" si="195"/>
        <v>#DIV/0!</v>
      </c>
      <c r="BX242" t="s">
        <v>413</v>
      </c>
      <c r="BY242" t="s">
        <v>413</v>
      </c>
      <c r="BZ242" t="s">
        <v>413</v>
      </c>
      <c r="CA242" t="s">
        <v>413</v>
      </c>
      <c r="CB242" t="s">
        <v>413</v>
      </c>
      <c r="CC242" t="s">
        <v>413</v>
      </c>
      <c r="CD242" t="s">
        <v>413</v>
      </c>
      <c r="CE242" t="s">
        <v>413</v>
      </c>
      <c r="CF242">
        <v>253</v>
      </c>
      <c r="CG242">
        <v>1000</v>
      </c>
      <c r="CH242" t="s">
        <v>414</v>
      </c>
      <c r="CI242">
        <v>1110.1500000000001</v>
      </c>
      <c r="CJ242">
        <v>1175.8634999999999</v>
      </c>
      <c r="CK242">
        <v>1152.67</v>
      </c>
      <c r="CL242">
        <v>1.3005735999999999E-4</v>
      </c>
      <c r="CM242">
        <v>6.5004835999999994E-4</v>
      </c>
      <c r="CN242">
        <v>4.7597999359999997E-2</v>
      </c>
      <c r="CO242">
        <v>5.5000000000000003E-4</v>
      </c>
      <c r="CP242">
        <f t="shared" si="196"/>
        <v>1199.962857142857</v>
      </c>
      <c r="CQ242">
        <f t="shared" si="197"/>
        <v>1009.4743712278222</v>
      </c>
      <c r="CR242">
        <f t="shared" si="198"/>
        <v>0.84125468152523242</v>
      </c>
      <c r="CS242">
        <f t="shared" si="199"/>
        <v>0.16202153534369876</v>
      </c>
      <c r="CT242">
        <v>6</v>
      </c>
      <c r="CU242">
        <v>0.5</v>
      </c>
      <c r="CV242" t="s">
        <v>415</v>
      </c>
      <c r="CW242">
        <v>2</v>
      </c>
      <c r="CX242" t="b">
        <v>1</v>
      </c>
      <c r="CY242">
        <v>1658322668.5</v>
      </c>
      <c r="CZ242">
        <v>1474.761428571429</v>
      </c>
      <c r="DA242">
        <v>1502.215714285715</v>
      </c>
      <c r="DB242">
        <v>33.46828571428572</v>
      </c>
      <c r="DC242">
        <v>31.71351428571429</v>
      </c>
      <c r="DD242">
        <v>1477.972857142857</v>
      </c>
      <c r="DE242">
        <v>32.900471428571429</v>
      </c>
      <c r="DF242">
        <v>650.20071428571441</v>
      </c>
      <c r="DG242">
        <v>101.16114285714291</v>
      </c>
      <c r="DH242">
        <v>9.984247142857143E-2</v>
      </c>
      <c r="DI242">
        <v>33.61261428571428</v>
      </c>
      <c r="DJ242">
        <v>999.89999999999986</v>
      </c>
      <c r="DK242">
        <v>33.41507142857143</v>
      </c>
      <c r="DL242">
        <v>0</v>
      </c>
      <c r="DM242">
        <v>0</v>
      </c>
      <c r="DN242">
        <v>9027.0528571428567</v>
      </c>
      <c r="DO242">
        <v>0</v>
      </c>
      <c r="DP242">
        <v>1119.485714285714</v>
      </c>
      <c r="DQ242">
        <v>-27.454342857142858</v>
      </c>
      <c r="DR242">
        <v>1525.8285714285721</v>
      </c>
      <c r="DS242">
        <v>1551.4157142857141</v>
      </c>
      <c r="DT242">
        <v>1.754734285714286</v>
      </c>
      <c r="DU242">
        <v>1502.215714285715</v>
      </c>
      <c r="DV242">
        <v>31.71351428571429</v>
      </c>
      <c r="DW242">
        <v>3.385681428571429</v>
      </c>
      <c r="DX242">
        <v>3.20817</v>
      </c>
      <c r="DY242">
        <v>26.05714285714285</v>
      </c>
      <c r="DZ242">
        <v>25.149728571428572</v>
      </c>
      <c r="EA242">
        <v>1199.962857142857</v>
      </c>
      <c r="EB242">
        <v>0.95800571428571424</v>
      </c>
      <c r="EC242">
        <v>4.1994742857142851E-2</v>
      </c>
      <c r="ED242">
        <v>0</v>
      </c>
      <c r="EE242">
        <v>646.36042857142843</v>
      </c>
      <c r="EF242">
        <v>5.0001600000000002</v>
      </c>
      <c r="EG242">
        <v>9352.471428571429</v>
      </c>
      <c r="EH242">
        <v>9514.89</v>
      </c>
      <c r="EI242">
        <v>48.482000000000014</v>
      </c>
      <c r="EJ242">
        <v>50.704999999999998</v>
      </c>
      <c r="EK242">
        <v>49.642714285714291</v>
      </c>
      <c r="EL242">
        <v>49.49971428571429</v>
      </c>
      <c r="EM242">
        <v>50.098000000000013</v>
      </c>
      <c r="EN242">
        <v>1144.777142857143</v>
      </c>
      <c r="EO242">
        <v>50.18571428571429</v>
      </c>
      <c r="EP242">
        <v>0</v>
      </c>
      <c r="EQ242">
        <v>765181.79999995232</v>
      </c>
      <c r="ER242">
        <v>0</v>
      </c>
      <c r="ES242">
        <v>646.51746153846159</v>
      </c>
      <c r="ET242">
        <v>-1.441230773754471</v>
      </c>
      <c r="EU242">
        <v>1605.764786739217</v>
      </c>
      <c r="EV242">
        <v>9228.6092307692325</v>
      </c>
      <c r="EW242">
        <v>15</v>
      </c>
      <c r="EX242">
        <v>1658316094</v>
      </c>
      <c r="EY242" t="s">
        <v>416</v>
      </c>
      <c r="EZ242">
        <v>1658316090.5</v>
      </c>
      <c r="FA242">
        <v>1658316094</v>
      </c>
      <c r="FB242">
        <v>11</v>
      </c>
      <c r="FC242">
        <v>-0.13300000000000001</v>
      </c>
      <c r="FD242">
        <v>0.107</v>
      </c>
      <c r="FE242">
        <v>-1.72</v>
      </c>
      <c r="FF242">
        <v>0.44</v>
      </c>
      <c r="FG242">
        <v>415</v>
      </c>
      <c r="FH242">
        <v>29</v>
      </c>
      <c r="FI242">
        <v>0.15</v>
      </c>
      <c r="FJ242">
        <v>0.28000000000000003</v>
      </c>
      <c r="FK242">
        <v>-27.306185365853661</v>
      </c>
      <c r="FL242">
        <v>-0.61494355400694911</v>
      </c>
      <c r="FM242">
        <v>8.4431994747614939E-2</v>
      </c>
      <c r="FN242">
        <v>0</v>
      </c>
      <c r="FO242">
        <v>646.53097058823528</v>
      </c>
      <c r="FP242">
        <v>-0.62314744190870963</v>
      </c>
      <c r="FQ242">
        <v>0.2020082242493057</v>
      </c>
      <c r="FR242">
        <v>1</v>
      </c>
      <c r="FS242">
        <v>1.7708968292682929</v>
      </c>
      <c r="FT242">
        <v>-8.1483554006962888E-2</v>
      </c>
      <c r="FU242">
        <v>8.3515170051867826E-3</v>
      </c>
      <c r="FV242">
        <v>1</v>
      </c>
      <c r="FW242">
        <v>2</v>
      </c>
      <c r="FX242">
        <v>3</v>
      </c>
      <c r="FY242" t="s">
        <v>648</v>
      </c>
      <c r="FZ242">
        <v>3.3708800000000001</v>
      </c>
      <c r="GA242">
        <v>2.89378</v>
      </c>
      <c r="GB242">
        <v>0.23269599999999999</v>
      </c>
      <c r="GC242">
        <v>0.23788100000000001</v>
      </c>
      <c r="GD242">
        <v>0.13916100000000001</v>
      </c>
      <c r="GE242">
        <v>0.137243</v>
      </c>
      <c r="GF242">
        <v>26563.9</v>
      </c>
      <c r="GG242">
        <v>22942</v>
      </c>
      <c r="GH242">
        <v>30950</v>
      </c>
      <c r="GI242">
        <v>28061</v>
      </c>
      <c r="GJ242">
        <v>35094.800000000003</v>
      </c>
      <c r="GK242">
        <v>34156.9</v>
      </c>
      <c r="GL242">
        <v>40338.6</v>
      </c>
      <c r="GM242">
        <v>39107.300000000003</v>
      </c>
      <c r="GN242">
        <v>2.3525700000000001</v>
      </c>
      <c r="GO242">
        <v>1.6608700000000001</v>
      </c>
      <c r="GP242">
        <v>0</v>
      </c>
      <c r="GQ242">
        <v>7.6793100000000003E-2</v>
      </c>
      <c r="GR242">
        <v>999.9</v>
      </c>
      <c r="GS242">
        <v>32.177999999999997</v>
      </c>
      <c r="GT242">
        <v>67.099999999999994</v>
      </c>
      <c r="GU242">
        <v>33.5</v>
      </c>
      <c r="GV242">
        <v>34.460299999999997</v>
      </c>
      <c r="GW242">
        <v>49.671799999999998</v>
      </c>
      <c r="GX242">
        <v>41.085700000000003</v>
      </c>
      <c r="GY242">
        <v>1</v>
      </c>
      <c r="GZ242">
        <v>0.50973299999999999</v>
      </c>
      <c r="HA242">
        <v>1.4073199999999999</v>
      </c>
      <c r="HB242">
        <v>20.203199999999999</v>
      </c>
      <c r="HC242">
        <v>5.2147399999999999</v>
      </c>
      <c r="HD242">
        <v>11.973699999999999</v>
      </c>
      <c r="HE242">
        <v>4.9905999999999997</v>
      </c>
      <c r="HF242">
        <v>3.2924500000000001</v>
      </c>
      <c r="HG242">
        <v>8262.4</v>
      </c>
      <c r="HH242">
        <v>9999</v>
      </c>
      <c r="HI242">
        <v>9999</v>
      </c>
      <c r="HJ242">
        <v>969.5</v>
      </c>
      <c r="HK242">
        <v>4.9711999999999996</v>
      </c>
      <c r="HL242">
        <v>1.87378</v>
      </c>
      <c r="HM242">
        <v>1.87012</v>
      </c>
      <c r="HN242">
        <v>1.86964</v>
      </c>
      <c r="HO242">
        <v>1.87439</v>
      </c>
      <c r="HP242">
        <v>1.87103</v>
      </c>
      <c r="HQ242">
        <v>1.8665499999999999</v>
      </c>
      <c r="HR242">
        <v>1.8775999999999999</v>
      </c>
      <c r="HS242">
        <v>0</v>
      </c>
      <c r="HT242">
        <v>0</v>
      </c>
      <c r="HU242">
        <v>0</v>
      </c>
      <c r="HV242">
        <v>0</v>
      </c>
      <c r="HW242" t="s">
        <v>418</v>
      </c>
      <c r="HX242" t="s">
        <v>419</v>
      </c>
      <c r="HY242" t="s">
        <v>420</v>
      </c>
      <c r="HZ242" t="s">
        <v>420</v>
      </c>
      <c r="IA242" t="s">
        <v>420</v>
      </c>
      <c r="IB242" t="s">
        <v>420</v>
      </c>
      <c r="IC242">
        <v>0</v>
      </c>
      <c r="ID242">
        <v>100</v>
      </c>
      <c r="IE242">
        <v>100</v>
      </c>
      <c r="IF242">
        <v>-3.21</v>
      </c>
      <c r="IG242">
        <v>0.56779999999999997</v>
      </c>
      <c r="IH242">
        <v>-1.4143203888967211</v>
      </c>
      <c r="II242">
        <v>1.7196870422270779E-5</v>
      </c>
      <c r="IJ242">
        <v>-2.1741833173098589E-6</v>
      </c>
      <c r="IK242">
        <v>9.0595066644434051E-10</v>
      </c>
      <c r="IL242">
        <v>-5.0132855213330413E-2</v>
      </c>
      <c r="IM242">
        <v>-1.2435942757381079E-3</v>
      </c>
      <c r="IN242">
        <v>8.3241555849602686E-4</v>
      </c>
      <c r="IO242">
        <v>-6.8006265696850886E-6</v>
      </c>
      <c r="IP242">
        <v>17</v>
      </c>
      <c r="IQ242">
        <v>2050</v>
      </c>
      <c r="IR242">
        <v>3</v>
      </c>
      <c r="IS242">
        <v>34</v>
      </c>
      <c r="IT242">
        <v>109.7</v>
      </c>
      <c r="IU242">
        <v>109.6</v>
      </c>
      <c r="IV242">
        <v>3.0163600000000002</v>
      </c>
      <c r="IW242">
        <v>2.49512</v>
      </c>
      <c r="IX242">
        <v>1.49902</v>
      </c>
      <c r="IY242">
        <v>2.3046899999999999</v>
      </c>
      <c r="IZ242">
        <v>1.69678</v>
      </c>
      <c r="JA242">
        <v>2.3559600000000001</v>
      </c>
      <c r="JB242">
        <v>38.476900000000001</v>
      </c>
      <c r="JC242">
        <v>14.674899999999999</v>
      </c>
      <c r="JD242">
        <v>18</v>
      </c>
      <c r="JE242">
        <v>710.75699999999995</v>
      </c>
      <c r="JF242">
        <v>324.11099999999999</v>
      </c>
      <c r="JG242">
        <v>30.002600000000001</v>
      </c>
      <c r="JH242">
        <v>34.082799999999999</v>
      </c>
      <c r="JI242">
        <v>30.001100000000001</v>
      </c>
      <c r="JJ242">
        <v>33.704900000000002</v>
      </c>
      <c r="JK242">
        <v>33.691400000000002</v>
      </c>
      <c r="JL242">
        <v>60.423699999999997</v>
      </c>
      <c r="JM242">
        <v>15.022600000000001</v>
      </c>
      <c r="JN242">
        <v>100</v>
      </c>
      <c r="JO242">
        <v>30</v>
      </c>
      <c r="JP242">
        <v>1514.64</v>
      </c>
      <c r="JQ242">
        <v>31.634499999999999</v>
      </c>
      <c r="JR242">
        <v>98.623999999999995</v>
      </c>
      <c r="JS242">
        <v>98.496200000000002</v>
      </c>
    </row>
    <row r="243" spans="1:279" x14ac:dyDescent="0.2">
      <c r="A243">
        <v>228</v>
      </c>
      <c r="B243">
        <v>1658322674.5</v>
      </c>
      <c r="C243">
        <v>905.90000009536743</v>
      </c>
      <c r="D243" t="s">
        <v>876</v>
      </c>
      <c r="E243" t="s">
        <v>877</v>
      </c>
      <c r="F243">
        <v>4</v>
      </c>
      <c r="G243">
        <v>1658322672.1875</v>
      </c>
      <c r="H243">
        <f t="shared" si="150"/>
        <v>1.9580887007765542E-3</v>
      </c>
      <c r="I243">
        <f t="shared" si="151"/>
        <v>1.9580887007765542</v>
      </c>
      <c r="J243">
        <f t="shared" si="152"/>
        <v>17.076024904287806</v>
      </c>
      <c r="K243">
        <f t="shared" si="153"/>
        <v>1480.9</v>
      </c>
      <c r="L243">
        <f t="shared" si="154"/>
        <v>1185.6512474981903</v>
      </c>
      <c r="M243">
        <f t="shared" si="155"/>
        <v>120.06078650980626</v>
      </c>
      <c r="N243">
        <f t="shared" si="156"/>
        <v>149.958108775695</v>
      </c>
      <c r="O243">
        <f t="shared" si="157"/>
        <v>0.10867399929763603</v>
      </c>
      <c r="P243">
        <f t="shared" si="158"/>
        <v>2.76923382227382</v>
      </c>
      <c r="Q243">
        <f t="shared" si="159"/>
        <v>0.10635914726313915</v>
      </c>
      <c r="R243">
        <f t="shared" si="160"/>
        <v>6.6678340454803531E-2</v>
      </c>
      <c r="S243">
        <f t="shared" si="161"/>
        <v>194.42639961253403</v>
      </c>
      <c r="T243">
        <f t="shared" si="162"/>
        <v>34.280935852429153</v>
      </c>
      <c r="U243">
        <f t="shared" si="163"/>
        <v>33.42595</v>
      </c>
      <c r="V243">
        <f t="shared" si="164"/>
        <v>5.1742870752050711</v>
      </c>
      <c r="W243">
        <f t="shared" si="165"/>
        <v>64.813620248782371</v>
      </c>
      <c r="X243">
        <f t="shared" si="166"/>
        <v>3.3888720003020025</v>
      </c>
      <c r="Y243">
        <f t="shared" si="167"/>
        <v>5.2286417381008246</v>
      </c>
      <c r="Z243">
        <f t="shared" si="168"/>
        <v>1.7854150749030686</v>
      </c>
      <c r="AA243">
        <f t="shared" si="169"/>
        <v>-86.351711704246043</v>
      </c>
      <c r="AB243">
        <f t="shared" si="170"/>
        <v>27.871497958720624</v>
      </c>
      <c r="AC243">
        <f t="shared" si="171"/>
        <v>2.3167831189930705</v>
      </c>
      <c r="AD243">
        <f t="shared" si="172"/>
        <v>138.26296898600168</v>
      </c>
      <c r="AE243">
        <f t="shared" si="173"/>
        <v>26.950861942822485</v>
      </c>
      <c r="AF243">
        <f t="shared" si="174"/>
        <v>1.9577503925966679</v>
      </c>
      <c r="AG243">
        <f t="shared" si="175"/>
        <v>17.076024904287806</v>
      </c>
      <c r="AH243">
        <v>1558.3131146500959</v>
      </c>
      <c r="AI243">
        <v>1535.340666666666</v>
      </c>
      <c r="AJ243">
        <v>1.7453333333330641</v>
      </c>
      <c r="AK243">
        <v>62.966845710574418</v>
      </c>
      <c r="AL243">
        <f t="shared" si="176"/>
        <v>1.9580887007765542</v>
      </c>
      <c r="AM243">
        <v>31.719835502384811</v>
      </c>
      <c r="AN243">
        <v>33.465986666666659</v>
      </c>
      <c r="AO243">
        <v>-2.4498935265188471E-5</v>
      </c>
      <c r="AP243">
        <v>91.007338470613973</v>
      </c>
      <c r="AQ243">
        <v>0</v>
      </c>
      <c r="AR243">
        <v>0</v>
      </c>
      <c r="AS243">
        <f t="shared" si="177"/>
        <v>1</v>
      </c>
      <c r="AT243">
        <f t="shared" si="178"/>
        <v>0</v>
      </c>
      <c r="AU243">
        <f t="shared" si="179"/>
        <v>47286.312805569229</v>
      </c>
      <c r="AV243" t="s">
        <v>413</v>
      </c>
      <c r="AW243" t="s">
        <v>413</v>
      </c>
      <c r="AX243">
        <v>0</v>
      </c>
      <c r="AY243">
        <v>0</v>
      </c>
      <c r="AZ243" t="e">
        <f t="shared" si="180"/>
        <v>#DIV/0!</v>
      </c>
      <c r="BA243">
        <v>0</v>
      </c>
      <c r="BB243" t="s">
        <v>413</v>
      </c>
      <c r="BC243" t="s">
        <v>413</v>
      </c>
      <c r="BD243">
        <v>0</v>
      </c>
      <c r="BE243">
        <v>0</v>
      </c>
      <c r="BF243" t="e">
        <f t="shared" si="181"/>
        <v>#DIV/0!</v>
      </c>
      <c r="BG243">
        <v>0.5</v>
      </c>
      <c r="BH243">
        <f t="shared" si="182"/>
        <v>1009.5077997992404</v>
      </c>
      <c r="BI243">
        <f t="shared" si="183"/>
        <v>17.076024904287806</v>
      </c>
      <c r="BJ243" t="e">
        <f t="shared" si="184"/>
        <v>#DIV/0!</v>
      </c>
      <c r="BK243">
        <f t="shared" si="185"/>
        <v>1.6915198582600051E-2</v>
      </c>
      <c r="BL243" t="e">
        <f t="shared" si="186"/>
        <v>#DIV/0!</v>
      </c>
      <c r="BM243" t="e">
        <f t="shared" si="187"/>
        <v>#DIV/0!</v>
      </c>
      <c r="BN243" t="s">
        <v>413</v>
      </c>
      <c r="BO243">
        <v>0</v>
      </c>
      <c r="BP243" t="e">
        <f t="shared" si="188"/>
        <v>#DIV/0!</v>
      </c>
      <c r="BQ243" t="e">
        <f t="shared" si="189"/>
        <v>#DIV/0!</v>
      </c>
      <c r="BR243" t="e">
        <f t="shared" si="190"/>
        <v>#DIV/0!</v>
      </c>
      <c r="BS243" t="e">
        <f t="shared" si="191"/>
        <v>#DIV/0!</v>
      </c>
      <c r="BT243" t="e">
        <f t="shared" si="192"/>
        <v>#DIV/0!</v>
      </c>
      <c r="BU243" t="e">
        <f t="shared" si="193"/>
        <v>#DIV/0!</v>
      </c>
      <c r="BV243" t="e">
        <f t="shared" si="194"/>
        <v>#DIV/0!</v>
      </c>
      <c r="BW243" t="e">
        <f t="shared" si="195"/>
        <v>#DIV/0!</v>
      </c>
      <c r="BX243" t="s">
        <v>413</v>
      </c>
      <c r="BY243" t="s">
        <v>413</v>
      </c>
      <c r="BZ243" t="s">
        <v>413</v>
      </c>
      <c r="CA243" t="s">
        <v>413</v>
      </c>
      <c r="CB243" t="s">
        <v>413</v>
      </c>
      <c r="CC243" t="s">
        <v>413</v>
      </c>
      <c r="CD243" t="s">
        <v>413</v>
      </c>
      <c r="CE243" t="s">
        <v>413</v>
      </c>
      <c r="CF243">
        <v>253</v>
      </c>
      <c r="CG243">
        <v>1000</v>
      </c>
      <c r="CH243" t="s">
        <v>414</v>
      </c>
      <c r="CI243">
        <v>1110.1500000000001</v>
      </c>
      <c r="CJ243">
        <v>1175.8634999999999</v>
      </c>
      <c r="CK243">
        <v>1152.67</v>
      </c>
      <c r="CL243">
        <v>1.3005735999999999E-4</v>
      </c>
      <c r="CM243">
        <v>6.5004835999999994E-4</v>
      </c>
      <c r="CN243">
        <v>4.7597999359999997E-2</v>
      </c>
      <c r="CO243">
        <v>5.5000000000000003E-4</v>
      </c>
      <c r="CP243">
        <f t="shared" si="196"/>
        <v>1200.0025000000001</v>
      </c>
      <c r="CQ243">
        <f t="shared" si="197"/>
        <v>1009.5077997992404</v>
      </c>
      <c r="CR243">
        <f t="shared" si="198"/>
        <v>0.84125474721864357</v>
      </c>
      <c r="CS243">
        <f t="shared" si="199"/>
        <v>0.16202166213198224</v>
      </c>
      <c r="CT243">
        <v>6</v>
      </c>
      <c r="CU243">
        <v>0.5</v>
      </c>
      <c r="CV243" t="s">
        <v>415</v>
      </c>
      <c r="CW243">
        <v>2</v>
      </c>
      <c r="CX243" t="b">
        <v>1</v>
      </c>
      <c r="CY243">
        <v>1658322672.1875</v>
      </c>
      <c r="CZ243">
        <v>1480.9</v>
      </c>
      <c r="DA243">
        <v>1508.43875</v>
      </c>
      <c r="DB243">
        <v>33.466549999999998</v>
      </c>
      <c r="DC243">
        <v>31.720837499999998</v>
      </c>
      <c r="DD243">
        <v>1484.11625</v>
      </c>
      <c r="DE243">
        <v>32.898812500000012</v>
      </c>
      <c r="DF243">
        <v>650.35837500000002</v>
      </c>
      <c r="DG243">
        <v>101.1615</v>
      </c>
      <c r="DH243">
        <v>9.9968549999999989E-2</v>
      </c>
      <c r="DI243">
        <v>33.612637499999998</v>
      </c>
      <c r="DJ243">
        <v>999.9</v>
      </c>
      <c r="DK243">
        <v>33.42595</v>
      </c>
      <c r="DL243">
        <v>0</v>
      </c>
      <c r="DM243">
        <v>0</v>
      </c>
      <c r="DN243">
        <v>9008.2824999999993</v>
      </c>
      <c r="DO243">
        <v>0</v>
      </c>
      <c r="DP243">
        <v>1171.5374999999999</v>
      </c>
      <c r="DQ243">
        <v>-27.539187500000001</v>
      </c>
      <c r="DR243">
        <v>1532.1775</v>
      </c>
      <c r="DS243">
        <v>1557.85625</v>
      </c>
      <c r="DT243">
        <v>1.7457075</v>
      </c>
      <c r="DU243">
        <v>1508.43875</v>
      </c>
      <c r="DV243">
        <v>31.720837499999998</v>
      </c>
      <c r="DW243">
        <v>3.3855249999999999</v>
      </c>
      <c r="DX243">
        <v>3.2089275000000002</v>
      </c>
      <c r="DY243">
        <v>26.056337500000001</v>
      </c>
      <c r="DZ243">
        <v>25.153675</v>
      </c>
      <c r="EA243">
        <v>1200.0025000000001</v>
      </c>
      <c r="EB243">
        <v>0.9580027499999999</v>
      </c>
      <c r="EC243">
        <v>4.1997649999999997E-2</v>
      </c>
      <c r="ED243">
        <v>0</v>
      </c>
      <c r="EE243">
        <v>646.41875000000005</v>
      </c>
      <c r="EF243">
        <v>5.0001600000000002</v>
      </c>
      <c r="EG243">
        <v>9437.7275000000009</v>
      </c>
      <c r="EH243">
        <v>9515.1912499999999</v>
      </c>
      <c r="EI243">
        <v>48.492125000000001</v>
      </c>
      <c r="EJ243">
        <v>50.702749999999988</v>
      </c>
      <c r="EK243">
        <v>49.59375</v>
      </c>
      <c r="EL243">
        <v>49.515500000000003</v>
      </c>
      <c r="EM243">
        <v>50.077749999999988</v>
      </c>
      <c r="EN243">
        <v>1144.8125</v>
      </c>
      <c r="EO243">
        <v>50.19</v>
      </c>
      <c r="EP243">
        <v>0</v>
      </c>
      <c r="EQ243">
        <v>765186</v>
      </c>
      <c r="ER243">
        <v>0</v>
      </c>
      <c r="ES243">
        <v>646.42647999999997</v>
      </c>
      <c r="ET243">
        <v>-0.76707693027844737</v>
      </c>
      <c r="EU243">
        <v>1126.9800019230061</v>
      </c>
      <c r="EV243">
        <v>9336.9320000000007</v>
      </c>
      <c r="EW243">
        <v>15</v>
      </c>
      <c r="EX243">
        <v>1658316094</v>
      </c>
      <c r="EY243" t="s">
        <v>416</v>
      </c>
      <c r="EZ243">
        <v>1658316090.5</v>
      </c>
      <c r="FA243">
        <v>1658316094</v>
      </c>
      <c r="FB243">
        <v>11</v>
      </c>
      <c r="FC243">
        <v>-0.13300000000000001</v>
      </c>
      <c r="FD243">
        <v>0.107</v>
      </c>
      <c r="FE243">
        <v>-1.72</v>
      </c>
      <c r="FF243">
        <v>0.44</v>
      </c>
      <c r="FG243">
        <v>415</v>
      </c>
      <c r="FH243">
        <v>29</v>
      </c>
      <c r="FI243">
        <v>0.15</v>
      </c>
      <c r="FJ243">
        <v>0.28000000000000003</v>
      </c>
      <c r="FK243">
        <v>-27.378568292682932</v>
      </c>
      <c r="FL243">
        <v>-0.78574912891987925</v>
      </c>
      <c r="FM243">
        <v>0.1030740733860951</v>
      </c>
      <c r="FN243">
        <v>0</v>
      </c>
      <c r="FO243">
        <v>646.49958823529403</v>
      </c>
      <c r="FP243">
        <v>-1.225210088491359</v>
      </c>
      <c r="FQ243">
        <v>0.21577304493474739</v>
      </c>
      <c r="FR243">
        <v>0</v>
      </c>
      <c r="FS243">
        <v>1.764671707317073</v>
      </c>
      <c r="FT243">
        <v>-0.1103025783972128</v>
      </c>
      <c r="FU243">
        <v>1.0982307035262481E-2</v>
      </c>
      <c r="FV243">
        <v>0</v>
      </c>
      <c r="FW243">
        <v>0</v>
      </c>
      <c r="FX243">
        <v>3</v>
      </c>
      <c r="FY243" t="s">
        <v>429</v>
      </c>
      <c r="FZ243">
        <v>3.3712300000000002</v>
      </c>
      <c r="GA243">
        <v>2.8938299999999999</v>
      </c>
      <c r="GB243">
        <v>0.23333799999999999</v>
      </c>
      <c r="GC243">
        <v>0.23851600000000001</v>
      </c>
      <c r="GD243">
        <v>0.139154</v>
      </c>
      <c r="GE243">
        <v>0.13726099999999999</v>
      </c>
      <c r="GF243">
        <v>26540.9</v>
      </c>
      <c r="GG243">
        <v>22922.7</v>
      </c>
      <c r="GH243">
        <v>30949.3</v>
      </c>
      <c r="GI243">
        <v>28060.9</v>
      </c>
      <c r="GJ243">
        <v>35093.9</v>
      </c>
      <c r="GK243">
        <v>34156</v>
      </c>
      <c r="GL243">
        <v>40337.1</v>
      </c>
      <c r="GM243">
        <v>39107</v>
      </c>
      <c r="GN243">
        <v>2.3527999999999998</v>
      </c>
      <c r="GO243">
        <v>1.66052</v>
      </c>
      <c r="GP243">
        <v>0</v>
      </c>
      <c r="GQ243">
        <v>7.7180600000000002E-2</v>
      </c>
      <c r="GR243">
        <v>999.9</v>
      </c>
      <c r="GS243">
        <v>32.175800000000002</v>
      </c>
      <c r="GT243">
        <v>67.099999999999994</v>
      </c>
      <c r="GU243">
        <v>33.5</v>
      </c>
      <c r="GV243">
        <v>34.464799999999997</v>
      </c>
      <c r="GW243">
        <v>50.271799999999999</v>
      </c>
      <c r="GX243">
        <v>40.4407</v>
      </c>
      <c r="GY243">
        <v>1</v>
      </c>
      <c r="GZ243">
        <v>0.44332300000000002</v>
      </c>
      <c r="HA243">
        <v>1.47682</v>
      </c>
      <c r="HB243">
        <v>20.203099999999999</v>
      </c>
      <c r="HC243">
        <v>5.2147399999999999</v>
      </c>
      <c r="HD243">
        <v>11.973699999999999</v>
      </c>
      <c r="HE243">
        <v>4.9905999999999997</v>
      </c>
      <c r="HF243">
        <v>3.2925</v>
      </c>
      <c r="HG243">
        <v>8262.4</v>
      </c>
      <c r="HH243">
        <v>9999</v>
      </c>
      <c r="HI243">
        <v>9999</v>
      </c>
      <c r="HJ243">
        <v>969.5</v>
      </c>
      <c r="HK243">
        <v>4.9712300000000003</v>
      </c>
      <c r="HL243">
        <v>1.8737900000000001</v>
      </c>
      <c r="HM243">
        <v>1.87012</v>
      </c>
      <c r="HN243">
        <v>1.8696299999999999</v>
      </c>
      <c r="HO243">
        <v>1.87439</v>
      </c>
      <c r="HP243">
        <v>1.87103</v>
      </c>
      <c r="HQ243">
        <v>1.86652</v>
      </c>
      <c r="HR243">
        <v>1.8775900000000001</v>
      </c>
      <c r="HS243">
        <v>0</v>
      </c>
      <c r="HT243">
        <v>0</v>
      </c>
      <c r="HU243">
        <v>0</v>
      </c>
      <c r="HV243">
        <v>0</v>
      </c>
      <c r="HW243" t="s">
        <v>418</v>
      </c>
      <c r="HX243" t="s">
        <v>419</v>
      </c>
      <c r="HY243" t="s">
        <v>420</v>
      </c>
      <c r="HZ243" t="s">
        <v>420</v>
      </c>
      <c r="IA243" t="s">
        <v>420</v>
      </c>
      <c r="IB243" t="s">
        <v>420</v>
      </c>
      <c r="IC243">
        <v>0</v>
      </c>
      <c r="ID243">
        <v>100</v>
      </c>
      <c r="IE243">
        <v>100</v>
      </c>
      <c r="IF243">
        <v>-3.22</v>
      </c>
      <c r="IG243">
        <v>0.56769999999999998</v>
      </c>
      <c r="IH243">
        <v>-1.4143203888967211</v>
      </c>
      <c r="II243">
        <v>1.7196870422270779E-5</v>
      </c>
      <c r="IJ243">
        <v>-2.1741833173098589E-6</v>
      </c>
      <c r="IK243">
        <v>9.0595066644434051E-10</v>
      </c>
      <c r="IL243">
        <v>-5.0132855213330413E-2</v>
      </c>
      <c r="IM243">
        <v>-1.2435942757381079E-3</v>
      </c>
      <c r="IN243">
        <v>8.3241555849602686E-4</v>
      </c>
      <c r="IO243">
        <v>-6.8006265696850886E-6</v>
      </c>
      <c r="IP243">
        <v>17</v>
      </c>
      <c r="IQ243">
        <v>2050</v>
      </c>
      <c r="IR243">
        <v>3</v>
      </c>
      <c r="IS243">
        <v>34</v>
      </c>
      <c r="IT243">
        <v>109.7</v>
      </c>
      <c r="IU243">
        <v>109.7</v>
      </c>
      <c r="IV243">
        <v>3.0273400000000001</v>
      </c>
      <c r="IW243">
        <v>2.50122</v>
      </c>
      <c r="IX243">
        <v>1.49902</v>
      </c>
      <c r="IY243">
        <v>2.3059099999999999</v>
      </c>
      <c r="IZ243">
        <v>1.69678</v>
      </c>
      <c r="JA243">
        <v>2.3877000000000002</v>
      </c>
      <c r="JB243">
        <v>38.501399999999997</v>
      </c>
      <c r="JC243">
        <v>14.674899999999999</v>
      </c>
      <c r="JD243">
        <v>18</v>
      </c>
      <c r="JE243">
        <v>711.03399999999999</v>
      </c>
      <c r="JF243">
        <v>323.971</v>
      </c>
      <c r="JG243">
        <v>30.001999999999999</v>
      </c>
      <c r="JH243">
        <v>34.090499999999999</v>
      </c>
      <c r="JI243">
        <v>30.001000000000001</v>
      </c>
      <c r="JJ243">
        <v>33.712600000000002</v>
      </c>
      <c r="JK243">
        <v>33.6997</v>
      </c>
      <c r="JL243">
        <v>60.641300000000001</v>
      </c>
      <c r="JM243">
        <v>15.3055</v>
      </c>
      <c r="JN243">
        <v>100</v>
      </c>
      <c r="JO243">
        <v>30</v>
      </c>
      <c r="JP243">
        <v>1521.32</v>
      </c>
      <c r="JQ243">
        <v>31.634499999999999</v>
      </c>
      <c r="JR243">
        <v>98.620999999999995</v>
      </c>
      <c r="JS243">
        <v>98.495599999999996</v>
      </c>
    </row>
    <row r="244" spans="1:279" x14ac:dyDescent="0.2">
      <c r="A244">
        <v>229</v>
      </c>
      <c r="B244">
        <v>1658322678.5</v>
      </c>
      <c r="C244">
        <v>909.90000009536743</v>
      </c>
      <c r="D244" t="s">
        <v>878</v>
      </c>
      <c r="E244" t="s">
        <v>879</v>
      </c>
      <c r="F244">
        <v>4</v>
      </c>
      <c r="G244">
        <v>1658322676.5</v>
      </c>
      <c r="H244">
        <f t="shared" si="150"/>
        <v>1.9530308580634613E-3</v>
      </c>
      <c r="I244">
        <f t="shared" si="151"/>
        <v>1.9530308580634614</v>
      </c>
      <c r="J244">
        <f t="shared" si="152"/>
        <v>17.355973799414109</v>
      </c>
      <c r="K244">
        <f t="shared" si="153"/>
        <v>1488.1557142857141</v>
      </c>
      <c r="L244">
        <f t="shared" si="154"/>
        <v>1188.2677493033029</v>
      </c>
      <c r="M244">
        <f t="shared" si="155"/>
        <v>120.32485854164169</v>
      </c>
      <c r="N244">
        <f t="shared" si="156"/>
        <v>150.69173249408712</v>
      </c>
      <c r="O244">
        <f t="shared" si="157"/>
        <v>0.1085375585235982</v>
      </c>
      <c r="P244">
        <f t="shared" si="158"/>
        <v>2.7553057800253393</v>
      </c>
      <c r="Q244">
        <f t="shared" si="159"/>
        <v>0.10621704529834454</v>
      </c>
      <c r="R244">
        <f t="shared" si="160"/>
        <v>6.6590010063933558E-2</v>
      </c>
      <c r="S244">
        <f t="shared" si="161"/>
        <v>194.42638366196951</v>
      </c>
      <c r="T244">
        <f t="shared" si="162"/>
        <v>34.284459152450886</v>
      </c>
      <c r="U244">
        <f t="shared" si="163"/>
        <v>33.417742857142862</v>
      </c>
      <c r="V244">
        <f t="shared" si="164"/>
        <v>5.1719088611496051</v>
      </c>
      <c r="W244">
        <f t="shared" si="165"/>
        <v>64.814141992500524</v>
      </c>
      <c r="X244">
        <f t="shared" si="166"/>
        <v>3.388713441294485</v>
      </c>
      <c r="Y244">
        <f t="shared" si="167"/>
        <v>5.2283550119148146</v>
      </c>
      <c r="Z244">
        <f t="shared" si="168"/>
        <v>1.7831954198551201</v>
      </c>
      <c r="AA244">
        <f t="shared" si="169"/>
        <v>-86.128660840598641</v>
      </c>
      <c r="AB244">
        <f t="shared" si="170"/>
        <v>28.804812424536312</v>
      </c>
      <c r="AC244">
        <f t="shared" si="171"/>
        <v>2.4063590141135571</v>
      </c>
      <c r="AD244">
        <f t="shared" si="172"/>
        <v>139.50889426002072</v>
      </c>
      <c r="AE244">
        <f t="shared" si="173"/>
        <v>26.964527883041892</v>
      </c>
      <c r="AF244">
        <f t="shared" si="174"/>
        <v>1.960911285447213</v>
      </c>
      <c r="AG244">
        <f t="shared" si="175"/>
        <v>17.355973799414109</v>
      </c>
      <c r="AH244">
        <v>1565.3079467866251</v>
      </c>
      <c r="AI244">
        <v>1542.2234545454539</v>
      </c>
      <c r="AJ244">
        <v>1.704514283588592</v>
      </c>
      <c r="AK244">
        <v>62.966845710574418</v>
      </c>
      <c r="AL244">
        <f t="shared" si="176"/>
        <v>1.9530308580634614</v>
      </c>
      <c r="AM244">
        <v>31.72124637791557</v>
      </c>
      <c r="AN244">
        <v>33.462747272727263</v>
      </c>
      <c r="AO244">
        <v>3.1701984961576662E-5</v>
      </c>
      <c r="AP244">
        <v>91.007338470613973</v>
      </c>
      <c r="AQ244">
        <v>0</v>
      </c>
      <c r="AR244">
        <v>0</v>
      </c>
      <c r="AS244">
        <f t="shared" si="177"/>
        <v>1</v>
      </c>
      <c r="AT244">
        <f t="shared" si="178"/>
        <v>0</v>
      </c>
      <c r="AU244">
        <f t="shared" si="179"/>
        <v>46904.419561032933</v>
      </c>
      <c r="AV244" t="s">
        <v>413</v>
      </c>
      <c r="AW244" t="s">
        <v>413</v>
      </c>
      <c r="AX244">
        <v>0</v>
      </c>
      <c r="AY244">
        <v>0</v>
      </c>
      <c r="AZ244" t="e">
        <f t="shared" si="180"/>
        <v>#DIV/0!</v>
      </c>
      <c r="BA244">
        <v>0</v>
      </c>
      <c r="BB244" t="s">
        <v>413</v>
      </c>
      <c r="BC244" t="s">
        <v>413</v>
      </c>
      <c r="BD244">
        <v>0</v>
      </c>
      <c r="BE244">
        <v>0</v>
      </c>
      <c r="BF244" t="e">
        <f t="shared" si="181"/>
        <v>#DIV/0!</v>
      </c>
      <c r="BG244">
        <v>0.5</v>
      </c>
      <c r="BH244">
        <f t="shared" si="182"/>
        <v>1009.5069801357357</v>
      </c>
      <c r="BI244">
        <f t="shared" si="183"/>
        <v>17.355973799414109</v>
      </c>
      <c r="BJ244" t="e">
        <f t="shared" si="184"/>
        <v>#DIV/0!</v>
      </c>
      <c r="BK244">
        <f t="shared" si="185"/>
        <v>1.7192524807585253E-2</v>
      </c>
      <c r="BL244" t="e">
        <f t="shared" si="186"/>
        <v>#DIV/0!</v>
      </c>
      <c r="BM244" t="e">
        <f t="shared" si="187"/>
        <v>#DIV/0!</v>
      </c>
      <c r="BN244" t="s">
        <v>413</v>
      </c>
      <c r="BO244">
        <v>0</v>
      </c>
      <c r="BP244" t="e">
        <f t="shared" si="188"/>
        <v>#DIV/0!</v>
      </c>
      <c r="BQ244" t="e">
        <f t="shared" si="189"/>
        <v>#DIV/0!</v>
      </c>
      <c r="BR244" t="e">
        <f t="shared" si="190"/>
        <v>#DIV/0!</v>
      </c>
      <c r="BS244" t="e">
        <f t="shared" si="191"/>
        <v>#DIV/0!</v>
      </c>
      <c r="BT244" t="e">
        <f t="shared" si="192"/>
        <v>#DIV/0!</v>
      </c>
      <c r="BU244" t="e">
        <f t="shared" si="193"/>
        <v>#DIV/0!</v>
      </c>
      <c r="BV244" t="e">
        <f t="shared" si="194"/>
        <v>#DIV/0!</v>
      </c>
      <c r="BW244" t="e">
        <f t="shared" si="195"/>
        <v>#DIV/0!</v>
      </c>
      <c r="BX244" t="s">
        <v>413</v>
      </c>
      <c r="BY244" t="s">
        <v>413</v>
      </c>
      <c r="BZ244" t="s">
        <v>413</v>
      </c>
      <c r="CA244" t="s">
        <v>413</v>
      </c>
      <c r="CB244" t="s">
        <v>413</v>
      </c>
      <c r="CC244" t="s">
        <v>413</v>
      </c>
      <c r="CD244" t="s">
        <v>413</v>
      </c>
      <c r="CE244" t="s">
        <v>413</v>
      </c>
      <c r="CF244">
        <v>253</v>
      </c>
      <c r="CG244">
        <v>1000</v>
      </c>
      <c r="CH244" t="s">
        <v>414</v>
      </c>
      <c r="CI244">
        <v>1110.1500000000001</v>
      </c>
      <c r="CJ244">
        <v>1175.8634999999999</v>
      </c>
      <c r="CK244">
        <v>1152.67</v>
      </c>
      <c r="CL244">
        <v>1.3005735999999999E-4</v>
      </c>
      <c r="CM244">
        <v>6.5004835999999994E-4</v>
      </c>
      <c r="CN244">
        <v>4.7597999359999997E-2</v>
      </c>
      <c r="CO244">
        <v>5.5000000000000003E-4</v>
      </c>
      <c r="CP244">
        <f t="shared" si="196"/>
        <v>1200.001428571429</v>
      </c>
      <c r="CQ244">
        <f t="shared" si="197"/>
        <v>1009.5069801357357</v>
      </c>
      <c r="CR244">
        <f t="shared" si="198"/>
        <v>0.84125481528595181</v>
      </c>
      <c r="CS244">
        <f t="shared" si="199"/>
        <v>0.16202179350188703</v>
      </c>
      <c r="CT244">
        <v>6</v>
      </c>
      <c r="CU244">
        <v>0.5</v>
      </c>
      <c r="CV244" t="s">
        <v>415</v>
      </c>
      <c r="CW244">
        <v>2</v>
      </c>
      <c r="CX244" t="b">
        <v>1</v>
      </c>
      <c r="CY244">
        <v>1658322676.5</v>
      </c>
      <c r="CZ244">
        <v>1488.1557142857141</v>
      </c>
      <c r="DA244">
        <v>1515.727142857143</v>
      </c>
      <c r="DB244">
        <v>33.465228571428568</v>
      </c>
      <c r="DC244">
        <v>31.716528571428569</v>
      </c>
      <c r="DD244">
        <v>1491.3742857142861</v>
      </c>
      <c r="DE244">
        <v>32.897514285714287</v>
      </c>
      <c r="DF244">
        <v>650.29642857142869</v>
      </c>
      <c r="DG244">
        <v>101.16028571428571</v>
      </c>
      <c r="DH244">
        <v>0.10044328571428569</v>
      </c>
      <c r="DI244">
        <v>33.611657142857148</v>
      </c>
      <c r="DJ244">
        <v>999.89999999999986</v>
      </c>
      <c r="DK244">
        <v>33.417742857142862</v>
      </c>
      <c r="DL244">
        <v>0</v>
      </c>
      <c r="DM244">
        <v>0</v>
      </c>
      <c r="DN244">
        <v>8934.5528571428567</v>
      </c>
      <c r="DO244">
        <v>0</v>
      </c>
      <c r="DP244">
        <v>1178.4357142857141</v>
      </c>
      <c r="DQ244">
        <v>-27.57188571428571</v>
      </c>
      <c r="DR244">
        <v>1539.68</v>
      </c>
      <c r="DS244">
        <v>1565.3757142857139</v>
      </c>
      <c r="DT244">
        <v>1.7486871428571431</v>
      </c>
      <c r="DU244">
        <v>1515.727142857143</v>
      </c>
      <c r="DV244">
        <v>31.716528571428569</v>
      </c>
      <c r="DW244">
        <v>3.3853499999999999</v>
      </c>
      <c r="DX244">
        <v>3.2084514285714292</v>
      </c>
      <c r="DY244">
        <v>26.05545714285714</v>
      </c>
      <c r="DZ244">
        <v>25.15118571428571</v>
      </c>
      <c r="EA244">
        <v>1200.001428571429</v>
      </c>
      <c r="EB244">
        <v>0.95800099999999999</v>
      </c>
      <c r="EC244">
        <v>4.1999300000000003E-2</v>
      </c>
      <c r="ED244">
        <v>0</v>
      </c>
      <c r="EE244">
        <v>646.49685714285715</v>
      </c>
      <c r="EF244">
        <v>5.0001600000000002</v>
      </c>
      <c r="EG244">
        <v>9277.3028571428567</v>
      </c>
      <c r="EH244">
        <v>9515.1971428571433</v>
      </c>
      <c r="EI244">
        <v>48.517714285714291</v>
      </c>
      <c r="EJ244">
        <v>50.686999999999998</v>
      </c>
      <c r="EK244">
        <v>49.607000000000014</v>
      </c>
      <c r="EL244">
        <v>49.526428571428568</v>
      </c>
      <c r="EM244">
        <v>50.116</v>
      </c>
      <c r="EN244">
        <v>1144.812857142857</v>
      </c>
      <c r="EO244">
        <v>50.192857142857143</v>
      </c>
      <c r="EP244">
        <v>0</v>
      </c>
      <c r="EQ244">
        <v>765189.60000014305</v>
      </c>
      <c r="ER244">
        <v>0</v>
      </c>
      <c r="ES244">
        <v>646.42295999999999</v>
      </c>
      <c r="ET244">
        <v>-0.48115384878343492</v>
      </c>
      <c r="EU244">
        <v>-191.86692340674051</v>
      </c>
      <c r="EV244">
        <v>9350.6368000000002</v>
      </c>
      <c r="EW244">
        <v>15</v>
      </c>
      <c r="EX244">
        <v>1658316094</v>
      </c>
      <c r="EY244" t="s">
        <v>416</v>
      </c>
      <c r="EZ244">
        <v>1658316090.5</v>
      </c>
      <c r="FA244">
        <v>1658316094</v>
      </c>
      <c r="FB244">
        <v>11</v>
      </c>
      <c r="FC244">
        <v>-0.13300000000000001</v>
      </c>
      <c r="FD244">
        <v>0.107</v>
      </c>
      <c r="FE244">
        <v>-1.72</v>
      </c>
      <c r="FF244">
        <v>0.44</v>
      </c>
      <c r="FG244">
        <v>415</v>
      </c>
      <c r="FH244">
        <v>29</v>
      </c>
      <c r="FI244">
        <v>0.15</v>
      </c>
      <c r="FJ244">
        <v>0.28000000000000003</v>
      </c>
      <c r="FK244">
        <v>-27.429565853658541</v>
      </c>
      <c r="FL244">
        <v>-0.79463205574907581</v>
      </c>
      <c r="FM244">
        <v>0.10309677341064501</v>
      </c>
      <c r="FN244">
        <v>0</v>
      </c>
      <c r="FO244">
        <v>646.47694117647063</v>
      </c>
      <c r="FP244">
        <v>-0.77775401438877012</v>
      </c>
      <c r="FQ244">
        <v>0.2270150216818311</v>
      </c>
      <c r="FR244">
        <v>1</v>
      </c>
      <c r="FS244">
        <v>1.7578792682926829</v>
      </c>
      <c r="FT244">
        <v>-0.1022707317073152</v>
      </c>
      <c r="FU244">
        <v>1.046222948544274E-2</v>
      </c>
      <c r="FV244">
        <v>0</v>
      </c>
      <c r="FW244">
        <v>1</v>
      </c>
      <c r="FX244">
        <v>3</v>
      </c>
      <c r="FY244" t="s">
        <v>417</v>
      </c>
      <c r="FZ244">
        <v>3.3709899999999999</v>
      </c>
      <c r="GA244">
        <v>2.8934600000000001</v>
      </c>
      <c r="GB244">
        <v>0.23397299999999999</v>
      </c>
      <c r="GC244">
        <v>0.23915400000000001</v>
      </c>
      <c r="GD244">
        <v>0.13913800000000001</v>
      </c>
      <c r="GE244">
        <v>0.13720199999999999</v>
      </c>
      <c r="GF244">
        <v>26518.2</v>
      </c>
      <c r="GG244">
        <v>22902.9</v>
      </c>
      <c r="GH244">
        <v>30948.6</v>
      </c>
      <c r="GI244">
        <v>28060.400000000001</v>
      </c>
      <c r="GJ244">
        <v>35093.699999999997</v>
      </c>
      <c r="GK244">
        <v>34157.699999999997</v>
      </c>
      <c r="GL244">
        <v>40336.199999999997</v>
      </c>
      <c r="GM244">
        <v>39106.300000000003</v>
      </c>
      <c r="GN244">
        <v>2.3526500000000001</v>
      </c>
      <c r="GO244">
        <v>1.66072</v>
      </c>
      <c r="GP244">
        <v>0</v>
      </c>
      <c r="GQ244">
        <v>7.6793100000000003E-2</v>
      </c>
      <c r="GR244">
        <v>999.9</v>
      </c>
      <c r="GS244">
        <v>32.174799999999998</v>
      </c>
      <c r="GT244">
        <v>67.099999999999994</v>
      </c>
      <c r="GU244">
        <v>33.5</v>
      </c>
      <c r="GV244">
        <v>34.468200000000003</v>
      </c>
      <c r="GW244">
        <v>50.1218</v>
      </c>
      <c r="GX244">
        <v>40.252400000000002</v>
      </c>
      <c r="GY244">
        <v>1</v>
      </c>
      <c r="GZ244">
        <v>0.51142299999999996</v>
      </c>
      <c r="HA244">
        <v>1.4192</v>
      </c>
      <c r="HB244">
        <v>20.203099999999999</v>
      </c>
      <c r="HC244">
        <v>5.21549</v>
      </c>
      <c r="HD244">
        <v>11.9734</v>
      </c>
      <c r="HE244">
        <v>4.9909999999999997</v>
      </c>
      <c r="HF244">
        <v>3.2925499999999999</v>
      </c>
      <c r="HG244">
        <v>8262.6</v>
      </c>
      <c r="HH244">
        <v>9999</v>
      </c>
      <c r="HI244">
        <v>9999</v>
      </c>
      <c r="HJ244">
        <v>969.5</v>
      </c>
      <c r="HK244">
        <v>4.9711999999999996</v>
      </c>
      <c r="HL244">
        <v>1.87378</v>
      </c>
      <c r="HM244">
        <v>1.87012</v>
      </c>
      <c r="HN244">
        <v>1.8696200000000001</v>
      </c>
      <c r="HO244">
        <v>1.87439</v>
      </c>
      <c r="HP244">
        <v>1.87103</v>
      </c>
      <c r="HQ244">
        <v>1.8665099999999999</v>
      </c>
      <c r="HR244">
        <v>1.87761</v>
      </c>
      <c r="HS244">
        <v>0</v>
      </c>
      <c r="HT244">
        <v>0</v>
      </c>
      <c r="HU244">
        <v>0</v>
      </c>
      <c r="HV244">
        <v>0</v>
      </c>
      <c r="HW244" t="s">
        <v>418</v>
      </c>
      <c r="HX244" t="s">
        <v>419</v>
      </c>
      <c r="HY244" t="s">
        <v>420</v>
      </c>
      <c r="HZ244" t="s">
        <v>420</v>
      </c>
      <c r="IA244" t="s">
        <v>420</v>
      </c>
      <c r="IB244" t="s">
        <v>420</v>
      </c>
      <c r="IC244">
        <v>0</v>
      </c>
      <c r="ID244">
        <v>100</v>
      </c>
      <c r="IE244">
        <v>100</v>
      </c>
      <c r="IF244">
        <v>-3.22</v>
      </c>
      <c r="IG244">
        <v>0.5675</v>
      </c>
      <c r="IH244">
        <v>-1.4143203888967211</v>
      </c>
      <c r="II244">
        <v>1.7196870422270779E-5</v>
      </c>
      <c r="IJ244">
        <v>-2.1741833173098589E-6</v>
      </c>
      <c r="IK244">
        <v>9.0595066644434051E-10</v>
      </c>
      <c r="IL244">
        <v>-5.0132855213330413E-2</v>
      </c>
      <c r="IM244">
        <v>-1.2435942757381079E-3</v>
      </c>
      <c r="IN244">
        <v>8.3241555849602686E-4</v>
      </c>
      <c r="IO244">
        <v>-6.8006265696850886E-6</v>
      </c>
      <c r="IP244">
        <v>17</v>
      </c>
      <c r="IQ244">
        <v>2050</v>
      </c>
      <c r="IR244">
        <v>3</v>
      </c>
      <c r="IS244">
        <v>34</v>
      </c>
      <c r="IT244">
        <v>109.8</v>
      </c>
      <c r="IU244">
        <v>109.7</v>
      </c>
      <c r="IV244">
        <v>3.0383300000000002</v>
      </c>
      <c r="IW244">
        <v>2.50488</v>
      </c>
      <c r="IX244">
        <v>1.49902</v>
      </c>
      <c r="IY244">
        <v>2.3046899999999999</v>
      </c>
      <c r="IZ244">
        <v>1.69678</v>
      </c>
      <c r="JA244">
        <v>2.3046899999999999</v>
      </c>
      <c r="JB244">
        <v>38.501399999999997</v>
      </c>
      <c r="JC244">
        <v>14.657400000000001</v>
      </c>
      <c r="JD244">
        <v>18</v>
      </c>
      <c r="JE244">
        <v>711.00400000000002</v>
      </c>
      <c r="JF244">
        <v>324.11900000000003</v>
      </c>
      <c r="JG244">
        <v>30.001899999999999</v>
      </c>
      <c r="JH244">
        <v>34.098999999999997</v>
      </c>
      <c r="JI244">
        <v>30.001100000000001</v>
      </c>
      <c r="JJ244">
        <v>33.720700000000001</v>
      </c>
      <c r="JK244">
        <v>33.707500000000003</v>
      </c>
      <c r="JL244">
        <v>60.860100000000003</v>
      </c>
      <c r="JM244">
        <v>15.3055</v>
      </c>
      <c r="JN244">
        <v>100</v>
      </c>
      <c r="JO244">
        <v>30</v>
      </c>
      <c r="JP244">
        <v>1528.01</v>
      </c>
      <c r="JQ244">
        <v>31.634499999999999</v>
      </c>
      <c r="JR244">
        <v>98.618700000000004</v>
      </c>
      <c r="JS244">
        <v>98.494</v>
      </c>
    </row>
    <row r="245" spans="1:279" x14ac:dyDescent="0.2">
      <c r="A245">
        <v>230</v>
      </c>
      <c r="B245">
        <v>1658322682.5</v>
      </c>
      <c r="C245">
        <v>913.90000009536743</v>
      </c>
      <c r="D245" t="s">
        <v>880</v>
      </c>
      <c r="E245" t="s">
        <v>881</v>
      </c>
      <c r="F245">
        <v>4</v>
      </c>
      <c r="G245">
        <v>1658322680.1875</v>
      </c>
      <c r="H245">
        <f t="shared" si="150"/>
        <v>1.9570470829714131E-3</v>
      </c>
      <c r="I245">
        <f t="shared" si="151"/>
        <v>1.9570470829714131</v>
      </c>
      <c r="J245">
        <f t="shared" si="152"/>
        <v>17.016199383389878</v>
      </c>
      <c r="K245">
        <f t="shared" si="153"/>
        <v>1494.2950000000001</v>
      </c>
      <c r="L245">
        <f t="shared" si="154"/>
        <v>1199.3135843131768</v>
      </c>
      <c r="M245">
        <f t="shared" si="155"/>
        <v>121.44399952562011</v>
      </c>
      <c r="N245">
        <f t="shared" si="156"/>
        <v>151.31418808623152</v>
      </c>
      <c r="O245">
        <f t="shared" si="157"/>
        <v>0.10858255984730479</v>
      </c>
      <c r="P245">
        <f t="shared" si="158"/>
        <v>2.764110563544905</v>
      </c>
      <c r="Q245">
        <f t="shared" si="159"/>
        <v>0.10626737201061152</v>
      </c>
      <c r="R245">
        <f t="shared" si="160"/>
        <v>6.6621006441817565E-2</v>
      </c>
      <c r="S245">
        <f t="shared" si="161"/>
        <v>194.4217357104632</v>
      </c>
      <c r="T245">
        <f t="shared" si="162"/>
        <v>34.281785156242108</v>
      </c>
      <c r="U245">
        <f t="shared" si="163"/>
        <v>33.424212500000003</v>
      </c>
      <c r="V245">
        <f t="shared" si="164"/>
        <v>5.1737835140594051</v>
      </c>
      <c r="W245">
        <f t="shared" si="165"/>
        <v>64.794464622465682</v>
      </c>
      <c r="X245">
        <f t="shared" si="166"/>
        <v>3.3877661923224909</v>
      </c>
      <c r="Y245">
        <f t="shared" si="167"/>
        <v>5.2284808772814175</v>
      </c>
      <c r="Z245">
        <f t="shared" si="168"/>
        <v>1.7860173217369142</v>
      </c>
      <c r="AA245">
        <f t="shared" si="169"/>
        <v>-86.305776359039314</v>
      </c>
      <c r="AB245">
        <f t="shared" si="170"/>
        <v>27.996893654856603</v>
      </c>
      <c r="AC245">
        <f t="shared" si="171"/>
        <v>2.3314938415662456</v>
      </c>
      <c r="AD245">
        <f t="shared" si="172"/>
        <v>138.44434684784673</v>
      </c>
      <c r="AE245">
        <f t="shared" si="173"/>
        <v>26.899911505327996</v>
      </c>
      <c r="AF245">
        <f t="shared" si="174"/>
        <v>1.9637085293463026</v>
      </c>
      <c r="AG245">
        <f t="shared" si="175"/>
        <v>17.016199383389878</v>
      </c>
      <c r="AH245">
        <v>1572.093758021949</v>
      </c>
      <c r="AI245">
        <v>1549.179333333333</v>
      </c>
      <c r="AJ245">
        <v>1.7441414484039079</v>
      </c>
      <c r="AK245">
        <v>62.966845710574418</v>
      </c>
      <c r="AL245">
        <f t="shared" si="176"/>
        <v>1.9570470829714131</v>
      </c>
      <c r="AM245">
        <v>31.703686023848849</v>
      </c>
      <c r="AN245">
        <v>33.450164848484832</v>
      </c>
      <c r="AO245">
        <v>-1.931696480518782E-4</v>
      </c>
      <c r="AP245">
        <v>91.007338470613973</v>
      </c>
      <c r="AQ245">
        <v>0</v>
      </c>
      <c r="AR245">
        <v>0</v>
      </c>
      <c r="AS245">
        <f t="shared" si="177"/>
        <v>1</v>
      </c>
      <c r="AT245">
        <f t="shared" si="178"/>
        <v>0</v>
      </c>
      <c r="AU245">
        <f t="shared" si="179"/>
        <v>47145.753948901947</v>
      </c>
      <c r="AV245" t="s">
        <v>413</v>
      </c>
      <c r="AW245" t="s">
        <v>413</v>
      </c>
      <c r="AX245">
        <v>0</v>
      </c>
      <c r="AY245">
        <v>0</v>
      </c>
      <c r="AZ245" t="e">
        <f t="shared" si="180"/>
        <v>#DIV/0!</v>
      </c>
      <c r="BA245">
        <v>0</v>
      </c>
      <c r="BB245" t="s">
        <v>413</v>
      </c>
      <c r="BC245" t="s">
        <v>413</v>
      </c>
      <c r="BD245">
        <v>0</v>
      </c>
      <c r="BE245">
        <v>0</v>
      </c>
      <c r="BF245" t="e">
        <f t="shared" si="181"/>
        <v>#DIV/0!</v>
      </c>
      <c r="BG245">
        <v>0.5</v>
      </c>
      <c r="BH245">
        <f t="shared" si="182"/>
        <v>1009.4836107308099</v>
      </c>
      <c r="BI245">
        <f t="shared" si="183"/>
        <v>17.016199383389878</v>
      </c>
      <c r="BJ245" t="e">
        <f t="shared" si="184"/>
        <v>#DIV/0!</v>
      </c>
      <c r="BK245">
        <f t="shared" si="185"/>
        <v>1.6856340412571034E-2</v>
      </c>
      <c r="BL245" t="e">
        <f t="shared" si="186"/>
        <v>#DIV/0!</v>
      </c>
      <c r="BM245" t="e">
        <f t="shared" si="187"/>
        <v>#DIV/0!</v>
      </c>
      <c r="BN245" t="s">
        <v>413</v>
      </c>
      <c r="BO245">
        <v>0</v>
      </c>
      <c r="BP245" t="e">
        <f t="shared" si="188"/>
        <v>#DIV/0!</v>
      </c>
      <c r="BQ245" t="e">
        <f t="shared" si="189"/>
        <v>#DIV/0!</v>
      </c>
      <c r="BR245" t="e">
        <f t="shared" si="190"/>
        <v>#DIV/0!</v>
      </c>
      <c r="BS245" t="e">
        <f t="shared" si="191"/>
        <v>#DIV/0!</v>
      </c>
      <c r="BT245" t="e">
        <f t="shared" si="192"/>
        <v>#DIV/0!</v>
      </c>
      <c r="BU245" t="e">
        <f t="shared" si="193"/>
        <v>#DIV/0!</v>
      </c>
      <c r="BV245" t="e">
        <f t="shared" si="194"/>
        <v>#DIV/0!</v>
      </c>
      <c r="BW245" t="e">
        <f t="shared" si="195"/>
        <v>#DIV/0!</v>
      </c>
      <c r="BX245" t="s">
        <v>413</v>
      </c>
      <c r="BY245" t="s">
        <v>413</v>
      </c>
      <c r="BZ245" t="s">
        <v>413</v>
      </c>
      <c r="CA245" t="s">
        <v>413</v>
      </c>
      <c r="CB245" t="s">
        <v>413</v>
      </c>
      <c r="CC245" t="s">
        <v>413</v>
      </c>
      <c r="CD245" t="s">
        <v>413</v>
      </c>
      <c r="CE245" t="s">
        <v>413</v>
      </c>
      <c r="CF245">
        <v>253</v>
      </c>
      <c r="CG245">
        <v>1000</v>
      </c>
      <c r="CH245" t="s">
        <v>414</v>
      </c>
      <c r="CI245">
        <v>1110.1500000000001</v>
      </c>
      <c r="CJ245">
        <v>1175.8634999999999</v>
      </c>
      <c r="CK245">
        <v>1152.67</v>
      </c>
      <c r="CL245">
        <v>1.3005735999999999E-4</v>
      </c>
      <c r="CM245">
        <v>6.5004835999999994E-4</v>
      </c>
      <c r="CN245">
        <v>4.7597999359999997E-2</v>
      </c>
      <c r="CO245">
        <v>5.5000000000000003E-4</v>
      </c>
      <c r="CP245">
        <f t="shared" si="196"/>
        <v>1199.9737500000001</v>
      </c>
      <c r="CQ245">
        <f t="shared" si="197"/>
        <v>1009.4836107308099</v>
      </c>
      <c r="CR245">
        <f t="shared" si="198"/>
        <v>0.84125474472321571</v>
      </c>
      <c r="CS245">
        <f t="shared" si="199"/>
        <v>0.16202165731580642</v>
      </c>
      <c r="CT245">
        <v>6</v>
      </c>
      <c r="CU245">
        <v>0.5</v>
      </c>
      <c r="CV245" t="s">
        <v>415</v>
      </c>
      <c r="CW245">
        <v>2</v>
      </c>
      <c r="CX245" t="b">
        <v>1</v>
      </c>
      <c r="CY245">
        <v>1658322680.1875</v>
      </c>
      <c r="CZ245">
        <v>1494.2950000000001</v>
      </c>
      <c r="DA245">
        <v>1521.82375</v>
      </c>
      <c r="DB245">
        <v>33.455700000000007</v>
      </c>
      <c r="DC245">
        <v>31.704362499999998</v>
      </c>
      <c r="DD245">
        <v>1497.5150000000001</v>
      </c>
      <c r="DE245">
        <v>32.888300000000001</v>
      </c>
      <c r="DF245">
        <v>650.24974999999995</v>
      </c>
      <c r="DG245">
        <v>101.16137500000001</v>
      </c>
      <c r="DH245">
        <v>9.9880700000000003E-2</v>
      </c>
      <c r="DI245">
        <v>33.612087500000001</v>
      </c>
      <c r="DJ245">
        <v>999.9</v>
      </c>
      <c r="DK245">
        <v>33.424212500000003</v>
      </c>
      <c r="DL245">
        <v>0</v>
      </c>
      <c r="DM245">
        <v>0</v>
      </c>
      <c r="DN245">
        <v>8981.0925000000007</v>
      </c>
      <c r="DO245">
        <v>0</v>
      </c>
      <c r="DP245">
        <v>1031.1559999999999</v>
      </c>
      <c r="DQ245">
        <v>-27.531287500000001</v>
      </c>
      <c r="DR245">
        <v>1546.0162499999999</v>
      </c>
      <c r="DS245">
        <v>1571.655</v>
      </c>
      <c r="DT245">
        <v>1.7513412500000001</v>
      </c>
      <c r="DU245">
        <v>1521.82375</v>
      </c>
      <c r="DV245">
        <v>31.704362499999998</v>
      </c>
      <c r="DW245">
        <v>3.38442</v>
      </c>
      <c r="DX245">
        <v>3.2072500000000002</v>
      </c>
      <c r="DY245">
        <v>26.050799999999999</v>
      </c>
      <c r="DZ245">
        <v>25.144925000000001</v>
      </c>
      <c r="EA245">
        <v>1199.9737500000001</v>
      </c>
      <c r="EB245">
        <v>0.95800062499999994</v>
      </c>
      <c r="EC245">
        <v>4.1999725000000002E-2</v>
      </c>
      <c r="ED245">
        <v>0</v>
      </c>
      <c r="EE245">
        <v>646.36512500000003</v>
      </c>
      <c r="EF245">
        <v>5.0001600000000002</v>
      </c>
      <c r="EG245">
        <v>9157.661250000001</v>
      </c>
      <c r="EH245">
        <v>9514.9549999999999</v>
      </c>
      <c r="EI245">
        <v>48.499749999999999</v>
      </c>
      <c r="EJ245">
        <v>50.702749999999988</v>
      </c>
      <c r="EK245">
        <v>49.609250000000003</v>
      </c>
      <c r="EL245">
        <v>49.538874999999997</v>
      </c>
      <c r="EM245">
        <v>50.117125000000001</v>
      </c>
      <c r="EN245">
        <v>1144.7862500000001</v>
      </c>
      <c r="EO245">
        <v>50.188749999999999</v>
      </c>
      <c r="EP245">
        <v>0</v>
      </c>
      <c r="EQ245">
        <v>765193.79999995232</v>
      </c>
      <c r="ER245">
        <v>0</v>
      </c>
      <c r="ES245">
        <v>646.3863846153846</v>
      </c>
      <c r="ET245">
        <v>5.0598238310106923E-3</v>
      </c>
      <c r="EU245">
        <v>-1226.925469958021</v>
      </c>
      <c r="EV245">
        <v>9302.0811538461548</v>
      </c>
      <c r="EW245">
        <v>15</v>
      </c>
      <c r="EX245">
        <v>1658316094</v>
      </c>
      <c r="EY245" t="s">
        <v>416</v>
      </c>
      <c r="EZ245">
        <v>1658316090.5</v>
      </c>
      <c r="FA245">
        <v>1658316094</v>
      </c>
      <c r="FB245">
        <v>11</v>
      </c>
      <c r="FC245">
        <v>-0.13300000000000001</v>
      </c>
      <c r="FD245">
        <v>0.107</v>
      </c>
      <c r="FE245">
        <v>-1.72</v>
      </c>
      <c r="FF245">
        <v>0.44</v>
      </c>
      <c r="FG245">
        <v>415</v>
      </c>
      <c r="FH245">
        <v>29</v>
      </c>
      <c r="FI245">
        <v>0.15</v>
      </c>
      <c r="FJ245">
        <v>0.28000000000000003</v>
      </c>
      <c r="FK245">
        <v>-27.466246341463421</v>
      </c>
      <c r="FL245">
        <v>-0.94182857142860665</v>
      </c>
      <c r="FM245">
        <v>0.1126657025691296</v>
      </c>
      <c r="FN245">
        <v>0</v>
      </c>
      <c r="FO245">
        <v>646.39738235294124</v>
      </c>
      <c r="FP245">
        <v>-0.235401072500664</v>
      </c>
      <c r="FQ245">
        <v>0.1823546987581284</v>
      </c>
      <c r="FR245">
        <v>1</v>
      </c>
      <c r="FS245">
        <v>1.7543809756097559</v>
      </c>
      <c r="FT245">
        <v>-5.992097560975565E-2</v>
      </c>
      <c r="FU245">
        <v>8.1570881356684798E-3</v>
      </c>
      <c r="FV245">
        <v>1</v>
      </c>
      <c r="FW245">
        <v>2</v>
      </c>
      <c r="FX245">
        <v>3</v>
      </c>
      <c r="FY245" t="s">
        <v>648</v>
      </c>
      <c r="FZ245">
        <v>3.3706999999999998</v>
      </c>
      <c r="GA245">
        <v>2.8935300000000002</v>
      </c>
      <c r="GB245">
        <v>0.23461099999999999</v>
      </c>
      <c r="GC245">
        <v>0.239784</v>
      </c>
      <c r="GD245">
        <v>0.139103</v>
      </c>
      <c r="GE245">
        <v>0.13719899999999999</v>
      </c>
      <c r="GF245">
        <v>26496.3</v>
      </c>
      <c r="GG245">
        <v>22882.7</v>
      </c>
      <c r="GH245">
        <v>30949</v>
      </c>
      <c r="GI245">
        <v>28059.1</v>
      </c>
      <c r="GJ245">
        <v>35095.800000000003</v>
      </c>
      <c r="GK245">
        <v>34156.300000000003</v>
      </c>
      <c r="GL245">
        <v>40336.9</v>
      </c>
      <c r="GM245">
        <v>39104.6</v>
      </c>
      <c r="GN245">
        <v>2.3525800000000001</v>
      </c>
      <c r="GO245">
        <v>1.66042</v>
      </c>
      <c r="GP245">
        <v>0</v>
      </c>
      <c r="GQ245">
        <v>7.7173099999999994E-2</v>
      </c>
      <c r="GR245">
        <v>999.9</v>
      </c>
      <c r="GS245">
        <v>32.174799999999998</v>
      </c>
      <c r="GT245">
        <v>67.099999999999994</v>
      </c>
      <c r="GU245">
        <v>33.5</v>
      </c>
      <c r="GV245">
        <v>34.463200000000001</v>
      </c>
      <c r="GW245">
        <v>50.601799999999997</v>
      </c>
      <c r="GX245">
        <v>40.789299999999997</v>
      </c>
      <c r="GY245">
        <v>1</v>
      </c>
      <c r="GZ245">
        <v>0.51217699999999999</v>
      </c>
      <c r="HA245">
        <v>1.4235800000000001</v>
      </c>
      <c r="HB245">
        <v>20.202999999999999</v>
      </c>
      <c r="HC245">
        <v>5.2148899999999996</v>
      </c>
      <c r="HD245">
        <v>11.973599999999999</v>
      </c>
      <c r="HE245">
        <v>4.9906499999999996</v>
      </c>
      <c r="HF245">
        <v>3.2925800000000001</v>
      </c>
      <c r="HG245">
        <v>8262.6</v>
      </c>
      <c r="HH245">
        <v>9999</v>
      </c>
      <c r="HI245">
        <v>9999</v>
      </c>
      <c r="HJ245">
        <v>969.5</v>
      </c>
      <c r="HK245">
        <v>4.9712300000000003</v>
      </c>
      <c r="HL245">
        <v>1.87378</v>
      </c>
      <c r="HM245">
        <v>1.87012</v>
      </c>
      <c r="HN245">
        <v>1.86964</v>
      </c>
      <c r="HO245">
        <v>1.87439</v>
      </c>
      <c r="HP245">
        <v>1.87103</v>
      </c>
      <c r="HQ245">
        <v>1.86653</v>
      </c>
      <c r="HR245">
        <v>1.8775999999999999</v>
      </c>
      <c r="HS245">
        <v>0</v>
      </c>
      <c r="HT245">
        <v>0</v>
      </c>
      <c r="HU245">
        <v>0</v>
      </c>
      <c r="HV245">
        <v>0</v>
      </c>
      <c r="HW245" t="s">
        <v>418</v>
      </c>
      <c r="HX245" t="s">
        <v>419</v>
      </c>
      <c r="HY245" t="s">
        <v>420</v>
      </c>
      <c r="HZ245" t="s">
        <v>420</v>
      </c>
      <c r="IA245" t="s">
        <v>420</v>
      </c>
      <c r="IB245" t="s">
        <v>420</v>
      </c>
      <c r="IC245">
        <v>0</v>
      </c>
      <c r="ID245">
        <v>100</v>
      </c>
      <c r="IE245">
        <v>100</v>
      </c>
      <c r="IF245">
        <v>-3.22</v>
      </c>
      <c r="IG245">
        <v>0.56720000000000004</v>
      </c>
      <c r="IH245">
        <v>-1.4143203888967211</v>
      </c>
      <c r="II245">
        <v>1.7196870422270779E-5</v>
      </c>
      <c r="IJ245">
        <v>-2.1741833173098589E-6</v>
      </c>
      <c r="IK245">
        <v>9.0595066644434051E-10</v>
      </c>
      <c r="IL245">
        <v>-5.0132855213330413E-2</v>
      </c>
      <c r="IM245">
        <v>-1.2435942757381079E-3</v>
      </c>
      <c r="IN245">
        <v>8.3241555849602686E-4</v>
      </c>
      <c r="IO245">
        <v>-6.8006265696850886E-6</v>
      </c>
      <c r="IP245">
        <v>17</v>
      </c>
      <c r="IQ245">
        <v>2050</v>
      </c>
      <c r="IR245">
        <v>3</v>
      </c>
      <c r="IS245">
        <v>34</v>
      </c>
      <c r="IT245">
        <v>109.9</v>
      </c>
      <c r="IU245">
        <v>109.8</v>
      </c>
      <c r="IV245">
        <v>3.0493199999999998</v>
      </c>
      <c r="IW245">
        <v>2.50488</v>
      </c>
      <c r="IX245">
        <v>1.49902</v>
      </c>
      <c r="IY245">
        <v>2.3046899999999999</v>
      </c>
      <c r="IZ245">
        <v>1.69678</v>
      </c>
      <c r="JA245">
        <v>2.2241200000000001</v>
      </c>
      <c r="JB245">
        <v>38.501399999999997</v>
      </c>
      <c r="JC245">
        <v>14.657400000000001</v>
      </c>
      <c r="JD245">
        <v>18</v>
      </c>
      <c r="JE245">
        <v>711.03899999999999</v>
      </c>
      <c r="JF245">
        <v>324.00299999999999</v>
      </c>
      <c r="JG245">
        <v>30.0016</v>
      </c>
      <c r="JH245">
        <v>34.107500000000002</v>
      </c>
      <c r="JI245">
        <v>30.001100000000001</v>
      </c>
      <c r="JJ245">
        <v>33.729100000000003</v>
      </c>
      <c r="JK245">
        <v>33.715499999999999</v>
      </c>
      <c r="JL245">
        <v>61.076700000000002</v>
      </c>
      <c r="JM245">
        <v>15.3055</v>
      </c>
      <c r="JN245">
        <v>100</v>
      </c>
      <c r="JO245">
        <v>30</v>
      </c>
      <c r="JP245">
        <v>1534.69</v>
      </c>
      <c r="JQ245">
        <v>31.634499999999999</v>
      </c>
      <c r="JR245">
        <v>98.620199999999997</v>
      </c>
      <c r="JS245">
        <v>98.489400000000003</v>
      </c>
    </row>
    <row r="246" spans="1:279" x14ac:dyDescent="0.2">
      <c r="A246">
        <v>231</v>
      </c>
      <c r="B246">
        <v>1658322686.5</v>
      </c>
      <c r="C246">
        <v>917.90000009536743</v>
      </c>
      <c r="D246" t="s">
        <v>882</v>
      </c>
      <c r="E246" t="s">
        <v>883</v>
      </c>
      <c r="F246">
        <v>4</v>
      </c>
      <c r="G246">
        <v>1658322684.5</v>
      </c>
      <c r="H246">
        <f t="shared" si="150"/>
        <v>1.9479381781807551E-3</v>
      </c>
      <c r="I246">
        <f t="shared" si="151"/>
        <v>1.947938178180755</v>
      </c>
      <c r="J246">
        <f t="shared" si="152"/>
        <v>17.136535076188853</v>
      </c>
      <c r="K246">
        <f t="shared" si="153"/>
        <v>1501.531428571428</v>
      </c>
      <c r="L246">
        <f t="shared" si="154"/>
        <v>1203.3105344880294</v>
      </c>
      <c r="M246">
        <f t="shared" si="155"/>
        <v>121.84971413109162</v>
      </c>
      <c r="N246">
        <f t="shared" si="156"/>
        <v>152.04817882536224</v>
      </c>
      <c r="O246">
        <f t="shared" si="157"/>
        <v>0.10804366236255702</v>
      </c>
      <c r="P246">
        <f t="shared" si="158"/>
        <v>2.7641170513918882</v>
      </c>
      <c r="Q246">
        <f t="shared" si="159"/>
        <v>0.10575114199607875</v>
      </c>
      <c r="R246">
        <f t="shared" si="160"/>
        <v>6.6296386106180299E-2</v>
      </c>
      <c r="S246">
        <f t="shared" si="161"/>
        <v>194.41874358199487</v>
      </c>
      <c r="T246">
        <f t="shared" si="162"/>
        <v>34.284480085246408</v>
      </c>
      <c r="U246">
        <f t="shared" si="163"/>
        <v>33.422428571428568</v>
      </c>
      <c r="V246">
        <f t="shared" si="164"/>
        <v>5.1732665413687613</v>
      </c>
      <c r="W246">
        <f t="shared" si="165"/>
        <v>64.776234476776338</v>
      </c>
      <c r="X246">
        <f t="shared" si="166"/>
        <v>3.3868559977152697</v>
      </c>
      <c r="Y246">
        <f t="shared" si="167"/>
        <v>5.2285472057341176</v>
      </c>
      <c r="Z246">
        <f t="shared" si="168"/>
        <v>1.7864105436534916</v>
      </c>
      <c r="AA246">
        <f t="shared" si="169"/>
        <v>-85.904073657771292</v>
      </c>
      <c r="AB246">
        <f t="shared" si="170"/>
        <v>28.296594158354925</v>
      </c>
      <c r="AC246">
        <f t="shared" si="171"/>
        <v>2.3564284805815507</v>
      </c>
      <c r="AD246">
        <f t="shared" si="172"/>
        <v>139.16769256316005</v>
      </c>
      <c r="AE246">
        <f t="shared" si="173"/>
        <v>26.963734615364253</v>
      </c>
      <c r="AF246">
        <f t="shared" si="174"/>
        <v>1.948558049222672</v>
      </c>
      <c r="AG246">
        <f t="shared" si="175"/>
        <v>17.136535076188853</v>
      </c>
      <c r="AH246">
        <v>1579.096344693477</v>
      </c>
      <c r="AI246">
        <v>1556.0972727272731</v>
      </c>
      <c r="AJ246">
        <v>1.736244742508803</v>
      </c>
      <c r="AK246">
        <v>62.966845710574418</v>
      </c>
      <c r="AL246">
        <f t="shared" si="176"/>
        <v>1.947938178180755</v>
      </c>
      <c r="AM246">
        <v>31.706927435860539</v>
      </c>
      <c r="AN246">
        <v>33.444744848484852</v>
      </c>
      <c r="AO246">
        <v>-9.1879118909474233E-5</v>
      </c>
      <c r="AP246">
        <v>91.007338470613973</v>
      </c>
      <c r="AQ246">
        <v>0</v>
      </c>
      <c r="AR246">
        <v>0</v>
      </c>
      <c r="AS246">
        <f t="shared" si="177"/>
        <v>1</v>
      </c>
      <c r="AT246">
        <f t="shared" si="178"/>
        <v>0</v>
      </c>
      <c r="AU246">
        <f t="shared" si="179"/>
        <v>47145.901361635653</v>
      </c>
      <c r="AV246" t="s">
        <v>413</v>
      </c>
      <c r="AW246" t="s">
        <v>413</v>
      </c>
      <c r="AX246">
        <v>0</v>
      </c>
      <c r="AY246">
        <v>0</v>
      </c>
      <c r="AZ246" t="e">
        <f t="shared" si="180"/>
        <v>#DIV/0!</v>
      </c>
      <c r="BA246">
        <v>0</v>
      </c>
      <c r="BB246" t="s">
        <v>413</v>
      </c>
      <c r="BC246" t="s">
        <v>413</v>
      </c>
      <c r="BD246">
        <v>0</v>
      </c>
      <c r="BE246">
        <v>0</v>
      </c>
      <c r="BF246" t="e">
        <f t="shared" si="181"/>
        <v>#DIV/0!</v>
      </c>
      <c r="BG246">
        <v>0.5</v>
      </c>
      <c r="BH246">
        <f t="shared" si="182"/>
        <v>1009.469483721241</v>
      </c>
      <c r="BI246">
        <f t="shared" si="183"/>
        <v>17.136535076188853</v>
      </c>
      <c r="BJ246" t="e">
        <f t="shared" si="184"/>
        <v>#DIV/0!</v>
      </c>
      <c r="BK246">
        <f t="shared" si="185"/>
        <v>1.6975783173769524E-2</v>
      </c>
      <c r="BL246" t="e">
        <f t="shared" si="186"/>
        <v>#DIV/0!</v>
      </c>
      <c r="BM246" t="e">
        <f t="shared" si="187"/>
        <v>#DIV/0!</v>
      </c>
      <c r="BN246" t="s">
        <v>413</v>
      </c>
      <c r="BO246">
        <v>0</v>
      </c>
      <c r="BP246" t="e">
        <f t="shared" si="188"/>
        <v>#DIV/0!</v>
      </c>
      <c r="BQ246" t="e">
        <f t="shared" si="189"/>
        <v>#DIV/0!</v>
      </c>
      <c r="BR246" t="e">
        <f t="shared" si="190"/>
        <v>#DIV/0!</v>
      </c>
      <c r="BS246" t="e">
        <f t="shared" si="191"/>
        <v>#DIV/0!</v>
      </c>
      <c r="BT246" t="e">
        <f t="shared" si="192"/>
        <v>#DIV/0!</v>
      </c>
      <c r="BU246" t="e">
        <f t="shared" si="193"/>
        <v>#DIV/0!</v>
      </c>
      <c r="BV246" t="e">
        <f t="shared" si="194"/>
        <v>#DIV/0!</v>
      </c>
      <c r="BW246" t="e">
        <f t="shared" si="195"/>
        <v>#DIV/0!</v>
      </c>
      <c r="BX246" t="s">
        <v>413</v>
      </c>
      <c r="BY246" t="s">
        <v>413</v>
      </c>
      <c r="BZ246" t="s">
        <v>413</v>
      </c>
      <c r="CA246" t="s">
        <v>413</v>
      </c>
      <c r="CB246" t="s">
        <v>413</v>
      </c>
      <c r="CC246" t="s">
        <v>413</v>
      </c>
      <c r="CD246" t="s">
        <v>413</v>
      </c>
      <c r="CE246" t="s">
        <v>413</v>
      </c>
      <c r="CF246">
        <v>253</v>
      </c>
      <c r="CG246">
        <v>1000</v>
      </c>
      <c r="CH246" t="s">
        <v>414</v>
      </c>
      <c r="CI246">
        <v>1110.1500000000001</v>
      </c>
      <c r="CJ246">
        <v>1175.8634999999999</v>
      </c>
      <c r="CK246">
        <v>1152.67</v>
      </c>
      <c r="CL246">
        <v>1.3005735999999999E-4</v>
      </c>
      <c r="CM246">
        <v>6.5004835999999994E-4</v>
      </c>
      <c r="CN246">
        <v>4.7597999359999997E-2</v>
      </c>
      <c r="CO246">
        <v>5.5000000000000003E-4</v>
      </c>
      <c r="CP246">
        <f t="shared" si="196"/>
        <v>1199.957142857143</v>
      </c>
      <c r="CQ246">
        <f t="shared" si="197"/>
        <v>1009.469483721241</v>
      </c>
      <c r="CR246">
        <f t="shared" si="198"/>
        <v>0.8412546145753641</v>
      </c>
      <c r="CS246">
        <f t="shared" si="199"/>
        <v>0.16202140613045274</v>
      </c>
      <c r="CT246">
        <v>6</v>
      </c>
      <c r="CU246">
        <v>0.5</v>
      </c>
      <c r="CV246" t="s">
        <v>415</v>
      </c>
      <c r="CW246">
        <v>2</v>
      </c>
      <c r="CX246" t="b">
        <v>1</v>
      </c>
      <c r="CY246">
        <v>1658322684.5</v>
      </c>
      <c r="CZ246">
        <v>1501.531428571428</v>
      </c>
      <c r="DA246">
        <v>1529.1114285714291</v>
      </c>
      <c r="DB246">
        <v>33.446442857142863</v>
      </c>
      <c r="DC246">
        <v>31.708585714285711</v>
      </c>
      <c r="DD246">
        <v>1504.754285714286</v>
      </c>
      <c r="DE246">
        <v>32.879300000000001</v>
      </c>
      <c r="DF246">
        <v>650.24414285714283</v>
      </c>
      <c r="DG246">
        <v>101.16200000000001</v>
      </c>
      <c r="DH246">
        <v>0.1000688</v>
      </c>
      <c r="DI246">
        <v>33.612314285714277</v>
      </c>
      <c r="DJ246">
        <v>999.89999999999986</v>
      </c>
      <c r="DK246">
        <v>33.422428571428568</v>
      </c>
      <c r="DL246">
        <v>0</v>
      </c>
      <c r="DM246">
        <v>0</v>
      </c>
      <c r="DN246">
        <v>8981.0714285714294</v>
      </c>
      <c r="DO246">
        <v>0</v>
      </c>
      <c r="DP246">
        <v>989.85528571428574</v>
      </c>
      <c r="DQ246">
        <v>-27.581685714285719</v>
      </c>
      <c r="DR246">
        <v>1553.488571428572</v>
      </c>
      <c r="DS246">
        <v>1579.1857142857141</v>
      </c>
      <c r="DT246">
        <v>1.737848571428571</v>
      </c>
      <c r="DU246">
        <v>1529.1114285714291</v>
      </c>
      <c r="DV246">
        <v>31.708585714285711</v>
      </c>
      <c r="DW246">
        <v>3.3835114285714289</v>
      </c>
      <c r="DX246">
        <v>3.2077057142857139</v>
      </c>
      <c r="DY246">
        <v>26.04627142857143</v>
      </c>
      <c r="DZ246">
        <v>25.147285714285719</v>
      </c>
      <c r="EA246">
        <v>1199.957142857143</v>
      </c>
      <c r="EB246">
        <v>0.95800685714285727</v>
      </c>
      <c r="EC246">
        <v>4.1993457142857141E-2</v>
      </c>
      <c r="ED246">
        <v>0</v>
      </c>
      <c r="EE246">
        <v>646.30942857142861</v>
      </c>
      <c r="EF246">
        <v>5.0001600000000002</v>
      </c>
      <c r="EG246">
        <v>9271.057142857142</v>
      </c>
      <c r="EH246">
        <v>9514.8457142857133</v>
      </c>
      <c r="EI246">
        <v>48.5</v>
      </c>
      <c r="EJ246">
        <v>50.686999999999998</v>
      </c>
      <c r="EK246">
        <v>49.625</v>
      </c>
      <c r="EL246">
        <v>49.535428571428568</v>
      </c>
      <c r="EM246">
        <v>50.12471428571429</v>
      </c>
      <c r="EN246">
        <v>1144.775714285714</v>
      </c>
      <c r="EO246">
        <v>50.182857142857152</v>
      </c>
      <c r="EP246">
        <v>0</v>
      </c>
      <c r="EQ246">
        <v>765198</v>
      </c>
      <c r="ER246">
        <v>0</v>
      </c>
      <c r="ES246">
        <v>646.35691999999995</v>
      </c>
      <c r="ET246">
        <v>-0.52146154450662086</v>
      </c>
      <c r="EU246">
        <v>-612.93230933280086</v>
      </c>
      <c r="EV246">
        <v>9274.4584000000013</v>
      </c>
      <c r="EW246">
        <v>15</v>
      </c>
      <c r="EX246">
        <v>1658316094</v>
      </c>
      <c r="EY246" t="s">
        <v>416</v>
      </c>
      <c r="EZ246">
        <v>1658316090.5</v>
      </c>
      <c r="FA246">
        <v>1658316094</v>
      </c>
      <c r="FB246">
        <v>11</v>
      </c>
      <c r="FC246">
        <v>-0.13300000000000001</v>
      </c>
      <c r="FD246">
        <v>0.107</v>
      </c>
      <c r="FE246">
        <v>-1.72</v>
      </c>
      <c r="FF246">
        <v>0.44</v>
      </c>
      <c r="FG246">
        <v>415</v>
      </c>
      <c r="FH246">
        <v>29</v>
      </c>
      <c r="FI246">
        <v>0.15</v>
      </c>
      <c r="FJ246">
        <v>0.28000000000000003</v>
      </c>
      <c r="FK246">
        <v>-27.507034146341461</v>
      </c>
      <c r="FL246">
        <v>-0.58900348432055194</v>
      </c>
      <c r="FM246">
        <v>9.2005054499954234E-2</v>
      </c>
      <c r="FN246">
        <v>0</v>
      </c>
      <c r="FO246">
        <v>646.38726470588233</v>
      </c>
      <c r="FP246">
        <v>-0.32627960341265871</v>
      </c>
      <c r="FQ246">
        <v>0.17693057941123599</v>
      </c>
      <c r="FR246">
        <v>1</v>
      </c>
      <c r="FS246">
        <v>1.749565853658537</v>
      </c>
      <c r="FT246">
        <v>-4.560125435540132E-2</v>
      </c>
      <c r="FU246">
        <v>6.8828198899230694E-3</v>
      </c>
      <c r="FV246">
        <v>1</v>
      </c>
      <c r="FW246">
        <v>2</v>
      </c>
      <c r="FX246">
        <v>3</v>
      </c>
      <c r="FY246" t="s">
        <v>648</v>
      </c>
      <c r="FZ246">
        <v>3.3708</v>
      </c>
      <c r="GA246">
        <v>2.89358</v>
      </c>
      <c r="GB246">
        <v>0.23524700000000001</v>
      </c>
      <c r="GC246">
        <v>0.240426</v>
      </c>
      <c r="GD246">
        <v>0.13908400000000001</v>
      </c>
      <c r="GE246">
        <v>0.13721900000000001</v>
      </c>
      <c r="GF246">
        <v>26472.2</v>
      </c>
      <c r="GG246">
        <v>22863.1</v>
      </c>
      <c r="GH246">
        <v>30946.799999999999</v>
      </c>
      <c r="GI246">
        <v>28058.9</v>
      </c>
      <c r="GJ246">
        <v>35094.300000000003</v>
      </c>
      <c r="GK246">
        <v>34155.4</v>
      </c>
      <c r="GL246">
        <v>40334.199999999997</v>
      </c>
      <c r="GM246">
        <v>39104.400000000001</v>
      </c>
      <c r="GN246">
        <v>2.3523800000000001</v>
      </c>
      <c r="GO246">
        <v>1.66022</v>
      </c>
      <c r="GP246">
        <v>0</v>
      </c>
      <c r="GQ246">
        <v>7.6778200000000005E-2</v>
      </c>
      <c r="GR246">
        <v>999.9</v>
      </c>
      <c r="GS246">
        <v>32.174799999999998</v>
      </c>
      <c r="GT246">
        <v>67.099999999999994</v>
      </c>
      <c r="GU246">
        <v>33.5</v>
      </c>
      <c r="GV246">
        <v>34.461399999999998</v>
      </c>
      <c r="GW246">
        <v>50.661799999999999</v>
      </c>
      <c r="GX246">
        <v>41.129800000000003</v>
      </c>
      <c r="GY246">
        <v>1</v>
      </c>
      <c r="GZ246">
        <v>0.51307199999999997</v>
      </c>
      <c r="HA246">
        <v>1.4278999999999999</v>
      </c>
      <c r="HB246">
        <v>20.203199999999999</v>
      </c>
      <c r="HC246">
        <v>5.2150400000000001</v>
      </c>
      <c r="HD246">
        <v>11.973599999999999</v>
      </c>
      <c r="HE246">
        <v>4.99085</v>
      </c>
      <c r="HF246">
        <v>3.2926500000000001</v>
      </c>
      <c r="HG246">
        <v>8262.6</v>
      </c>
      <c r="HH246">
        <v>9999</v>
      </c>
      <c r="HI246">
        <v>9999</v>
      </c>
      <c r="HJ246">
        <v>969.5</v>
      </c>
      <c r="HK246">
        <v>4.9711999999999996</v>
      </c>
      <c r="HL246">
        <v>1.87378</v>
      </c>
      <c r="HM246">
        <v>1.87012</v>
      </c>
      <c r="HN246">
        <v>1.8696299999999999</v>
      </c>
      <c r="HO246">
        <v>1.87439</v>
      </c>
      <c r="HP246">
        <v>1.87103</v>
      </c>
      <c r="HQ246">
        <v>1.86656</v>
      </c>
      <c r="HR246">
        <v>1.8775900000000001</v>
      </c>
      <c r="HS246">
        <v>0</v>
      </c>
      <c r="HT246">
        <v>0</v>
      </c>
      <c r="HU246">
        <v>0</v>
      </c>
      <c r="HV246">
        <v>0</v>
      </c>
      <c r="HW246" t="s">
        <v>418</v>
      </c>
      <c r="HX246" t="s">
        <v>419</v>
      </c>
      <c r="HY246" t="s">
        <v>420</v>
      </c>
      <c r="HZ246" t="s">
        <v>420</v>
      </c>
      <c r="IA246" t="s">
        <v>420</v>
      </c>
      <c r="IB246" t="s">
        <v>420</v>
      </c>
      <c r="IC246">
        <v>0</v>
      </c>
      <c r="ID246">
        <v>100</v>
      </c>
      <c r="IE246">
        <v>100</v>
      </c>
      <c r="IF246">
        <v>-3.23</v>
      </c>
      <c r="IG246">
        <v>0.56699999999999995</v>
      </c>
      <c r="IH246">
        <v>-1.4143203888967211</v>
      </c>
      <c r="II246">
        <v>1.7196870422270779E-5</v>
      </c>
      <c r="IJ246">
        <v>-2.1741833173098589E-6</v>
      </c>
      <c r="IK246">
        <v>9.0595066644434051E-10</v>
      </c>
      <c r="IL246">
        <v>-5.0132855213330413E-2</v>
      </c>
      <c r="IM246">
        <v>-1.2435942757381079E-3</v>
      </c>
      <c r="IN246">
        <v>8.3241555849602686E-4</v>
      </c>
      <c r="IO246">
        <v>-6.8006265696850886E-6</v>
      </c>
      <c r="IP246">
        <v>17</v>
      </c>
      <c r="IQ246">
        <v>2050</v>
      </c>
      <c r="IR246">
        <v>3</v>
      </c>
      <c r="IS246">
        <v>34</v>
      </c>
      <c r="IT246">
        <v>109.9</v>
      </c>
      <c r="IU246">
        <v>109.9</v>
      </c>
      <c r="IV246">
        <v>3.0590799999999998</v>
      </c>
      <c r="IW246">
        <v>2.49512</v>
      </c>
      <c r="IX246">
        <v>1.49902</v>
      </c>
      <c r="IY246">
        <v>2.3046899999999999</v>
      </c>
      <c r="IZ246">
        <v>1.69678</v>
      </c>
      <c r="JA246">
        <v>2.3645</v>
      </c>
      <c r="JB246">
        <v>38.501399999999997</v>
      </c>
      <c r="JC246">
        <v>14.674899999999999</v>
      </c>
      <c r="JD246">
        <v>18</v>
      </c>
      <c r="JE246">
        <v>710.96400000000006</v>
      </c>
      <c r="JF246">
        <v>323.94200000000001</v>
      </c>
      <c r="JG246">
        <v>30.0014</v>
      </c>
      <c r="JH246">
        <v>34.115200000000002</v>
      </c>
      <c r="JI246">
        <v>30.001100000000001</v>
      </c>
      <c r="JJ246">
        <v>33.736800000000002</v>
      </c>
      <c r="JK246">
        <v>33.723799999999997</v>
      </c>
      <c r="JL246">
        <v>61.289400000000001</v>
      </c>
      <c r="JM246">
        <v>15.3055</v>
      </c>
      <c r="JN246">
        <v>100</v>
      </c>
      <c r="JO246">
        <v>30</v>
      </c>
      <c r="JP246">
        <v>1541.36</v>
      </c>
      <c r="JQ246">
        <v>31.637499999999999</v>
      </c>
      <c r="JR246">
        <v>98.613500000000002</v>
      </c>
      <c r="JS246">
        <v>98.488900000000001</v>
      </c>
    </row>
    <row r="247" spans="1:279" x14ac:dyDescent="0.2">
      <c r="A247">
        <v>232</v>
      </c>
      <c r="B247">
        <v>1658322690.5</v>
      </c>
      <c r="C247">
        <v>921.90000009536743</v>
      </c>
      <c r="D247" t="s">
        <v>884</v>
      </c>
      <c r="E247" t="s">
        <v>885</v>
      </c>
      <c r="F247">
        <v>4</v>
      </c>
      <c r="G247">
        <v>1658322688.1875</v>
      </c>
      <c r="H247">
        <f t="shared" si="150"/>
        <v>1.9357493742375663E-3</v>
      </c>
      <c r="I247">
        <f t="shared" si="151"/>
        <v>1.9357493742375664</v>
      </c>
      <c r="J247">
        <f t="shared" si="152"/>
        <v>17.281409813798664</v>
      </c>
      <c r="K247">
        <f t="shared" si="153"/>
        <v>1507.69</v>
      </c>
      <c r="L247">
        <f t="shared" si="154"/>
        <v>1205.6355095062233</v>
      </c>
      <c r="M247">
        <f t="shared" si="155"/>
        <v>122.08514690599155</v>
      </c>
      <c r="N247">
        <f t="shared" si="156"/>
        <v>152.67180975291629</v>
      </c>
      <c r="O247">
        <f t="shared" si="157"/>
        <v>0.10739747637186049</v>
      </c>
      <c r="P247">
        <f t="shared" si="158"/>
        <v>2.7644742303520804</v>
      </c>
      <c r="Q247">
        <f t="shared" si="159"/>
        <v>0.10513227240756161</v>
      </c>
      <c r="R247">
        <f t="shared" si="160"/>
        <v>6.5907210516287854E-2</v>
      </c>
      <c r="S247">
        <f t="shared" si="161"/>
        <v>194.41845673756694</v>
      </c>
      <c r="T247">
        <f t="shared" si="162"/>
        <v>34.291436140582483</v>
      </c>
      <c r="U247">
        <f t="shared" si="163"/>
        <v>33.4183375</v>
      </c>
      <c r="V247">
        <f t="shared" si="164"/>
        <v>5.1720811410470597</v>
      </c>
      <c r="W247">
        <f t="shared" si="165"/>
        <v>64.753752592213218</v>
      </c>
      <c r="X247">
        <f t="shared" si="166"/>
        <v>3.3863833484335841</v>
      </c>
      <c r="Y247">
        <f t="shared" si="167"/>
        <v>5.2296325894181521</v>
      </c>
      <c r="Z247">
        <f t="shared" si="168"/>
        <v>1.7856977926134756</v>
      </c>
      <c r="AA247">
        <f t="shared" si="169"/>
        <v>-85.36654740387668</v>
      </c>
      <c r="AB247">
        <f t="shared" si="170"/>
        <v>29.463015792337981</v>
      </c>
      <c r="AC247">
        <f t="shared" si="171"/>
        <v>2.4532419074904737</v>
      </c>
      <c r="AD247">
        <f t="shared" si="172"/>
        <v>140.96816703351871</v>
      </c>
      <c r="AE247">
        <f t="shared" si="173"/>
        <v>27.013800112803239</v>
      </c>
      <c r="AF247">
        <f t="shared" si="174"/>
        <v>1.9359032220571373</v>
      </c>
      <c r="AG247">
        <f t="shared" si="175"/>
        <v>17.281409813798664</v>
      </c>
      <c r="AH247">
        <v>1586.0644513830359</v>
      </c>
      <c r="AI247">
        <v>1562.979575757576</v>
      </c>
      <c r="AJ247">
        <v>1.7225589986922101</v>
      </c>
      <c r="AK247">
        <v>62.966845710574418</v>
      </c>
      <c r="AL247">
        <f t="shared" si="176"/>
        <v>1.9357493742375664</v>
      </c>
      <c r="AM247">
        <v>31.714147228582249</v>
      </c>
      <c r="AN247">
        <v>33.441040606060596</v>
      </c>
      <c r="AO247">
        <v>-7.732774020902988E-5</v>
      </c>
      <c r="AP247">
        <v>91.007338470613973</v>
      </c>
      <c r="AQ247">
        <v>0</v>
      </c>
      <c r="AR247">
        <v>0</v>
      </c>
      <c r="AS247">
        <f t="shared" si="177"/>
        <v>1</v>
      </c>
      <c r="AT247">
        <f t="shared" si="178"/>
        <v>0</v>
      </c>
      <c r="AU247">
        <f t="shared" si="179"/>
        <v>47155.131536290173</v>
      </c>
      <c r="AV247" t="s">
        <v>413</v>
      </c>
      <c r="AW247" t="s">
        <v>413</v>
      </c>
      <c r="AX247">
        <v>0</v>
      </c>
      <c r="AY247">
        <v>0</v>
      </c>
      <c r="AZ247" t="e">
        <f t="shared" si="180"/>
        <v>#DIV/0!</v>
      </c>
      <c r="BA247">
        <v>0</v>
      </c>
      <c r="BB247" t="s">
        <v>413</v>
      </c>
      <c r="BC247" t="s">
        <v>413</v>
      </c>
      <c r="BD247">
        <v>0</v>
      </c>
      <c r="BE247">
        <v>0</v>
      </c>
      <c r="BF247" t="e">
        <f t="shared" si="181"/>
        <v>#DIV/0!</v>
      </c>
      <c r="BG247">
        <v>0.5</v>
      </c>
      <c r="BH247">
        <f t="shared" si="182"/>
        <v>1009.4677122992574</v>
      </c>
      <c r="BI247">
        <f t="shared" si="183"/>
        <v>17.281409813798664</v>
      </c>
      <c r="BJ247" t="e">
        <f t="shared" si="184"/>
        <v>#DIV/0!</v>
      </c>
      <c r="BK247">
        <f t="shared" si="185"/>
        <v>1.7119328932707435E-2</v>
      </c>
      <c r="BL247" t="e">
        <f t="shared" si="186"/>
        <v>#DIV/0!</v>
      </c>
      <c r="BM247" t="e">
        <f t="shared" si="187"/>
        <v>#DIV/0!</v>
      </c>
      <c r="BN247" t="s">
        <v>413</v>
      </c>
      <c r="BO247">
        <v>0</v>
      </c>
      <c r="BP247" t="e">
        <f t="shared" si="188"/>
        <v>#DIV/0!</v>
      </c>
      <c r="BQ247" t="e">
        <f t="shared" si="189"/>
        <v>#DIV/0!</v>
      </c>
      <c r="BR247" t="e">
        <f t="shared" si="190"/>
        <v>#DIV/0!</v>
      </c>
      <c r="BS247" t="e">
        <f t="shared" si="191"/>
        <v>#DIV/0!</v>
      </c>
      <c r="BT247" t="e">
        <f t="shared" si="192"/>
        <v>#DIV/0!</v>
      </c>
      <c r="BU247" t="e">
        <f t="shared" si="193"/>
        <v>#DIV/0!</v>
      </c>
      <c r="BV247" t="e">
        <f t="shared" si="194"/>
        <v>#DIV/0!</v>
      </c>
      <c r="BW247" t="e">
        <f t="shared" si="195"/>
        <v>#DIV/0!</v>
      </c>
      <c r="BX247" t="s">
        <v>413</v>
      </c>
      <c r="BY247" t="s">
        <v>413</v>
      </c>
      <c r="BZ247" t="s">
        <v>413</v>
      </c>
      <c r="CA247" t="s">
        <v>413</v>
      </c>
      <c r="CB247" t="s">
        <v>413</v>
      </c>
      <c r="CC247" t="s">
        <v>413</v>
      </c>
      <c r="CD247" t="s">
        <v>413</v>
      </c>
      <c r="CE247" t="s">
        <v>413</v>
      </c>
      <c r="CF247">
        <v>253</v>
      </c>
      <c r="CG247">
        <v>1000</v>
      </c>
      <c r="CH247" t="s">
        <v>414</v>
      </c>
      <c r="CI247">
        <v>1110.1500000000001</v>
      </c>
      <c r="CJ247">
        <v>1175.8634999999999</v>
      </c>
      <c r="CK247">
        <v>1152.67</v>
      </c>
      <c r="CL247">
        <v>1.3005735999999999E-4</v>
      </c>
      <c r="CM247">
        <v>6.5004835999999994E-4</v>
      </c>
      <c r="CN247">
        <v>4.7597999359999997E-2</v>
      </c>
      <c r="CO247">
        <v>5.5000000000000003E-4</v>
      </c>
      <c r="CP247">
        <f t="shared" si="196"/>
        <v>1199.9549999999999</v>
      </c>
      <c r="CQ247">
        <f t="shared" si="197"/>
        <v>1009.4677122992574</v>
      </c>
      <c r="CR247">
        <f t="shared" si="198"/>
        <v>0.84125464063173827</v>
      </c>
      <c r="CS247">
        <f t="shared" si="199"/>
        <v>0.16202145641925486</v>
      </c>
      <c r="CT247">
        <v>6</v>
      </c>
      <c r="CU247">
        <v>0.5</v>
      </c>
      <c r="CV247" t="s">
        <v>415</v>
      </c>
      <c r="CW247">
        <v>2</v>
      </c>
      <c r="CX247" t="b">
        <v>1</v>
      </c>
      <c r="CY247">
        <v>1658322688.1875</v>
      </c>
      <c r="CZ247">
        <v>1507.69</v>
      </c>
      <c r="DA247">
        <v>1535.31</v>
      </c>
      <c r="DB247">
        <v>33.441774999999993</v>
      </c>
      <c r="DC247">
        <v>31.715174999999999</v>
      </c>
      <c r="DD247">
        <v>1510.91875</v>
      </c>
      <c r="DE247">
        <v>32.874787499999996</v>
      </c>
      <c r="DF247">
        <v>650.23625000000004</v>
      </c>
      <c r="DG247">
        <v>101.16200000000001</v>
      </c>
      <c r="DH247">
        <v>0.100069625</v>
      </c>
      <c r="DI247">
        <v>33.616024999999993</v>
      </c>
      <c r="DJ247">
        <v>999.9</v>
      </c>
      <c r="DK247">
        <v>33.4183375</v>
      </c>
      <c r="DL247">
        <v>0</v>
      </c>
      <c r="DM247">
        <v>0</v>
      </c>
      <c r="DN247">
        <v>8982.9662500000013</v>
      </c>
      <c r="DO247">
        <v>0</v>
      </c>
      <c r="DP247">
        <v>1152.1712500000001</v>
      </c>
      <c r="DQ247">
        <v>-27.616949999999999</v>
      </c>
      <c r="DR247">
        <v>1559.85625</v>
      </c>
      <c r="DS247">
        <v>1585.5962500000001</v>
      </c>
      <c r="DT247">
        <v>1.7265962500000001</v>
      </c>
      <c r="DU247">
        <v>1535.31</v>
      </c>
      <c r="DV247">
        <v>31.715174999999999</v>
      </c>
      <c r="DW247">
        <v>3.383035</v>
      </c>
      <c r="DX247">
        <v>3.2083662500000001</v>
      </c>
      <c r="DY247">
        <v>26.043912500000001</v>
      </c>
      <c r="DZ247">
        <v>25.150749999999999</v>
      </c>
      <c r="EA247">
        <v>1199.9549999999999</v>
      </c>
      <c r="EB247">
        <v>0.95800599999999991</v>
      </c>
      <c r="EC247">
        <v>4.1994462500000003E-2</v>
      </c>
      <c r="ED247">
        <v>0</v>
      </c>
      <c r="EE247">
        <v>646.21462500000007</v>
      </c>
      <c r="EF247">
        <v>5.0001600000000002</v>
      </c>
      <c r="EG247">
        <v>9503.9537500000006</v>
      </c>
      <c r="EH247">
        <v>9514.8287500000006</v>
      </c>
      <c r="EI247">
        <v>48.5</v>
      </c>
      <c r="EJ247">
        <v>50.686999999999998</v>
      </c>
      <c r="EK247">
        <v>49.625</v>
      </c>
      <c r="EL247">
        <v>49.523249999999997</v>
      </c>
      <c r="EM247">
        <v>50.117125000000001</v>
      </c>
      <c r="EN247">
        <v>1144.77125</v>
      </c>
      <c r="EO247">
        <v>50.183750000000003</v>
      </c>
      <c r="EP247">
        <v>0</v>
      </c>
      <c r="EQ247">
        <v>765201.60000014305</v>
      </c>
      <c r="ER247">
        <v>0</v>
      </c>
      <c r="ES247">
        <v>646.29955999999993</v>
      </c>
      <c r="ET247">
        <v>-1.313615385961451</v>
      </c>
      <c r="EU247">
        <v>1650.273074029767</v>
      </c>
      <c r="EV247">
        <v>9305.3260000000009</v>
      </c>
      <c r="EW247">
        <v>15</v>
      </c>
      <c r="EX247">
        <v>1658316094</v>
      </c>
      <c r="EY247" t="s">
        <v>416</v>
      </c>
      <c r="EZ247">
        <v>1658316090.5</v>
      </c>
      <c r="FA247">
        <v>1658316094</v>
      </c>
      <c r="FB247">
        <v>11</v>
      </c>
      <c r="FC247">
        <v>-0.13300000000000001</v>
      </c>
      <c r="FD247">
        <v>0.107</v>
      </c>
      <c r="FE247">
        <v>-1.72</v>
      </c>
      <c r="FF247">
        <v>0.44</v>
      </c>
      <c r="FG247">
        <v>415</v>
      </c>
      <c r="FH247">
        <v>29</v>
      </c>
      <c r="FI247">
        <v>0.15</v>
      </c>
      <c r="FJ247">
        <v>0.28000000000000003</v>
      </c>
      <c r="FK247">
        <v>-27.562097560975609</v>
      </c>
      <c r="FL247">
        <v>-0.22590940766552431</v>
      </c>
      <c r="FM247">
        <v>4.7276516564161507E-2</v>
      </c>
      <c r="FN247">
        <v>1</v>
      </c>
      <c r="FO247">
        <v>646.34664705882358</v>
      </c>
      <c r="FP247">
        <v>-0.65210084131018375</v>
      </c>
      <c r="FQ247">
        <v>0.17716640272934731</v>
      </c>
      <c r="FR247">
        <v>1</v>
      </c>
      <c r="FS247">
        <v>1.7436680487804881</v>
      </c>
      <c r="FT247">
        <v>-6.1784111498256702E-2</v>
      </c>
      <c r="FU247">
        <v>8.6827165636366357E-3</v>
      </c>
      <c r="FV247">
        <v>1</v>
      </c>
      <c r="FW247">
        <v>3</v>
      </c>
      <c r="FX247">
        <v>3</v>
      </c>
      <c r="FY247" t="s">
        <v>697</v>
      </c>
      <c r="FZ247">
        <v>3.37087</v>
      </c>
      <c r="GA247">
        <v>2.89378</v>
      </c>
      <c r="GB247">
        <v>0.235874</v>
      </c>
      <c r="GC247">
        <v>0.24104</v>
      </c>
      <c r="GD247">
        <v>0.13907600000000001</v>
      </c>
      <c r="GE247">
        <v>0.137236</v>
      </c>
      <c r="GF247">
        <v>26449.9</v>
      </c>
      <c r="GG247">
        <v>22844.5</v>
      </c>
      <c r="GH247">
        <v>30946.3</v>
      </c>
      <c r="GI247">
        <v>28058.9</v>
      </c>
      <c r="GJ247">
        <v>35094.199999999997</v>
      </c>
      <c r="GK247">
        <v>34154.6</v>
      </c>
      <c r="GL247">
        <v>40333.599999999999</v>
      </c>
      <c r="GM247">
        <v>39104.199999999997</v>
      </c>
      <c r="GN247">
        <v>2.3525</v>
      </c>
      <c r="GO247">
        <v>1.6601699999999999</v>
      </c>
      <c r="GP247">
        <v>0</v>
      </c>
      <c r="GQ247">
        <v>7.6659000000000005E-2</v>
      </c>
      <c r="GR247">
        <v>999.9</v>
      </c>
      <c r="GS247">
        <v>32.176699999999997</v>
      </c>
      <c r="GT247">
        <v>67.099999999999994</v>
      </c>
      <c r="GU247">
        <v>33.5</v>
      </c>
      <c r="GV247">
        <v>34.461399999999998</v>
      </c>
      <c r="GW247">
        <v>50.691800000000001</v>
      </c>
      <c r="GX247">
        <v>40.733199999999997</v>
      </c>
      <c r="GY247">
        <v>1</v>
      </c>
      <c r="GZ247">
        <v>0.513907</v>
      </c>
      <c r="HA247">
        <v>1.4293800000000001</v>
      </c>
      <c r="HB247">
        <v>20.203199999999999</v>
      </c>
      <c r="HC247">
        <v>5.2151899999999998</v>
      </c>
      <c r="HD247">
        <v>11.9739</v>
      </c>
      <c r="HE247">
        <v>4.99085</v>
      </c>
      <c r="HF247">
        <v>3.2925499999999999</v>
      </c>
      <c r="HG247">
        <v>8262.7999999999993</v>
      </c>
      <c r="HH247">
        <v>9999</v>
      </c>
      <c r="HI247">
        <v>9999</v>
      </c>
      <c r="HJ247">
        <v>969.5</v>
      </c>
      <c r="HK247">
        <v>4.9712199999999998</v>
      </c>
      <c r="HL247">
        <v>1.87378</v>
      </c>
      <c r="HM247">
        <v>1.87012</v>
      </c>
      <c r="HN247">
        <v>1.8696299999999999</v>
      </c>
      <c r="HO247">
        <v>1.87439</v>
      </c>
      <c r="HP247">
        <v>1.87103</v>
      </c>
      <c r="HQ247">
        <v>1.86653</v>
      </c>
      <c r="HR247">
        <v>1.8775900000000001</v>
      </c>
      <c r="HS247">
        <v>0</v>
      </c>
      <c r="HT247">
        <v>0</v>
      </c>
      <c r="HU247">
        <v>0</v>
      </c>
      <c r="HV247">
        <v>0</v>
      </c>
      <c r="HW247" t="s">
        <v>418</v>
      </c>
      <c r="HX247" t="s">
        <v>419</v>
      </c>
      <c r="HY247" t="s">
        <v>420</v>
      </c>
      <c r="HZ247" t="s">
        <v>420</v>
      </c>
      <c r="IA247" t="s">
        <v>420</v>
      </c>
      <c r="IB247" t="s">
        <v>420</v>
      </c>
      <c r="IC247">
        <v>0</v>
      </c>
      <c r="ID247">
        <v>100</v>
      </c>
      <c r="IE247">
        <v>100</v>
      </c>
      <c r="IF247">
        <v>-3.23</v>
      </c>
      <c r="IG247">
        <v>0.56699999999999995</v>
      </c>
      <c r="IH247">
        <v>-1.4143203888967211</v>
      </c>
      <c r="II247">
        <v>1.7196870422270779E-5</v>
      </c>
      <c r="IJ247">
        <v>-2.1741833173098589E-6</v>
      </c>
      <c r="IK247">
        <v>9.0595066644434051E-10</v>
      </c>
      <c r="IL247">
        <v>-5.0132855213330413E-2</v>
      </c>
      <c r="IM247">
        <v>-1.2435942757381079E-3</v>
      </c>
      <c r="IN247">
        <v>8.3241555849602686E-4</v>
      </c>
      <c r="IO247">
        <v>-6.8006265696850886E-6</v>
      </c>
      <c r="IP247">
        <v>17</v>
      </c>
      <c r="IQ247">
        <v>2050</v>
      </c>
      <c r="IR247">
        <v>3</v>
      </c>
      <c r="IS247">
        <v>34</v>
      </c>
      <c r="IT247">
        <v>110</v>
      </c>
      <c r="IU247">
        <v>109.9</v>
      </c>
      <c r="IV247">
        <v>3.0700699999999999</v>
      </c>
      <c r="IW247">
        <v>2.49512</v>
      </c>
      <c r="IX247">
        <v>1.49902</v>
      </c>
      <c r="IY247">
        <v>2.3059099999999999</v>
      </c>
      <c r="IZ247">
        <v>1.69678</v>
      </c>
      <c r="JA247">
        <v>2.3730500000000001</v>
      </c>
      <c r="JB247">
        <v>38.501399999999997</v>
      </c>
      <c r="JC247">
        <v>14.674899999999999</v>
      </c>
      <c r="JD247">
        <v>18</v>
      </c>
      <c r="JE247">
        <v>711.16099999999994</v>
      </c>
      <c r="JF247">
        <v>323.95800000000003</v>
      </c>
      <c r="JG247">
        <v>30.000800000000002</v>
      </c>
      <c r="JH247">
        <v>34.123600000000003</v>
      </c>
      <c r="JI247">
        <v>30.001100000000001</v>
      </c>
      <c r="JJ247">
        <v>33.744999999999997</v>
      </c>
      <c r="JK247">
        <v>33.731699999999996</v>
      </c>
      <c r="JL247">
        <v>61.510300000000001</v>
      </c>
      <c r="JM247">
        <v>15.5787</v>
      </c>
      <c r="JN247">
        <v>100</v>
      </c>
      <c r="JO247">
        <v>30</v>
      </c>
      <c r="JP247">
        <v>1548.04</v>
      </c>
      <c r="JQ247">
        <v>31.637</v>
      </c>
      <c r="JR247">
        <v>98.611999999999995</v>
      </c>
      <c r="JS247">
        <v>98.488699999999994</v>
      </c>
    </row>
    <row r="248" spans="1:279" x14ac:dyDescent="0.2">
      <c r="A248">
        <v>233</v>
      </c>
      <c r="B248">
        <v>1658322694.5</v>
      </c>
      <c r="C248">
        <v>925.90000009536743</v>
      </c>
      <c r="D248" t="s">
        <v>886</v>
      </c>
      <c r="E248" t="s">
        <v>887</v>
      </c>
      <c r="F248">
        <v>4</v>
      </c>
      <c r="G248">
        <v>1658322692.5</v>
      </c>
      <c r="H248">
        <f t="shared" si="150"/>
        <v>1.9223084921430598E-3</v>
      </c>
      <c r="I248">
        <f t="shared" si="151"/>
        <v>1.9223084921430598</v>
      </c>
      <c r="J248">
        <f t="shared" si="152"/>
        <v>16.977905678619084</v>
      </c>
      <c r="K248">
        <f t="shared" si="153"/>
        <v>1514.8942857142861</v>
      </c>
      <c r="L248">
        <f t="shared" si="154"/>
        <v>1215.2620331621288</v>
      </c>
      <c r="M248">
        <f t="shared" si="155"/>
        <v>123.05891727821786</v>
      </c>
      <c r="N248">
        <f t="shared" si="156"/>
        <v>153.40004501406875</v>
      </c>
      <c r="O248">
        <f t="shared" si="157"/>
        <v>0.10658545502460832</v>
      </c>
      <c r="P248">
        <f t="shared" si="158"/>
        <v>2.7700740333469307</v>
      </c>
      <c r="Q248">
        <f t="shared" si="159"/>
        <v>0.10435840146510363</v>
      </c>
      <c r="R248">
        <f t="shared" si="160"/>
        <v>6.5420217116093055E-2</v>
      </c>
      <c r="S248">
        <f t="shared" si="161"/>
        <v>194.42519361260992</v>
      </c>
      <c r="T248">
        <f t="shared" si="162"/>
        <v>34.296569474109674</v>
      </c>
      <c r="U248">
        <f t="shared" si="163"/>
        <v>33.420171428571443</v>
      </c>
      <c r="V248">
        <f t="shared" si="164"/>
        <v>5.1726124981761803</v>
      </c>
      <c r="W248">
        <f t="shared" si="165"/>
        <v>64.740171868027858</v>
      </c>
      <c r="X248">
        <f t="shared" si="166"/>
        <v>3.3861824622289256</v>
      </c>
      <c r="Y248">
        <f t="shared" si="167"/>
        <v>5.2304193277886588</v>
      </c>
      <c r="Z248">
        <f t="shared" si="168"/>
        <v>1.7864300359472547</v>
      </c>
      <c r="AA248">
        <f t="shared" si="169"/>
        <v>-84.773804503508941</v>
      </c>
      <c r="AB248">
        <f t="shared" si="170"/>
        <v>29.650436205855229</v>
      </c>
      <c r="AC248">
        <f t="shared" si="171"/>
        <v>2.463911170763939</v>
      </c>
      <c r="AD248">
        <f t="shared" si="172"/>
        <v>141.76573648572014</v>
      </c>
      <c r="AE248">
        <f t="shared" si="173"/>
        <v>26.856137701175371</v>
      </c>
      <c r="AF248">
        <f t="shared" si="174"/>
        <v>1.9325094671167655</v>
      </c>
      <c r="AG248">
        <f t="shared" si="175"/>
        <v>16.977905678619084</v>
      </c>
      <c r="AH248">
        <v>1592.787526543854</v>
      </c>
      <c r="AI248">
        <v>1569.921575757576</v>
      </c>
      <c r="AJ248">
        <v>1.7411474039447949</v>
      </c>
      <c r="AK248">
        <v>62.966845710574418</v>
      </c>
      <c r="AL248">
        <f t="shared" si="176"/>
        <v>1.9223084921430598</v>
      </c>
      <c r="AM248">
        <v>31.723394616891071</v>
      </c>
      <c r="AN248">
        <v>33.437706666666671</v>
      </c>
      <c r="AO248">
        <v>1.7014697215523031E-5</v>
      </c>
      <c r="AP248">
        <v>91.007338470613973</v>
      </c>
      <c r="AQ248">
        <v>0</v>
      </c>
      <c r="AR248">
        <v>0</v>
      </c>
      <c r="AS248">
        <f t="shared" si="177"/>
        <v>1</v>
      </c>
      <c r="AT248">
        <f t="shared" si="178"/>
        <v>0</v>
      </c>
      <c r="AU248">
        <f t="shared" si="179"/>
        <v>47308.451831065489</v>
      </c>
      <c r="AV248" t="s">
        <v>413</v>
      </c>
      <c r="AW248" t="s">
        <v>413</v>
      </c>
      <c r="AX248">
        <v>0</v>
      </c>
      <c r="AY248">
        <v>0</v>
      </c>
      <c r="AZ248" t="e">
        <f t="shared" si="180"/>
        <v>#DIV/0!</v>
      </c>
      <c r="BA248">
        <v>0</v>
      </c>
      <c r="BB248" t="s">
        <v>413</v>
      </c>
      <c r="BC248" t="s">
        <v>413</v>
      </c>
      <c r="BD248">
        <v>0</v>
      </c>
      <c r="BE248">
        <v>0</v>
      </c>
      <c r="BF248" t="e">
        <f t="shared" si="181"/>
        <v>#DIV/0!</v>
      </c>
      <c r="BG248">
        <v>0.5</v>
      </c>
      <c r="BH248">
        <f t="shared" si="182"/>
        <v>1009.5041997992793</v>
      </c>
      <c r="BI248">
        <f t="shared" si="183"/>
        <v>16.977905678619084</v>
      </c>
      <c r="BJ248" t="e">
        <f t="shared" si="184"/>
        <v>#DIV/0!</v>
      </c>
      <c r="BK248">
        <f t="shared" si="185"/>
        <v>1.6818063443415906E-2</v>
      </c>
      <c r="BL248" t="e">
        <f t="shared" si="186"/>
        <v>#DIV/0!</v>
      </c>
      <c r="BM248" t="e">
        <f t="shared" si="187"/>
        <v>#DIV/0!</v>
      </c>
      <c r="BN248" t="s">
        <v>413</v>
      </c>
      <c r="BO248">
        <v>0</v>
      </c>
      <c r="BP248" t="e">
        <f t="shared" si="188"/>
        <v>#DIV/0!</v>
      </c>
      <c r="BQ248" t="e">
        <f t="shared" si="189"/>
        <v>#DIV/0!</v>
      </c>
      <c r="BR248" t="e">
        <f t="shared" si="190"/>
        <v>#DIV/0!</v>
      </c>
      <c r="BS248" t="e">
        <f t="shared" si="191"/>
        <v>#DIV/0!</v>
      </c>
      <c r="BT248" t="e">
        <f t="shared" si="192"/>
        <v>#DIV/0!</v>
      </c>
      <c r="BU248" t="e">
        <f t="shared" si="193"/>
        <v>#DIV/0!</v>
      </c>
      <c r="BV248" t="e">
        <f t="shared" si="194"/>
        <v>#DIV/0!</v>
      </c>
      <c r="BW248" t="e">
        <f t="shared" si="195"/>
        <v>#DIV/0!</v>
      </c>
      <c r="BX248" t="s">
        <v>413</v>
      </c>
      <c r="BY248" t="s">
        <v>413</v>
      </c>
      <c r="BZ248" t="s">
        <v>413</v>
      </c>
      <c r="CA248" t="s">
        <v>413</v>
      </c>
      <c r="CB248" t="s">
        <v>413</v>
      </c>
      <c r="CC248" t="s">
        <v>413</v>
      </c>
      <c r="CD248" t="s">
        <v>413</v>
      </c>
      <c r="CE248" t="s">
        <v>413</v>
      </c>
      <c r="CF248">
        <v>253</v>
      </c>
      <c r="CG248">
        <v>1000</v>
      </c>
      <c r="CH248" t="s">
        <v>414</v>
      </c>
      <c r="CI248">
        <v>1110.1500000000001</v>
      </c>
      <c r="CJ248">
        <v>1175.8634999999999</v>
      </c>
      <c r="CK248">
        <v>1152.67</v>
      </c>
      <c r="CL248">
        <v>1.3005735999999999E-4</v>
      </c>
      <c r="CM248">
        <v>6.5004835999999994E-4</v>
      </c>
      <c r="CN248">
        <v>4.7597999359999997E-2</v>
      </c>
      <c r="CO248">
        <v>5.5000000000000003E-4</v>
      </c>
      <c r="CP248">
        <f t="shared" si="196"/>
        <v>1199.998571428571</v>
      </c>
      <c r="CQ248">
        <f t="shared" si="197"/>
        <v>1009.5041997992793</v>
      </c>
      <c r="CR248">
        <f t="shared" si="198"/>
        <v>0.84125450132618695</v>
      </c>
      <c r="CS248">
        <f t="shared" si="199"/>
        <v>0.16202118755954112</v>
      </c>
      <c r="CT248">
        <v>6</v>
      </c>
      <c r="CU248">
        <v>0.5</v>
      </c>
      <c r="CV248" t="s">
        <v>415</v>
      </c>
      <c r="CW248">
        <v>2</v>
      </c>
      <c r="CX248" t="b">
        <v>1</v>
      </c>
      <c r="CY248">
        <v>1658322692.5</v>
      </c>
      <c r="CZ248">
        <v>1514.8942857142861</v>
      </c>
      <c r="DA248">
        <v>1542.3757142857139</v>
      </c>
      <c r="DB248">
        <v>33.440071428571422</v>
      </c>
      <c r="DC248">
        <v>31.716571428571431</v>
      </c>
      <c r="DD248">
        <v>1518.1242857142861</v>
      </c>
      <c r="DE248">
        <v>32.873100000000001</v>
      </c>
      <c r="DF248">
        <v>650.2650000000001</v>
      </c>
      <c r="DG248">
        <v>101.1612857142857</v>
      </c>
      <c r="DH248">
        <v>9.9935257142857128E-2</v>
      </c>
      <c r="DI248">
        <v>33.618714285714283</v>
      </c>
      <c r="DJ248">
        <v>999.89999999999986</v>
      </c>
      <c r="DK248">
        <v>33.420171428571443</v>
      </c>
      <c r="DL248">
        <v>0</v>
      </c>
      <c r="DM248">
        <v>0</v>
      </c>
      <c r="DN248">
        <v>9012.767142857143</v>
      </c>
      <c r="DO248">
        <v>0</v>
      </c>
      <c r="DP248">
        <v>1358.575714285714</v>
      </c>
      <c r="DQ248">
        <v>-27.479342857142861</v>
      </c>
      <c r="DR248">
        <v>1567.305714285714</v>
      </c>
      <c r="DS248">
        <v>1592.8957142857139</v>
      </c>
      <c r="DT248">
        <v>1.7234928571428569</v>
      </c>
      <c r="DU248">
        <v>1542.3757142857139</v>
      </c>
      <c r="DV248">
        <v>31.716571428571431</v>
      </c>
      <c r="DW248">
        <v>3.3828442857142851</v>
      </c>
      <c r="DX248">
        <v>3.208491428571429</v>
      </c>
      <c r="DY248">
        <v>26.042942857142862</v>
      </c>
      <c r="DZ248">
        <v>25.15138571428572</v>
      </c>
      <c r="EA248">
        <v>1199.998571428571</v>
      </c>
      <c r="EB248">
        <v>0.95800942857142857</v>
      </c>
      <c r="EC248">
        <v>4.1990957142857131E-2</v>
      </c>
      <c r="ED248">
        <v>0</v>
      </c>
      <c r="EE248">
        <v>646.18157142857137</v>
      </c>
      <c r="EF248">
        <v>5.0001600000000002</v>
      </c>
      <c r="EG248">
        <v>9686.8585714285728</v>
      </c>
      <c r="EH248">
        <v>9515.19</v>
      </c>
      <c r="EI248">
        <v>48.517714285714291</v>
      </c>
      <c r="EJ248">
        <v>50.713999999999999</v>
      </c>
      <c r="EK248">
        <v>49.625</v>
      </c>
      <c r="EL248">
        <v>49.526571428571437</v>
      </c>
      <c r="EM248">
        <v>50.125</v>
      </c>
      <c r="EN248">
        <v>1144.818571428571</v>
      </c>
      <c r="EO248">
        <v>50.18</v>
      </c>
      <c r="EP248">
        <v>0</v>
      </c>
      <c r="EQ248">
        <v>765205.79999995232</v>
      </c>
      <c r="ER248">
        <v>0</v>
      </c>
      <c r="ES248">
        <v>646.24115384615391</v>
      </c>
      <c r="ET248">
        <v>-1.321572642409073</v>
      </c>
      <c r="EU248">
        <v>2871.155554941332</v>
      </c>
      <c r="EV248">
        <v>9423.9576923076911</v>
      </c>
      <c r="EW248">
        <v>15</v>
      </c>
      <c r="EX248">
        <v>1658316094</v>
      </c>
      <c r="EY248" t="s">
        <v>416</v>
      </c>
      <c r="EZ248">
        <v>1658316090.5</v>
      </c>
      <c r="FA248">
        <v>1658316094</v>
      </c>
      <c r="FB248">
        <v>11</v>
      </c>
      <c r="FC248">
        <v>-0.13300000000000001</v>
      </c>
      <c r="FD248">
        <v>0.107</v>
      </c>
      <c r="FE248">
        <v>-1.72</v>
      </c>
      <c r="FF248">
        <v>0.44</v>
      </c>
      <c r="FG248">
        <v>415</v>
      </c>
      <c r="FH248">
        <v>29</v>
      </c>
      <c r="FI248">
        <v>0.15</v>
      </c>
      <c r="FJ248">
        <v>0.28000000000000003</v>
      </c>
      <c r="FK248">
        <v>-27.55230487804878</v>
      </c>
      <c r="FL248">
        <v>2.807456445990561E-2</v>
      </c>
      <c r="FM248">
        <v>5.8107452824621729E-2</v>
      </c>
      <c r="FN248">
        <v>1</v>
      </c>
      <c r="FO248">
        <v>646.31217647058827</v>
      </c>
      <c r="FP248">
        <v>-1.0977540080566199</v>
      </c>
      <c r="FQ248">
        <v>0.19183900581541971</v>
      </c>
      <c r="FR248">
        <v>0</v>
      </c>
      <c r="FS248">
        <v>1.738111463414634</v>
      </c>
      <c r="FT248">
        <v>-0.10151205574912731</v>
      </c>
      <c r="FU248">
        <v>1.1841914100589259E-2</v>
      </c>
      <c r="FV248">
        <v>0</v>
      </c>
      <c r="FW248">
        <v>1</v>
      </c>
      <c r="FX248">
        <v>3</v>
      </c>
      <c r="FY248" t="s">
        <v>417</v>
      </c>
      <c r="FZ248">
        <v>3.3709799999999999</v>
      </c>
      <c r="GA248">
        <v>2.8937599999999999</v>
      </c>
      <c r="GB248">
        <v>0.236512</v>
      </c>
      <c r="GC248">
        <v>0.241672</v>
      </c>
      <c r="GD248">
        <v>0.13905899999999999</v>
      </c>
      <c r="GE248">
        <v>0.137154</v>
      </c>
      <c r="GF248">
        <v>26427.4</v>
      </c>
      <c r="GG248">
        <v>22824.1</v>
      </c>
      <c r="GH248">
        <v>30946</v>
      </c>
      <c r="GI248">
        <v>28057.3</v>
      </c>
      <c r="GJ248">
        <v>35094.400000000001</v>
      </c>
      <c r="GK248">
        <v>34156.1</v>
      </c>
      <c r="GL248">
        <v>40333.1</v>
      </c>
      <c r="GM248">
        <v>39102.300000000003</v>
      </c>
      <c r="GN248">
        <v>2.3523200000000002</v>
      </c>
      <c r="GO248">
        <v>1.6597500000000001</v>
      </c>
      <c r="GP248">
        <v>0</v>
      </c>
      <c r="GQ248">
        <v>7.6800599999999997E-2</v>
      </c>
      <c r="GR248">
        <v>999.9</v>
      </c>
      <c r="GS248">
        <v>32.181800000000003</v>
      </c>
      <c r="GT248">
        <v>67.099999999999994</v>
      </c>
      <c r="GU248">
        <v>33.5</v>
      </c>
      <c r="GV248">
        <v>34.4651</v>
      </c>
      <c r="GW248">
        <v>50.721800000000002</v>
      </c>
      <c r="GX248">
        <v>40.236400000000003</v>
      </c>
      <c r="GY248">
        <v>1</v>
      </c>
      <c r="GZ248">
        <v>0.51475899999999997</v>
      </c>
      <c r="HA248">
        <v>1.4291400000000001</v>
      </c>
      <c r="HB248">
        <v>20.2028</v>
      </c>
      <c r="HC248">
        <v>5.2145900000000003</v>
      </c>
      <c r="HD248">
        <v>11.973599999999999</v>
      </c>
      <c r="HE248">
        <v>4.9906499999999996</v>
      </c>
      <c r="HF248">
        <v>3.2925</v>
      </c>
      <c r="HG248">
        <v>8262.7999999999993</v>
      </c>
      <c r="HH248">
        <v>9999</v>
      </c>
      <c r="HI248">
        <v>9999</v>
      </c>
      <c r="HJ248">
        <v>969.5</v>
      </c>
      <c r="HK248">
        <v>4.9712100000000001</v>
      </c>
      <c r="HL248">
        <v>1.8737900000000001</v>
      </c>
      <c r="HM248">
        <v>1.87012</v>
      </c>
      <c r="HN248">
        <v>1.8696299999999999</v>
      </c>
      <c r="HO248">
        <v>1.8744000000000001</v>
      </c>
      <c r="HP248">
        <v>1.87103</v>
      </c>
      <c r="HQ248">
        <v>1.8665</v>
      </c>
      <c r="HR248">
        <v>1.8775999999999999</v>
      </c>
      <c r="HS248">
        <v>0</v>
      </c>
      <c r="HT248">
        <v>0</v>
      </c>
      <c r="HU248">
        <v>0</v>
      </c>
      <c r="HV248">
        <v>0</v>
      </c>
      <c r="HW248" t="s">
        <v>418</v>
      </c>
      <c r="HX248" t="s">
        <v>419</v>
      </c>
      <c r="HY248" t="s">
        <v>420</v>
      </c>
      <c r="HZ248" t="s">
        <v>420</v>
      </c>
      <c r="IA248" t="s">
        <v>420</v>
      </c>
      <c r="IB248" t="s">
        <v>420</v>
      </c>
      <c r="IC248">
        <v>0</v>
      </c>
      <c r="ID248">
        <v>100</v>
      </c>
      <c r="IE248">
        <v>100</v>
      </c>
      <c r="IF248">
        <v>-3.23</v>
      </c>
      <c r="IG248">
        <v>0.56689999999999996</v>
      </c>
      <c r="IH248">
        <v>-1.4143203888967211</v>
      </c>
      <c r="II248">
        <v>1.7196870422270779E-5</v>
      </c>
      <c r="IJ248">
        <v>-2.1741833173098589E-6</v>
      </c>
      <c r="IK248">
        <v>9.0595066644434051E-10</v>
      </c>
      <c r="IL248">
        <v>-5.0132855213330413E-2</v>
      </c>
      <c r="IM248">
        <v>-1.2435942757381079E-3</v>
      </c>
      <c r="IN248">
        <v>8.3241555849602686E-4</v>
      </c>
      <c r="IO248">
        <v>-6.8006265696850886E-6</v>
      </c>
      <c r="IP248">
        <v>17</v>
      </c>
      <c r="IQ248">
        <v>2050</v>
      </c>
      <c r="IR248">
        <v>3</v>
      </c>
      <c r="IS248">
        <v>34</v>
      </c>
      <c r="IT248">
        <v>110.1</v>
      </c>
      <c r="IU248">
        <v>110</v>
      </c>
      <c r="IV248">
        <v>3.0810499999999998</v>
      </c>
      <c r="IW248">
        <v>2.50366</v>
      </c>
      <c r="IX248">
        <v>1.49902</v>
      </c>
      <c r="IY248">
        <v>2.3046899999999999</v>
      </c>
      <c r="IZ248">
        <v>1.69678</v>
      </c>
      <c r="JA248">
        <v>2.3791500000000001</v>
      </c>
      <c r="JB248">
        <v>38.501399999999997</v>
      </c>
      <c r="JC248">
        <v>14.6661</v>
      </c>
      <c r="JD248">
        <v>18</v>
      </c>
      <c r="JE248">
        <v>711.11300000000006</v>
      </c>
      <c r="JF248">
        <v>323.77499999999998</v>
      </c>
      <c r="JG248">
        <v>30.000399999999999</v>
      </c>
      <c r="JH248">
        <v>34.132100000000001</v>
      </c>
      <c r="JI248">
        <v>30.001100000000001</v>
      </c>
      <c r="JJ248">
        <v>33.753300000000003</v>
      </c>
      <c r="JK248">
        <v>33.739699999999999</v>
      </c>
      <c r="JL248">
        <v>61.725700000000003</v>
      </c>
      <c r="JM248">
        <v>15.5787</v>
      </c>
      <c r="JN248">
        <v>100</v>
      </c>
      <c r="JO248">
        <v>30</v>
      </c>
      <c r="JP248">
        <v>1554.72</v>
      </c>
      <c r="JQ248">
        <v>31.648499999999999</v>
      </c>
      <c r="JR248">
        <v>98.610799999999998</v>
      </c>
      <c r="JS248">
        <v>98.483500000000006</v>
      </c>
    </row>
    <row r="249" spans="1:279" x14ac:dyDescent="0.2">
      <c r="A249">
        <v>234</v>
      </c>
      <c r="B249">
        <v>1658322698.5</v>
      </c>
      <c r="C249">
        <v>929.90000009536743</v>
      </c>
      <c r="D249" t="s">
        <v>888</v>
      </c>
      <c r="E249" t="s">
        <v>889</v>
      </c>
      <c r="F249">
        <v>4</v>
      </c>
      <c r="G249">
        <v>1658322696.1875</v>
      </c>
      <c r="H249">
        <f t="shared" si="150"/>
        <v>1.9597029711866305E-3</v>
      </c>
      <c r="I249">
        <f t="shared" si="151"/>
        <v>1.9597029711866303</v>
      </c>
      <c r="J249">
        <f t="shared" si="152"/>
        <v>17.241125475233826</v>
      </c>
      <c r="K249">
        <f t="shared" si="153"/>
        <v>1521.10625</v>
      </c>
      <c r="L249">
        <f t="shared" si="154"/>
        <v>1221.7410885012732</v>
      </c>
      <c r="M249">
        <f t="shared" si="155"/>
        <v>123.71467921939421</v>
      </c>
      <c r="N249">
        <f t="shared" si="156"/>
        <v>154.02868377637407</v>
      </c>
      <c r="O249">
        <f t="shared" si="157"/>
        <v>0.10849157656226427</v>
      </c>
      <c r="P249">
        <f t="shared" si="158"/>
        <v>2.7725313037486448</v>
      </c>
      <c r="Q249">
        <f t="shared" si="159"/>
        <v>0.10618708185155314</v>
      </c>
      <c r="R249">
        <f t="shared" si="160"/>
        <v>6.6569898831413413E-2</v>
      </c>
      <c r="S249">
        <f t="shared" si="161"/>
        <v>194.42362611260683</v>
      </c>
      <c r="T249">
        <f t="shared" si="162"/>
        <v>34.28679161191247</v>
      </c>
      <c r="U249">
        <f t="shared" si="163"/>
        <v>33.427174999999998</v>
      </c>
      <c r="V249">
        <f t="shared" si="164"/>
        <v>5.1746421295512368</v>
      </c>
      <c r="W249">
        <f t="shared" si="165"/>
        <v>64.710887525347928</v>
      </c>
      <c r="X249">
        <f t="shared" si="166"/>
        <v>3.3848350227278927</v>
      </c>
      <c r="Y249">
        <f t="shared" si="167"/>
        <v>5.2307040625922765</v>
      </c>
      <c r="Z249">
        <f t="shared" si="168"/>
        <v>1.7898071068233441</v>
      </c>
      <c r="AA249">
        <f t="shared" si="169"/>
        <v>-86.422901029330404</v>
      </c>
      <c r="AB249">
        <f t="shared" si="170"/>
        <v>28.775364631027173</v>
      </c>
      <c r="AC249">
        <f t="shared" si="171"/>
        <v>2.3891678565747867</v>
      </c>
      <c r="AD249">
        <f t="shared" si="172"/>
        <v>139.16525757087837</v>
      </c>
      <c r="AE249">
        <f t="shared" si="173"/>
        <v>26.803329595260688</v>
      </c>
      <c r="AF249">
        <f t="shared" si="174"/>
        <v>1.9788924210517191</v>
      </c>
      <c r="AG249">
        <f t="shared" si="175"/>
        <v>17.241125475233826</v>
      </c>
      <c r="AH249">
        <v>1599.713963322803</v>
      </c>
      <c r="AI249">
        <v>1576.779454545454</v>
      </c>
      <c r="AJ249">
        <v>1.693698631305528</v>
      </c>
      <c r="AK249">
        <v>62.966845710574418</v>
      </c>
      <c r="AL249">
        <f t="shared" si="176"/>
        <v>1.9597029711866303</v>
      </c>
      <c r="AM249">
        <v>31.666001384263289</v>
      </c>
      <c r="AN249">
        <v>33.414694545454537</v>
      </c>
      <c r="AO249">
        <v>-1.4836858471125141E-4</v>
      </c>
      <c r="AP249">
        <v>91.007338470613973</v>
      </c>
      <c r="AQ249">
        <v>0</v>
      </c>
      <c r="AR249">
        <v>0</v>
      </c>
      <c r="AS249">
        <f t="shared" si="177"/>
        <v>1</v>
      </c>
      <c r="AT249">
        <f t="shared" si="178"/>
        <v>0</v>
      </c>
      <c r="AU249">
        <f t="shared" si="179"/>
        <v>47375.813073784171</v>
      </c>
      <c r="AV249" t="s">
        <v>413</v>
      </c>
      <c r="AW249" t="s">
        <v>413</v>
      </c>
      <c r="AX249">
        <v>0</v>
      </c>
      <c r="AY249">
        <v>0</v>
      </c>
      <c r="AZ249" t="e">
        <f t="shared" si="180"/>
        <v>#DIV/0!</v>
      </c>
      <c r="BA249">
        <v>0</v>
      </c>
      <c r="BB249" t="s">
        <v>413</v>
      </c>
      <c r="BC249" t="s">
        <v>413</v>
      </c>
      <c r="BD249">
        <v>0</v>
      </c>
      <c r="BE249">
        <v>0</v>
      </c>
      <c r="BF249" t="e">
        <f t="shared" si="181"/>
        <v>#DIV/0!</v>
      </c>
      <c r="BG249">
        <v>0.5</v>
      </c>
      <c r="BH249">
        <f t="shared" si="182"/>
        <v>1009.4959497992782</v>
      </c>
      <c r="BI249">
        <f t="shared" si="183"/>
        <v>17.241125475233826</v>
      </c>
      <c r="BJ249" t="e">
        <f t="shared" si="184"/>
        <v>#DIV/0!</v>
      </c>
      <c r="BK249">
        <f t="shared" si="185"/>
        <v>1.7078944673985016E-2</v>
      </c>
      <c r="BL249" t="e">
        <f t="shared" si="186"/>
        <v>#DIV/0!</v>
      </c>
      <c r="BM249" t="e">
        <f t="shared" si="187"/>
        <v>#DIV/0!</v>
      </c>
      <c r="BN249" t="s">
        <v>413</v>
      </c>
      <c r="BO249">
        <v>0</v>
      </c>
      <c r="BP249" t="e">
        <f t="shared" si="188"/>
        <v>#DIV/0!</v>
      </c>
      <c r="BQ249" t="e">
        <f t="shared" si="189"/>
        <v>#DIV/0!</v>
      </c>
      <c r="BR249" t="e">
        <f t="shared" si="190"/>
        <v>#DIV/0!</v>
      </c>
      <c r="BS249" t="e">
        <f t="shared" si="191"/>
        <v>#DIV/0!</v>
      </c>
      <c r="BT249" t="e">
        <f t="shared" si="192"/>
        <v>#DIV/0!</v>
      </c>
      <c r="BU249" t="e">
        <f t="shared" si="193"/>
        <v>#DIV/0!</v>
      </c>
      <c r="BV249" t="e">
        <f t="shared" si="194"/>
        <v>#DIV/0!</v>
      </c>
      <c r="BW249" t="e">
        <f t="shared" si="195"/>
        <v>#DIV/0!</v>
      </c>
      <c r="BX249" t="s">
        <v>413</v>
      </c>
      <c r="BY249" t="s">
        <v>413</v>
      </c>
      <c r="BZ249" t="s">
        <v>413</v>
      </c>
      <c r="CA249" t="s">
        <v>413</v>
      </c>
      <c r="CB249" t="s">
        <v>413</v>
      </c>
      <c r="CC249" t="s">
        <v>413</v>
      </c>
      <c r="CD249" t="s">
        <v>413</v>
      </c>
      <c r="CE249" t="s">
        <v>413</v>
      </c>
      <c r="CF249">
        <v>253</v>
      </c>
      <c r="CG249">
        <v>1000</v>
      </c>
      <c r="CH249" t="s">
        <v>414</v>
      </c>
      <c r="CI249">
        <v>1110.1500000000001</v>
      </c>
      <c r="CJ249">
        <v>1175.8634999999999</v>
      </c>
      <c r="CK249">
        <v>1152.67</v>
      </c>
      <c r="CL249">
        <v>1.3005735999999999E-4</v>
      </c>
      <c r="CM249">
        <v>6.5004835999999994E-4</v>
      </c>
      <c r="CN249">
        <v>4.7597999359999997E-2</v>
      </c>
      <c r="CO249">
        <v>5.5000000000000003E-4</v>
      </c>
      <c r="CP249">
        <f t="shared" si="196"/>
        <v>1199.98875</v>
      </c>
      <c r="CQ249">
        <f t="shared" si="197"/>
        <v>1009.4959497992782</v>
      </c>
      <c r="CR249">
        <f t="shared" si="198"/>
        <v>0.84125451159377795</v>
      </c>
      <c r="CS249">
        <f t="shared" si="199"/>
        <v>0.16202120737599152</v>
      </c>
      <c r="CT249">
        <v>6</v>
      </c>
      <c r="CU249">
        <v>0.5</v>
      </c>
      <c r="CV249" t="s">
        <v>415</v>
      </c>
      <c r="CW249">
        <v>2</v>
      </c>
      <c r="CX249" t="b">
        <v>1</v>
      </c>
      <c r="CY249">
        <v>1658322696.1875</v>
      </c>
      <c r="CZ249">
        <v>1521.10625</v>
      </c>
      <c r="DA249">
        <v>1548.61625</v>
      </c>
      <c r="DB249">
        <v>33.426850000000002</v>
      </c>
      <c r="DC249">
        <v>31.661887499999999</v>
      </c>
      <c r="DD249">
        <v>1524.3362500000001</v>
      </c>
      <c r="DE249">
        <v>32.860325000000003</v>
      </c>
      <c r="DF249">
        <v>650.23850000000004</v>
      </c>
      <c r="DG249">
        <v>101.161</v>
      </c>
      <c r="DH249">
        <v>9.9963049999999998E-2</v>
      </c>
      <c r="DI249">
        <v>33.619687499999998</v>
      </c>
      <c r="DJ249">
        <v>999.9</v>
      </c>
      <c r="DK249">
        <v>33.427174999999998</v>
      </c>
      <c r="DL249">
        <v>0</v>
      </c>
      <c r="DM249">
        <v>0</v>
      </c>
      <c r="DN249">
        <v>9025.86</v>
      </c>
      <c r="DO249">
        <v>0</v>
      </c>
      <c r="DP249">
        <v>1439.22</v>
      </c>
      <c r="DQ249">
        <v>-27.511212499999999</v>
      </c>
      <c r="DR249">
        <v>1573.71</v>
      </c>
      <c r="DS249">
        <v>1599.25125</v>
      </c>
      <c r="DT249">
        <v>1.7649649999999999</v>
      </c>
      <c r="DU249">
        <v>1548.61625</v>
      </c>
      <c r="DV249">
        <v>31.661887499999999</v>
      </c>
      <c r="DW249">
        <v>3.3814950000000001</v>
      </c>
      <c r="DX249">
        <v>3.20294875</v>
      </c>
      <c r="DY249">
        <v>26.036212500000001</v>
      </c>
      <c r="DZ249">
        <v>25.122375000000002</v>
      </c>
      <c r="EA249">
        <v>1199.98875</v>
      </c>
      <c r="EB249">
        <v>0.95800799999999997</v>
      </c>
      <c r="EC249">
        <v>4.1992500000000002E-2</v>
      </c>
      <c r="ED249">
        <v>0</v>
      </c>
      <c r="EE249">
        <v>646.17862500000001</v>
      </c>
      <c r="EF249">
        <v>5.0001600000000002</v>
      </c>
      <c r="EG249">
        <v>9772.4775000000009</v>
      </c>
      <c r="EH249">
        <v>9515.0925000000007</v>
      </c>
      <c r="EI249">
        <v>48.484250000000003</v>
      </c>
      <c r="EJ249">
        <v>50.734250000000003</v>
      </c>
      <c r="EK249">
        <v>49.625</v>
      </c>
      <c r="EL249">
        <v>49.554250000000003</v>
      </c>
      <c r="EM249">
        <v>50.124749999999999</v>
      </c>
      <c r="EN249">
        <v>1144.8087499999999</v>
      </c>
      <c r="EO249">
        <v>50.18</v>
      </c>
      <c r="EP249">
        <v>0</v>
      </c>
      <c r="EQ249">
        <v>765210</v>
      </c>
      <c r="ER249">
        <v>0</v>
      </c>
      <c r="ES249">
        <v>646.16451999999992</v>
      </c>
      <c r="ET249">
        <v>-0.42999998832987452</v>
      </c>
      <c r="EU249">
        <v>2269.1846188774362</v>
      </c>
      <c r="EV249">
        <v>9607.3647999999994</v>
      </c>
      <c r="EW249">
        <v>15</v>
      </c>
      <c r="EX249">
        <v>1658316094</v>
      </c>
      <c r="EY249" t="s">
        <v>416</v>
      </c>
      <c r="EZ249">
        <v>1658316090.5</v>
      </c>
      <c r="FA249">
        <v>1658316094</v>
      </c>
      <c r="FB249">
        <v>11</v>
      </c>
      <c r="FC249">
        <v>-0.13300000000000001</v>
      </c>
      <c r="FD249">
        <v>0.107</v>
      </c>
      <c r="FE249">
        <v>-1.72</v>
      </c>
      <c r="FF249">
        <v>0.44</v>
      </c>
      <c r="FG249">
        <v>415</v>
      </c>
      <c r="FH249">
        <v>29</v>
      </c>
      <c r="FI249">
        <v>0.15</v>
      </c>
      <c r="FJ249">
        <v>0.28000000000000003</v>
      </c>
      <c r="FK249">
        <v>-27.548517073170729</v>
      </c>
      <c r="FL249">
        <v>0.21553170731709639</v>
      </c>
      <c r="FM249">
        <v>5.9296789295053533E-2</v>
      </c>
      <c r="FN249">
        <v>1</v>
      </c>
      <c r="FO249">
        <v>646.24400000000003</v>
      </c>
      <c r="FP249">
        <v>-0.90120702442819234</v>
      </c>
      <c r="FQ249">
        <v>0.19330530560869119</v>
      </c>
      <c r="FR249">
        <v>1</v>
      </c>
      <c r="FS249">
        <v>1.740326829268293</v>
      </c>
      <c r="FT249">
        <v>-2.4556097560973159E-2</v>
      </c>
      <c r="FU249">
        <v>1.544631528229691E-2</v>
      </c>
      <c r="FV249">
        <v>1</v>
      </c>
      <c r="FW249">
        <v>3</v>
      </c>
      <c r="FX249">
        <v>3</v>
      </c>
      <c r="FY249" t="s">
        <v>697</v>
      </c>
      <c r="FZ249">
        <v>3.3708300000000002</v>
      </c>
      <c r="GA249">
        <v>2.89398</v>
      </c>
      <c r="GB249">
        <v>0.23713100000000001</v>
      </c>
      <c r="GC249">
        <v>0.24229200000000001</v>
      </c>
      <c r="GD249">
        <v>0.138984</v>
      </c>
      <c r="GE249">
        <v>0.136994</v>
      </c>
      <c r="GF249">
        <v>26405</v>
      </c>
      <c r="GG249">
        <v>22805.200000000001</v>
      </c>
      <c r="GH249">
        <v>30945</v>
      </c>
      <c r="GI249">
        <v>28057.3</v>
      </c>
      <c r="GJ249">
        <v>35096.5</v>
      </c>
      <c r="GK249">
        <v>34162</v>
      </c>
      <c r="GL249">
        <v>40331.9</v>
      </c>
      <c r="GM249">
        <v>39101.800000000003</v>
      </c>
      <c r="GN249">
        <v>2.35222</v>
      </c>
      <c r="GO249">
        <v>1.6597999999999999</v>
      </c>
      <c r="GP249">
        <v>0</v>
      </c>
      <c r="GQ249">
        <v>7.6733499999999996E-2</v>
      </c>
      <c r="GR249">
        <v>999.9</v>
      </c>
      <c r="GS249">
        <v>32.189599999999999</v>
      </c>
      <c r="GT249">
        <v>67.099999999999994</v>
      </c>
      <c r="GU249">
        <v>33.5</v>
      </c>
      <c r="GV249">
        <v>34.463500000000003</v>
      </c>
      <c r="GW249">
        <v>50.751800000000003</v>
      </c>
      <c r="GX249">
        <v>40.480800000000002</v>
      </c>
      <c r="GY249">
        <v>1</v>
      </c>
      <c r="GZ249">
        <v>0.51560700000000004</v>
      </c>
      <c r="HA249">
        <v>1.42774</v>
      </c>
      <c r="HB249">
        <v>20.2027</v>
      </c>
      <c r="HC249">
        <v>5.2147399999999999</v>
      </c>
      <c r="HD249">
        <v>11.974</v>
      </c>
      <c r="HE249">
        <v>4.9908000000000001</v>
      </c>
      <c r="HF249">
        <v>3.2925</v>
      </c>
      <c r="HG249">
        <v>8263.1</v>
      </c>
      <c r="HH249">
        <v>9999</v>
      </c>
      <c r="HI249">
        <v>9999</v>
      </c>
      <c r="HJ249">
        <v>969.5</v>
      </c>
      <c r="HK249">
        <v>4.9712199999999998</v>
      </c>
      <c r="HL249">
        <v>1.8737900000000001</v>
      </c>
      <c r="HM249">
        <v>1.87012</v>
      </c>
      <c r="HN249">
        <v>1.86964</v>
      </c>
      <c r="HO249">
        <v>1.87439</v>
      </c>
      <c r="HP249">
        <v>1.87103</v>
      </c>
      <c r="HQ249">
        <v>1.8665099999999999</v>
      </c>
      <c r="HR249">
        <v>1.8775900000000001</v>
      </c>
      <c r="HS249">
        <v>0</v>
      </c>
      <c r="HT249">
        <v>0</v>
      </c>
      <c r="HU249">
        <v>0</v>
      </c>
      <c r="HV249">
        <v>0</v>
      </c>
      <c r="HW249" t="s">
        <v>418</v>
      </c>
      <c r="HX249" t="s">
        <v>419</v>
      </c>
      <c r="HY249" t="s">
        <v>420</v>
      </c>
      <c r="HZ249" t="s">
        <v>420</v>
      </c>
      <c r="IA249" t="s">
        <v>420</v>
      </c>
      <c r="IB249" t="s">
        <v>420</v>
      </c>
      <c r="IC249">
        <v>0</v>
      </c>
      <c r="ID249">
        <v>100</v>
      </c>
      <c r="IE249">
        <v>100</v>
      </c>
      <c r="IF249">
        <v>-3.23</v>
      </c>
      <c r="IG249">
        <v>0.56610000000000005</v>
      </c>
      <c r="IH249">
        <v>-1.4143203888967211</v>
      </c>
      <c r="II249">
        <v>1.7196870422270779E-5</v>
      </c>
      <c r="IJ249">
        <v>-2.1741833173098589E-6</v>
      </c>
      <c r="IK249">
        <v>9.0595066644434051E-10</v>
      </c>
      <c r="IL249">
        <v>-5.0132855213330413E-2</v>
      </c>
      <c r="IM249">
        <v>-1.2435942757381079E-3</v>
      </c>
      <c r="IN249">
        <v>8.3241555849602686E-4</v>
      </c>
      <c r="IO249">
        <v>-6.8006265696850886E-6</v>
      </c>
      <c r="IP249">
        <v>17</v>
      </c>
      <c r="IQ249">
        <v>2050</v>
      </c>
      <c r="IR249">
        <v>3</v>
      </c>
      <c r="IS249">
        <v>34</v>
      </c>
      <c r="IT249">
        <v>110.1</v>
      </c>
      <c r="IU249">
        <v>110.1</v>
      </c>
      <c r="IV249">
        <v>3.0920399999999999</v>
      </c>
      <c r="IW249">
        <v>2.5109900000000001</v>
      </c>
      <c r="IX249">
        <v>1.49902</v>
      </c>
      <c r="IY249">
        <v>2.3046899999999999</v>
      </c>
      <c r="IZ249">
        <v>1.69678</v>
      </c>
      <c r="JA249">
        <v>2.2424300000000001</v>
      </c>
      <c r="JB249">
        <v>38.501399999999997</v>
      </c>
      <c r="JC249">
        <v>14.6486</v>
      </c>
      <c r="JD249">
        <v>18</v>
      </c>
      <c r="JE249">
        <v>711.13599999999997</v>
      </c>
      <c r="JF249">
        <v>323.84699999999998</v>
      </c>
      <c r="JG249">
        <v>30</v>
      </c>
      <c r="JH249">
        <v>34.141399999999997</v>
      </c>
      <c r="JI249">
        <v>30.001100000000001</v>
      </c>
      <c r="JJ249">
        <v>33.7624</v>
      </c>
      <c r="JK249">
        <v>33.747999999999998</v>
      </c>
      <c r="JL249">
        <v>61.943600000000004</v>
      </c>
      <c r="JM249">
        <v>15.5787</v>
      </c>
      <c r="JN249">
        <v>100</v>
      </c>
      <c r="JO249">
        <v>30</v>
      </c>
      <c r="JP249">
        <v>1561.4</v>
      </c>
      <c r="JQ249">
        <v>31.680700000000002</v>
      </c>
      <c r="JR249">
        <v>98.607799999999997</v>
      </c>
      <c r="JS249">
        <v>98.482600000000005</v>
      </c>
    </row>
    <row r="250" spans="1:279" x14ac:dyDescent="0.2">
      <c r="A250">
        <v>235</v>
      </c>
      <c r="B250">
        <v>1658322702.5</v>
      </c>
      <c r="C250">
        <v>933.90000009536743</v>
      </c>
      <c r="D250" t="s">
        <v>890</v>
      </c>
      <c r="E250" t="s">
        <v>891</v>
      </c>
      <c r="F250">
        <v>4</v>
      </c>
      <c r="G250">
        <v>1658322700.5</v>
      </c>
      <c r="H250">
        <f t="shared" si="150"/>
        <v>1.9033692526793514E-3</v>
      </c>
      <c r="I250">
        <f t="shared" si="151"/>
        <v>1.9033692526793515</v>
      </c>
      <c r="J250">
        <f t="shared" si="152"/>
        <v>17.028474485078025</v>
      </c>
      <c r="K250">
        <f t="shared" si="153"/>
        <v>1528.272857142857</v>
      </c>
      <c r="L250">
        <f t="shared" si="154"/>
        <v>1223.2128441117436</v>
      </c>
      <c r="M250">
        <f t="shared" si="155"/>
        <v>123.86488280601591</v>
      </c>
      <c r="N250">
        <f t="shared" si="156"/>
        <v>154.75584585042347</v>
      </c>
      <c r="O250">
        <f t="shared" si="157"/>
        <v>0.1048996612647019</v>
      </c>
      <c r="P250">
        <f t="shared" si="158"/>
        <v>2.7701349421486037</v>
      </c>
      <c r="Q250">
        <f t="shared" si="159"/>
        <v>0.10274177625077067</v>
      </c>
      <c r="R250">
        <f t="shared" si="160"/>
        <v>6.4403790360264696E-2</v>
      </c>
      <c r="S250">
        <f t="shared" si="161"/>
        <v>194.4245096126086</v>
      </c>
      <c r="T250">
        <f t="shared" si="162"/>
        <v>34.311638116417235</v>
      </c>
      <c r="U250">
        <f t="shared" si="163"/>
        <v>33.439914285714288</v>
      </c>
      <c r="V250">
        <f t="shared" si="164"/>
        <v>5.1783357441059801</v>
      </c>
      <c r="W250">
        <f t="shared" si="165"/>
        <v>64.618046561173543</v>
      </c>
      <c r="X250">
        <f t="shared" si="166"/>
        <v>3.3816722418211156</v>
      </c>
      <c r="Y250">
        <f t="shared" si="167"/>
        <v>5.233324778117062</v>
      </c>
      <c r="Z250">
        <f t="shared" si="168"/>
        <v>1.7966635022848645</v>
      </c>
      <c r="AA250">
        <f t="shared" si="169"/>
        <v>-83.938584043159395</v>
      </c>
      <c r="AB250">
        <f t="shared" si="170"/>
        <v>28.185388238281689</v>
      </c>
      <c r="AC250">
        <f t="shared" si="171"/>
        <v>2.342456238123273</v>
      </c>
      <c r="AD250">
        <f t="shared" si="172"/>
        <v>141.01377004585419</v>
      </c>
      <c r="AE250">
        <f t="shared" si="173"/>
        <v>26.778280051624709</v>
      </c>
      <c r="AF250">
        <f t="shared" si="174"/>
        <v>1.9692422628127833</v>
      </c>
      <c r="AG250">
        <f t="shared" si="175"/>
        <v>17.028474485078025</v>
      </c>
      <c r="AH250">
        <v>1606.504854765989</v>
      </c>
      <c r="AI250">
        <v>1583.6598787878791</v>
      </c>
      <c r="AJ250">
        <v>1.723422529421365</v>
      </c>
      <c r="AK250">
        <v>62.966845710574418</v>
      </c>
      <c r="AL250">
        <f t="shared" si="176"/>
        <v>1.9033692526793515</v>
      </c>
      <c r="AM250">
        <v>31.63776303995531</v>
      </c>
      <c r="AN250">
        <v>33.386332121212121</v>
      </c>
      <c r="AO250">
        <v>-9.1755945306245812E-3</v>
      </c>
      <c r="AP250">
        <v>91.007338470613973</v>
      </c>
      <c r="AQ250">
        <v>0</v>
      </c>
      <c r="AR250">
        <v>0</v>
      </c>
      <c r="AS250">
        <f t="shared" si="177"/>
        <v>1</v>
      </c>
      <c r="AT250">
        <f t="shared" si="178"/>
        <v>0</v>
      </c>
      <c r="AU250">
        <f t="shared" si="179"/>
        <v>47308.597186174004</v>
      </c>
      <c r="AV250" t="s">
        <v>413</v>
      </c>
      <c r="AW250" t="s">
        <v>413</v>
      </c>
      <c r="AX250">
        <v>0</v>
      </c>
      <c r="AY250">
        <v>0</v>
      </c>
      <c r="AZ250" t="e">
        <f t="shared" si="180"/>
        <v>#DIV/0!</v>
      </c>
      <c r="BA250">
        <v>0</v>
      </c>
      <c r="BB250" t="s">
        <v>413</v>
      </c>
      <c r="BC250" t="s">
        <v>413</v>
      </c>
      <c r="BD250">
        <v>0</v>
      </c>
      <c r="BE250">
        <v>0</v>
      </c>
      <c r="BF250" t="e">
        <f t="shared" si="181"/>
        <v>#DIV/0!</v>
      </c>
      <c r="BG250">
        <v>0.5</v>
      </c>
      <c r="BH250">
        <f t="shared" si="182"/>
        <v>1009.5005997992791</v>
      </c>
      <c r="BI250">
        <f t="shared" si="183"/>
        <v>17.028474485078025</v>
      </c>
      <c r="BJ250" t="e">
        <f t="shared" si="184"/>
        <v>#DIV/0!</v>
      </c>
      <c r="BK250">
        <f t="shared" si="185"/>
        <v>1.6868216312564677E-2</v>
      </c>
      <c r="BL250" t="e">
        <f t="shared" si="186"/>
        <v>#DIV/0!</v>
      </c>
      <c r="BM250" t="e">
        <f t="shared" si="187"/>
        <v>#DIV/0!</v>
      </c>
      <c r="BN250" t="s">
        <v>413</v>
      </c>
      <c r="BO250">
        <v>0</v>
      </c>
      <c r="BP250" t="e">
        <f t="shared" si="188"/>
        <v>#DIV/0!</v>
      </c>
      <c r="BQ250" t="e">
        <f t="shared" si="189"/>
        <v>#DIV/0!</v>
      </c>
      <c r="BR250" t="e">
        <f t="shared" si="190"/>
        <v>#DIV/0!</v>
      </c>
      <c r="BS250" t="e">
        <f t="shared" si="191"/>
        <v>#DIV/0!</v>
      </c>
      <c r="BT250" t="e">
        <f t="shared" si="192"/>
        <v>#DIV/0!</v>
      </c>
      <c r="BU250" t="e">
        <f t="shared" si="193"/>
        <v>#DIV/0!</v>
      </c>
      <c r="BV250" t="e">
        <f t="shared" si="194"/>
        <v>#DIV/0!</v>
      </c>
      <c r="BW250" t="e">
        <f t="shared" si="195"/>
        <v>#DIV/0!</v>
      </c>
      <c r="BX250" t="s">
        <v>413</v>
      </c>
      <c r="BY250" t="s">
        <v>413</v>
      </c>
      <c r="BZ250" t="s">
        <v>413</v>
      </c>
      <c r="CA250" t="s">
        <v>413</v>
      </c>
      <c r="CB250" t="s">
        <v>413</v>
      </c>
      <c r="CC250" t="s">
        <v>413</v>
      </c>
      <c r="CD250" t="s">
        <v>413</v>
      </c>
      <c r="CE250" t="s">
        <v>413</v>
      </c>
      <c r="CF250">
        <v>253</v>
      </c>
      <c r="CG250">
        <v>1000</v>
      </c>
      <c r="CH250" t="s">
        <v>414</v>
      </c>
      <c r="CI250">
        <v>1110.1500000000001</v>
      </c>
      <c r="CJ250">
        <v>1175.8634999999999</v>
      </c>
      <c r="CK250">
        <v>1152.67</v>
      </c>
      <c r="CL250">
        <v>1.3005735999999999E-4</v>
      </c>
      <c r="CM250">
        <v>6.5004835999999994E-4</v>
      </c>
      <c r="CN250">
        <v>4.7597999359999997E-2</v>
      </c>
      <c r="CO250">
        <v>5.5000000000000003E-4</v>
      </c>
      <c r="CP250">
        <f t="shared" si="196"/>
        <v>1199.994285714286</v>
      </c>
      <c r="CQ250">
        <f t="shared" si="197"/>
        <v>1009.5005997992791</v>
      </c>
      <c r="CR250">
        <f t="shared" si="198"/>
        <v>0.84125450580656957</v>
      </c>
      <c r="CS250">
        <f t="shared" si="199"/>
        <v>0.16202119620667954</v>
      </c>
      <c r="CT250">
        <v>6</v>
      </c>
      <c r="CU250">
        <v>0.5</v>
      </c>
      <c r="CV250" t="s">
        <v>415</v>
      </c>
      <c r="CW250">
        <v>2</v>
      </c>
      <c r="CX250" t="b">
        <v>1</v>
      </c>
      <c r="CY250">
        <v>1658322700.5</v>
      </c>
      <c r="CZ250">
        <v>1528.272857142857</v>
      </c>
      <c r="DA250">
        <v>1555.758571428571</v>
      </c>
      <c r="DB250">
        <v>33.395299999999999</v>
      </c>
      <c r="DC250">
        <v>31.638928571428568</v>
      </c>
      <c r="DD250">
        <v>1531.504285714286</v>
      </c>
      <c r="DE250">
        <v>32.829742857142847</v>
      </c>
      <c r="DF250">
        <v>650.2538571428571</v>
      </c>
      <c r="DG250">
        <v>101.1618571428571</v>
      </c>
      <c r="DH250">
        <v>0.10006420000000001</v>
      </c>
      <c r="DI250">
        <v>33.628642857142857</v>
      </c>
      <c r="DJ250">
        <v>999.89999999999986</v>
      </c>
      <c r="DK250">
        <v>33.439914285714288</v>
      </c>
      <c r="DL250">
        <v>0</v>
      </c>
      <c r="DM250">
        <v>0</v>
      </c>
      <c r="DN250">
        <v>9013.0399999999991</v>
      </c>
      <c r="DO250">
        <v>0</v>
      </c>
      <c r="DP250">
        <v>1475.9171428571431</v>
      </c>
      <c r="DQ250">
        <v>-27.487557142857149</v>
      </c>
      <c r="DR250">
        <v>1581.0728571428569</v>
      </c>
      <c r="DS250">
        <v>1606.59</v>
      </c>
      <c r="DT250">
        <v>1.7563628571428569</v>
      </c>
      <c r="DU250">
        <v>1555.758571428571</v>
      </c>
      <c r="DV250">
        <v>31.638928571428568</v>
      </c>
      <c r="DW250">
        <v>3.3783314285714292</v>
      </c>
      <c r="DX250">
        <v>3.2006542857142861</v>
      </c>
      <c r="DY250">
        <v>26.020385714285709</v>
      </c>
      <c r="DZ250">
        <v>25.110328571428571</v>
      </c>
      <c r="EA250">
        <v>1199.994285714286</v>
      </c>
      <c r="EB250">
        <v>0.95800799999999975</v>
      </c>
      <c r="EC250">
        <v>4.1992500000000002E-2</v>
      </c>
      <c r="ED250">
        <v>0</v>
      </c>
      <c r="EE250">
        <v>645.94928571428568</v>
      </c>
      <c r="EF250">
        <v>5.0001600000000002</v>
      </c>
      <c r="EG250">
        <v>9783.5985714285725</v>
      </c>
      <c r="EH250">
        <v>9515.1514285714275</v>
      </c>
      <c r="EI250">
        <v>48.491</v>
      </c>
      <c r="EJ250">
        <v>50.75</v>
      </c>
      <c r="EK250">
        <v>49.642714285714291</v>
      </c>
      <c r="EL250">
        <v>49.553142857142859</v>
      </c>
      <c r="EM250">
        <v>50.125</v>
      </c>
      <c r="EN250">
        <v>1144.814285714285</v>
      </c>
      <c r="EO250">
        <v>50.18</v>
      </c>
      <c r="EP250">
        <v>0</v>
      </c>
      <c r="EQ250">
        <v>765213.60000014305</v>
      </c>
      <c r="ER250">
        <v>0</v>
      </c>
      <c r="ES250">
        <v>646.08652000000006</v>
      </c>
      <c r="ET250">
        <v>-1.042923063164418</v>
      </c>
      <c r="EU250">
        <v>1111.119998407107</v>
      </c>
      <c r="EV250">
        <v>9712.6124</v>
      </c>
      <c r="EW250">
        <v>15</v>
      </c>
      <c r="EX250">
        <v>1658316094</v>
      </c>
      <c r="EY250" t="s">
        <v>416</v>
      </c>
      <c r="EZ250">
        <v>1658316090.5</v>
      </c>
      <c r="FA250">
        <v>1658316094</v>
      </c>
      <c r="FB250">
        <v>11</v>
      </c>
      <c r="FC250">
        <v>-0.13300000000000001</v>
      </c>
      <c r="FD250">
        <v>0.107</v>
      </c>
      <c r="FE250">
        <v>-1.72</v>
      </c>
      <c r="FF250">
        <v>0.44</v>
      </c>
      <c r="FG250">
        <v>415</v>
      </c>
      <c r="FH250">
        <v>29</v>
      </c>
      <c r="FI250">
        <v>0.15</v>
      </c>
      <c r="FJ250">
        <v>0.28000000000000003</v>
      </c>
      <c r="FK250">
        <v>-27.53378536585366</v>
      </c>
      <c r="FL250">
        <v>0.2395526132402955</v>
      </c>
      <c r="FM250">
        <v>5.8878753304734778E-2</v>
      </c>
      <c r="FN250">
        <v>1</v>
      </c>
      <c r="FO250">
        <v>646.1910294117647</v>
      </c>
      <c r="FP250">
        <v>-1.0162414018368351</v>
      </c>
      <c r="FQ250">
        <v>0.19904233739615559</v>
      </c>
      <c r="FR250">
        <v>0</v>
      </c>
      <c r="FS250">
        <v>1.7426880487804881</v>
      </c>
      <c r="FT250">
        <v>9.5806829268298865E-2</v>
      </c>
      <c r="FU250">
        <v>1.8347937907596999E-2</v>
      </c>
      <c r="FV250">
        <v>1</v>
      </c>
      <c r="FW250">
        <v>2</v>
      </c>
      <c r="FX250">
        <v>3</v>
      </c>
      <c r="FY250" t="s">
        <v>648</v>
      </c>
      <c r="FZ250">
        <v>3.37066</v>
      </c>
      <c r="GA250">
        <v>2.8936799999999998</v>
      </c>
      <c r="GB250">
        <v>0.237757</v>
      </c>
      <c r="GC250">
        <v>0.24291299999999999</v>
      </c>
      <c r="GD250">
        <v>0.138905</v>
      </c>
      <c r="GE250">
        <v>0.13700499999999999</v>
      </c>
      <c r="GF250">
        <v>26383.5</v>
      </c>
      <c r="GG250">
        <v>22785.5</v>
      </c>
      <c r="GH250">
        <v>30945.4</v>
      </c>
      <c r="GI250">
        <v>28056.1</v>
      </c>
      <c r="GJ250">
        <v>35099.9</v>
      </c>
      <c r="GK250">
        <v>34160.5</v>
      </c>
      <c r="GL250">
        <v>40332.199999999997</v>
      </c>
      <c r="GM250">
        <v>39100.6</v>
      </c>
      <c r="GN250">
        <v>2.3519000000000001</v>
      </c>
      <c r="GO250">
        <v>1.6596299999999999</v>
      </c>
      <c r="GP250">
        <v>0</v>
      </c>
      <c r="GQ250">
        <v>7.6897400000000005E-2</v>
      </c>
      <c r="GR250">
        <v>999.9</v>
      </c>
      <c r="GS250">
        <v>32.199599999999997</v>
      </c>
      <c r="GT250">
        <v>67.099999999999994</v>
      </c>
      <c r="GU250">
        <v>33.5</v>
      </c>
      <c r="GV250">
        <v>34.461100000000002</v>
      </c>
      <c r="GW250">
        <v>50.451799999999999</v>
      </c>
      <c r="GX250">
        <v>41.073700000000002</v>
      </c>
      <c r="GY250">
        <v>1</v>
      </c>
      <c r="GZ250">
        <v>0.51649400000000001</v>
      </c>
      <c r="HA250">
        <v>1.4262600000000001</v>
      </c>
      <c r="HB250">
        <v>20.2029</v>
      </c>
      <c r="HC250">
        <v>5.2147399999999999</v>
      </c>
      <c r="HD250">
        <v>11.974</v>
      </c>
      <c r="HE250">
        <v>4.9907000000000004</v>
      </c>
      <c r="HF250">
        <v>3.2925</v>
      </c>
      <c r="HG250">
        <v>8263.1</v>
      </c>
      <c r="HH250">
        <v>9999</v>
      </c>
      <c r="HI250">
        <v>9999</v>
      </c>
      <c r="HJ250">
        <v>969.5</v>
      </c>
      <c r="HK250">
        <v>4.9711999999999996</v>
      </c>
      <c r="HL250">
        <v>1.8737900000000001</v>
      </c>
      <c r="HM250">
        <v>1.87012</v>
      </c>
      <c r="HN250">
        <v>1.8696299999999999</v>
      </c>
      <c r="HO250">
        <v>1.87439</v>
      </c>
      <c r="HP250">
        <v>1.87103</v>
      </c>
      <c r="HQ250">
        <v>1.8665099999999999</v>
      </c>
      <c r="HR250">
        <v>1.8775999999999999</v>
      </c>
      <c r="HS250">
        <v>0</v>
      </c>
      <c r="HT250">
        <v>0</v>
      </c>
      <c r="HU250">
        <v>0</v>
      </c>
      <c r="HV250">
        <v>0</v>
      </c>
      <c r="HW250" t="s">
        <v>418</v>
      </c>
      <c r="HX250" t="s">
        <v>419</v>
      </c>
      <c r="HY250" t="s">
        <v>420</v>
      </c>
      <c r="HZ250" t="s">
        <v>420</v>
      </c>
      <c r="IA250" t="s">
        <v>420</v>
      </c>
      <c r="IB250" t="s">
        <v>420</v>
      </c>
      <c r="IC250">
        <v>0</v>
      </c>
      <c r="ID250">
        <v>100</v>
      </c>
      <c r="IE250">
        <v>100</v>
      </c>
      <c r="IF250">
        <v>-3.23</v>
      </c>
      <c r="IG250">
        <v>0.56520000000000004</v>
      </c>
      <c r="IH250">
        <v>-1.4143203888967211</v>
      </c>
      <c r="II250">
        <v>1.7196870422270779E-5</v>
      </c>
      <c r="IJ250">
        <v>-2.1741833173098589E-6</v>
      </c>
      <c r="IK250">
        <v>9.0595066644434051E-10</v>
      </c>
      <c r="IL250">
        <v>-5.0132855213330413E-2</v>
      </c>
      <c r="IM250">
        <v>-1.2435942757381079E-3</v>
      </c>
      <c r="IN250">
        <v>8.3241555849602686E-4</v>
      </c>
      <c r="IO250">
        <v>-6.8006265696850886E-6</v>
      </c>
      <c r="IP250">
        <v>17</v>
      </c>
      <c r="IQ250">
        <v>2050</v>
      </c>
      <c r="IR250">
        <v>3</v>
      </c>
      <c r="IS250">
        <v>34</v>
      </c>
      <c r="IT250">
        <v>110.2</v>
      </c>
      <c r="IU250">
        <v>110.1</v>
      </c>
      <c r="IV250">
        <v>3.10303</v>
      </c>
      <c r="IW250">
        <v>2.49878</v>
      </c>
      <c r="IX250">
        <v>1.49902</v>
      </c>
      <c r="IY250">
        <v>2.3046899999999999</v>
      </c>
      <c r="IZ250">
        <v>1.69678</v>
      </c>
      <c r="JA250">
        <v>2.3071299999999999</v>
      </c>
      <c r="JB250">
        <v>38.5259</v>
      </c>
      <c r="JC250">
        <v>14.657400000000001</v>
      </c>
      <c r="JD250">
        <v>18</v>
      </c>
      <c r="JE250">
        <v>710.95899999999995</v>
      </c>
      <c r="JF250">
        <v>323.79899999999998</v>
      </c>
      <c r="JG250">
        <v>29.9999</v>
      </c>
      <c r="JH250">
        <v>34.149900000000002</v>
      </c>
      <c r="JI250">
        <v>30.001100000000001</v>
      </c>
      <c r="JJ250">
        <v>33.770099999999999</v>
      </c>
      <c r="JK250">
        <v>33.756300000000003</v>
      </c>
      <c r="JL250">
        <v>62.160800000000002</v>
      </c>
      <c r="JM250">
        <v>15.5787</v>
      </c>
      <c r="JN250">
        <v>100</v>
      </c>
      <c r="JO250">
        <v>30</v>
      </c>
      <c r="JP250">
        <v>1568.08</v>
      </c>
      <c r="JQ250">
        <v>31.716799999999999</v>
      </c>
      <c r="JR250">
        <v>98.608699999999999</v>
      </c>
      <c r="JS250">
        <v>98.479200000000006</v>
      </c>
    </row>
    <row r="251" spans="1:279" x14ac:dyDescent="0.2">
      <c r="A251">
        <v>236</v>
      </c>
      <c r="B251">
        <v>1658322706.5</v>
      </c>
      <c r="C251">
        <v>937.90000009536743</v>
      </c>
      <c r="D251" t="s">
        <v>892</v>
      </c>
      <c r="E251" t="s">
        <v>893</v>
      </c>
      <c r="F251">
        <v>4</v>
      </c>
      <c r="G251">
        <v>1658322704.1875</v>
      </c>
      <c r="H251">
        <f t="shared" si="150"/>
        <v>1.9110768801545975E-3</v>
      </c>
      <c r="I251">
        <f t="shared" si="151"/>
        <v>1.9110768801545974</v>
      </c>
      <c r="J251">
        <f t="shared" si="152"/>
        <v>17.274220657286154</v>
      </c>
      <c r="K251">
        <f t="shared" si="153"/>
        <v>1534.3087499999999</v>
      </c>
      <c r="L251">
        <f t="shared" si="154"/>
        <v>1225.6017228717983</v>
      </c>
      <c r="M251">
        <f t="shared" si="155"/>
        <v>124.10909921924134</v>
      </c>
      <c r="N251">
        <f t="shared" si="156"/>
        <v>155.36994876321566</v>
      </c>
      <c r="O251">
        <f t="shared" si="157"/>
        <v>0.10506173388988235</v>
      </c>
      <c r="P251">
        <f t="shared" si="158"/>
        <v>2.7649751851595585</v>
      </c>
      <c r="Q251">
        <f t="shared" si="159"/>
        <v>0.1028933005503654</v>
      </c>
      <c r="R251">
        <f t="shared" si="160"/>
        <v>6.4499410300168369E-2</v>
      </c>
      <c r="S251">
        <f t="shared" si="161"/>
        <v>194.42721711261404</v>
      </c>
      <c r="T251">
        <f t="shared" si="162"/>
        <v>34.314844074247716</v>
      </c>
      <c r="U251">
        <f t="shared" si="163"/>
        <v>33.4495</v>
      </c>
      <c r="V251">
        <f t="shared" si="164"/>
        <v>5.1811165274802811</v>
      </c>
      <c r="W251">
        <f t="shared" si="165"/>
        <v>64.567535257253141</v>
      </c>
      <c r="X251">
        <f t="shared" si="166"/>
        <v>3.3798074830327578</v>
      </c>
      <c r="Y251">
        <f t="shared" si="167"/>
        <v>5.2345307429914483</v>
      </c>
      <c r="Z251">
        <f t="shared" si="168"/>
        <v>1.8013090444475233</v>
      </c>
      <c r="AA251">
        <f t="shared" si="169"/>
        <v>-84.278490414817753</v>
      </c>
      <c r="AB251">
        <f t="shared" si="170"/>
        <v>27.318087271687492</v>
      </c>
      <c r="AC251">
        <f t="shared" si="171"/>
        <v>2.2747651391966093</v>
      </c>
      <c r="AD251">
        <f t="shared" si="172"/>
        <v>139.74157910868038</v>
      </c>
      <c r="AE251">
        <f t="shared" si="173"/>
        <v>26.788576036494707</v>
      </c>
      <c r="AF251">
        <f t="shared" si="174"/>
        <v>1.9416251217397849</v>
      </c>
      <c r="AG251">
        <f t="shared" si="175"/>
        <v>17.274220657286154</v>
      </c>
      <c r="AH251">
        <v>1613.235980096923</v>
      </c>
      <c r="AI251">
        <v>1590.3292121212121</v>
      </c>
      <c r="AJ251">
        <v>1.678418760815191</v>
      </c>
      <c r="AK251">
        <v>62.966845710574418</v>
      </c>
      <c r="AL251">
        <f t="shared" si="176"/>
        <v>1.9110768801545974</v>
      </c>
      <c r="AM251">
        <v>31.643770068883871</v>
      </c>
      <c r="AN251">
        <v>33.368362424242427</v>
      </c>
      <c r="AO251">
        <v>-3.6074270238642902E-3</v>
      </c>
      <c r="AP251">
        <v>91.007338470613973</v>
      </c>
      <c r="AQ251">
        <v>0</v>
      </c>
      <c r="AR251">
        <v>0</v>
      </c>
      <c r="AS251">
        <f t="shared" si="177"/>
        <v>1</v>
      </c>
      <c r="AT251">
        <f t="shared" si="178"/>
        <v>0</v>
      </c>
      <c r="AU251">
        <f t="shared" si="179"/>
        <v>47166.315834337169</v>
      </c>
      <c r="AV251" t="s">
        <v>413</v>
      </c>
      <c r="AW251" t="s">
        <v>413</v>
      </c>
      <c r="AX251">
        <v>0</v>
      </c>
      <c r="AY251">
        <v>0</v>
      </c>
      <c r="AZ251" t="e">
        <f t="shared" si="180"/>
        <v>#DIV/0!</v>
      </c>
      <c r="BA251">
        <v>0</v>
      </c>
      <c r="BB251" t="s">
        <v>413</v>
      </c>
      <c r="BC251" t="s">
        <v>413</v>
      </c>
      <c r="BD251">
        <v>0</v>
      </c>
      <c r="BE251">
        <v>0</v>
      </c>
      <c r="BF251" t="e">
        <f t="shared" si="181"/>
        <v>#DIV/0!</v>
      </c>
      <c r="BG251">
        <v>0.5</v>
      </c>
      <c r="BH251">
        <f t="shared" si="182"/>
        <v>1009.5148497992818</v>
      </c>
      <c r="BI251">
        <f t="shared" si="183"/>
        <v>17.274220657286154</v>
      </c>
      <c r="BJ251" t="e">
        <f t="shared" si="184"/>
        <v>#DIV/0!</v>
      </c>
      <c r="BK251">
        <f t="shared" si="185"/>
        <v>1.7111408178612453E-2</v>
      </c>
      <c r="BL251" t="e">
        <f t="shared" si="186"/>
        <v>#DIV/0!</v>
      </c>
      <c r="BM251" t="e">
        <f t="shared" si="187"/>
        <v>#DIV/0!</v>
      </c>
      <c r="BN251" t="s">
        <v>413</v>
      </c>
      <c r="BO251">
        <v>0</v>
      </c>
      <c r="BP251" t="e">
        <f t="shared" si="188"/>
        <v>#DIV/0!</v>
      </c>
      <c r="BQ251" t="e">
        <f t="shared" si="189"/>
        <v>#DIV/0!</v>
      </c>
      <c r="BR251" t="e">
        <f t="shared" si="190"/>
        <v>#DIV/0!</v>
      </c>
      <c r="BS251" t="e">
        <f t="shared" si="191"/>
        <v>#DIV/0!</v>
      </c>
      <c r="BT251" t="e">
        <f t="shared" si="192"/>
        <v>#DIV/0!</v>
      </c>
      <c r="BU251" t="e">
        <f t="shared" si="193"/>
        <v>#DIV/0!</v>
      </c>
      <c r="BV251" t="e">
        <f t="shared" si="194"/>
        <v>#DIV/0!</v>
      </c>
      <c r="BW251" t="e">
        <f t="shared" si="195"/>
        <v>#DIV/0!</v>
      </c>
      <c r="BX251" t="s">
        <v>413</v>
      </c>
      <c r="BY251" t="s">
        <v>413</v>
      </c>
      <c r="BZ251" t="s">
        <v>413</v>
      </c>
      <c r="CA251" t="s">
        <v>413</v>
      </c>
      <c r="CB251" t="s">
        <v>413</v>
      </c>
      <c r="CC251" t="s">
        <v>413</v>
      </c>
      <c r="CD251" t="s">
        <v>413</v>
      </c>
      <c r="CE251" t="s">
        <v>413</v>
      </c>
      <c r="CF251">
        <v>253</v>
      </c>
      <c r="CG251">
        <v>1000</v>
      </c>
      <c r="CH251" t="s">
        <v>414</v>
      </c>
      <c r="CI251">
        <v>1110.1500000000001</v>
      </c>
      <c r="CJ251">
        <v>1175.8634999999999</v>
      </c>
      <c r="CK251">
        <v>1152.67</v>
      </c>
      <c r="CL251">
        <v>1.3005735999999999E-4</v>
      </c>
      <c r="CM251">
        <v>6.5004835999999994E-4</v>
      </c>
      <c r="CN251">
        <v>4.7597999359999997E-2</v>
      </c>
      <c r="CO251">
        <v>5.5000000000000003E-4</v>
      </c>
      <c r="CP251">
        <f t="shared" si="196"/>
        <v>1200.01125</v>
      </c>
      <c r="CQ251">
        <f t="shared" si="197"/>
        <v>1009.5148497992818</v>
      </c>
      <c r="CR251">
        <f t="shared" si="198"/>
        <v>0.84125448807190917</v>
      </c>
      <c r="CS251">
        <f t="shared" si="199"/>
        <v>0.16202116197878483</v>
      </c>
      <c r="CT251">
        <v>6</v>
      </c>
      <c r="CU251">
        <v>0.5</v>
      </c>
      <c r="CV251" t="s">
        <v>415</v>
      </c>
      <c r="CW251">
        <v>2</v>
      </c>
      <c r="CX251" t="b">
        <v>1</v>
      </c>
      <c r="CY251">
        <v>1658322704.1875</v>
      </c>
      <c r="CZ251">
        <v>1534.3087499999999</v>
      </c>
      <c r="DA251">
        <v>1561.7762499999999</v>
      </c>
      <c r="DB251">
        <v>33.376262500000003</v>
      </c>
      <c r="DC251">
        <v>31.644462499999999</v>
      </c>
      <c r="DD251">
        <v>1537.54375</v>
      </c>
      <c r="DE251">
        <v>32.811262499999998</v>
      </c>
      <c r="DF251">
        <v>650.24399999999991</v>
      </c>
      <c r="DG251">
        <v>101.16374999999999</v>
      </c>
      <c r="DH251">
        <v>0.1000593625</v>
      </c>
      <c r="DI251">
        <v>33.632762499999998</v>
      </c>
      <c r="DJ251">
        <v>999.9</v>
      </c>
      <c r="DK251">
        <v>33.4495</v>
      </c>
      <c r="DL251">
        <v>0</v>
      </c>
      <c r="DM251">
        <v>0</v>
      </c>
      <c r="DN251">
        <v>8985.46875</v>
      </c>
      <c r="DO251">
        <v>0</v>
      </c>
      <c r="DP251">
        <v>1467.8462500000001</v>
      </c>
      <c r="DQ251">
        <v>-27.467375000000001</v>
      </c>
      <c r="DR251">
        <v>1587.2850000000001</v>
      </c>
      <c r="DS251">
        <v>1612.8150000000001</v>
      </c>
      <c r="DT251">
        <v>1.7318325000000001</v>
      </c>
      <c r="DU251">
        <v>1561.7762499999999</v>
      </c>
      <c r="DV251">
        <v>31.644462499999999</v>
      </c>
      <c r="DW251">
        <v>3.376465</v>
      </c>
      <c r="DX251">
        <v>3.2012700000000001</v>
      </c>
      <c r="DY251">
        <v>26.011062500000001</v>
      </c>
      <c r="DZ251">
        <v>25.11355</v>
      </c>
      <c r="EA251">
        <v>1200.01125</v>
      </c>
      <c r="EB251">
        <v>0.95800799999999997</v>
      </c>
      <c r="EC251">
        <v>4.1992500000000002E-2</v>
      </c>
      <c r="ED251">
        <v>0</v>
      </c>
      <c r="EE251">
        <v>645.827</v>
      </c>
      <c r="EF251">
        <v>5.0001600000000002</v>
      </c>
      <c r="EG251">
        <v>9777.6112499999999</v>
      </c>
      <c r="EH251">
        <v>9515.2825000000012</v>
      </c>
      <c r="EI251">
        <v>48.484250000000003</v>
      </c>
      <c r="EJ251">
        <v>50.734250000000003</v>
      </c>
      <c r="EK251">
        <v>49.625</v>
      </c>
      <c r="EL251">
        <v>49.530999999999999</v>
      </c>
      <c r="EM251">
        <v>50.148124999999993</v>
      </c>
      <c r="EN251">
        <v>1144.83125</v>
      </c>
      <c r="EO251">
        <v>50.18</v>
      </c>
      <c r="EP251">
        <v>0</v>
      </c>
      <c r="EQ251">
        <v>765217.79999995232</v>
      </c>
      <c r="ER251">
        <v>0</v>
      </c>
      <c r="ES251">
        <v>645.99138461538473</v>
      </c>
      <c r="ET251">
        <v>-2.1303247700903452</v>
      </c>
      <c r="EU251">
        <v>343.82632532040128</v>
      </c>
      <c r="EV251">
        <v>9761.3807692307691</v>
      </c>
      <c r="EW251">
        <v>15</v>
      </c>
      <c r="EX251">
        <v>1658316094</v>
      </c>
      <c r="EY251" t="s">
        <v>416</v>
      </c>
      <c r="EZ251">
        <v>1658316090.5</v>
      </c>
      <c r="FA251">
        <v>1658316094</v>
      </c>
      <c r="FB251">
        <v>11</v>
      </c>
      <c r="FC251">
        <v>-0.13300000000000001</v>
      </c>
      <c r="FD251">
        <v>0.107</v>
      </c>
      <c r="FE251">
        <v>-1.72</v>
      </c>
      <c r="FF251">
        <v>0.44</v>
      </c>
      <c r="FG251">
        <v>415</v>
      </c>
      <c r="FH251">
        <v>29</v>
      </c>
      <c r="FI251">
        <v>0.15</v>
      </c>
      <c r="FJ251">
        <v>0.28000000000000003</v>
      </c>
      <c r="FK251">
        <v>-27.521336585365859</v>
      </c>
      <c r="FL251">
        <v>0.4799331010452072</v>
      </c>
      <c r="FM251">
        <v>6.3508704055265666E-2</v>
      </c>
      <c r="FN251">
        <v>1</v>
      </c>
      <c r="FO251">
        <v>646.07082352941177</v>
      </c>
      <c r="FP251">
        <v>-1.3916271886071689</v>
      </c>
      <c r="FQ251">
        <v>0.23687803644966449</v>
      </c>
      <c r="FR251">
        <v>0</v>
      </c>
      <c r="FS251">
        <v>1.741470243902439</v>
      </c>
      <c r="FT251">
        <v>8.2668501742161282E-2</v>
      </c>
      <c r="FU251">
        <v>1.8635573441713221E-2</v>
      </c>
      <c r="FV251">
        <v>1</v>
      </c>
      <c r="FW251">
        <v>2</v>
      </c>
      <c r="FX251">
        <v>3</v>
      </c>
      <c r="FY251" t="s">
        <v>648</v>
      </c>
      <c r="FZ251">
        <v>3.3708399999999998</v>
      </c>
      <c r="GA251">
        <v>2.89371</v>
      </c>
      <c r="GB251">
        <v>0.238371</v>
      </c>
      <c r="GC251">
        <v>0.243529</v>
      </c>
      <c r="GD251">
        <v>0.13886000000000001</v>
      </c>
      <c r="GE251">
        <v>0.137017</v>
      </c>
      <c r="GF251">
        <v>26360.799999999999</v>
      </c>
      <c r="GG251">
        <v>22766.1</v>
      </c>
      <c r="GH251">
        <v>30943.8</v>
      </c>
      <c r="GI251">
        <v>28055.4</v>
      </c>
      <c r="GJ251">
        <v>35100.199999999997</v>
      </c>
      <c r="GK251">
        <v>34159.4</v>
      </c>
      <c r="GL251">
        <v>40330.300000000003</v>
      </c>
      <c r="GM251">
        <v>39099.800000000003</v>
      </c>
      <c r="GN251">
        <v>2.35182</v>
      </c>
      <c r="GO251">
        <v>1.65968</v>
      </c>
      <c r="GP251">
        <v>0</v>
      </c>
      <c r="GQ251">
        <v>7.6457899999999995E-2</v>
      </c>
      <c r="GR251">
        <v>999.9</v>
      </c>
      <c r="GS251">
        <v>32.209299999999999</v>
      </c>
      <c r="GT251">
        <v>67.099999999999994</v>
      </c>
      <c r="GU251">
        <v>33.5</v>
      </c>
      <c r="GV251">
        <v>34.460099999999997</v>
      </c>
      <c r="GW251">
        <v>50.631799999999998</v>
      </c>
      <c r="GX251">
        <v>41.061700000000002</v>
      </c>
      <c r="GY251">
        <v>1</v>
      </c>
      <c r="GZ251">
        <v>0.51736800000000005</v>
      </c>
      <c r="HA251">
        <v>1.4238999999999999</v>
      </c>
      <c r="HB251">
        <v>20.2029</v>
      </c>
      <c r="HC251">
        <v>5.2147399999999999</v>
      </c>
      <c r="HD251">
        <v>11.974</v>
      </c>
      <c r="HE251">
        <v>4.9907000000000004</v>
      </c>
      <c r="HF251">
        <v>3.2925300000000002</v>
      </c>
      <c r="HG251">
        <v>8263.1</v>
      </c>
      <c r="HH251">
        <v>9999</v>
      </c>
      <c r="HI251">
        <v>9999</v>
      </c>
      <c r="HJ251">
        <v>969.5</v>
      </c>
      <c r="HK251">
        <v>4.9712100000000001</v>
      </c>
      <c r="HL251">
        <v>1.8737900000000001</v>
      </c>
      <c r="HM251">
        <v>1.87012</v>
      </c>
      <c r="HN251">
        <v>1.8696200000000001</v>
      </c>
      <c r="HO251">
        <v>1.87439</v>
      </c>
      <c r="HP251">
        <v>1.87103</v>
      </c>
      <c r="HQ251">
        <v>1.8665099999999999</v>
      </c>
      <c r="HR251">
        <v>1.8775900000000001</v>
      </c>
      <c r="HS251">
        <v>0</v>
      </c>
      <c r="HT251">
        <v>0</v>
      </c>
      <c r="HU251">
        <v>0</v>
      </c>
      <c r="HV251">
        <v>0</v>
      </c>
      <c r="HW251" t="s">
        <v>418</v>
      </c>
      <c r="HX251" t="s">
        <v>419</v>
      </c>
      <c r="HY251" t="s">
        <v>420</v>
      </c>
      <c r="HZ251" t="s">
        <v>420</v>
      </c>
      <c r="IA251" t="s">
        <v>420</v>
      </c>
      <c r="IB251" t="s">
        <v>420</v>
      </c>
      <c r="IC251">
        <v>0</v>
      </c>
      <c r="ID251">
        <v>100</v>
      </c>
      <c r="IE251">
        <v>100</v>
      </c>
      <c r="IF251">
        <v>-3.23</v>
      </c>
      <c r="IG251">
        <v>0.56469999999999998</v>
      </c>
      <c r="IH251">
        <v>-1.4143203888967211</v>
      </c>
      <c r="II251">
        <v>1.7196870422270779E-5</v>
      </c>
      <c r="IJ251">
        <v>-2.1741833173098589E-6</v>
      </c>
      <c r="IK251">
        <v>9.0595066644434051E-10</v>
      </c>
      <c r="IL251">
        <v>-5.0132855213330413E-2</v>
      </c>
      <c r="IM251">
        <v>-1.2435942757381079E-3</v>
      </c>
      <c r="IN251">
        <v>8.3241555849602686E-4</v>
      </c>
      <c r="IO251">
        <v>-6.8006265696850886E-6</v>
      </c>
      <c r="IP251">
        <v>17</v>
      </c>
      <c r="IQ251">
        <v>2050</v>
      </c>
      <c r="IR251">
        <v>3</v>
      </c>
      <c r="IS251">
        <v>34</v>
      </c>
      <c r="IT251">
        <v>110.3</v>
      </c>
      <c r="IU251">
        <v>110.2</v>
      </c>
      <c r="IV251">
        <v>3.1140099999999999</v>
      </c>
      <c r="IW251">
        <v>2.49878</v>
      </c>
      <c r="IX251">
        <v>1.49902</v>
      </c>
      <c r="IY251">
        <v>2.3059099999999999</v>
      </c>
      <c r="IZ251">
        <v>1.69678</v>
      </c>
      <c r="JA251">
        <v>2.3742700000000001</v>
      </c>
      <c r="JB251">
        <v>38.5259</v>
      </c>
      <c r="JC251">
        <v>14.6661</v>
      </c>
      <c r="JD251">
        <v>18</v>
      </c>
      <c r="JE251">
        <v>710.99900000000002</v>
      </c>
      <c r="JF251">
        <v>323.875</v>
      </c>
      <c r="JG251">
        <v>29.999500000000001</v>
      </c>
      <c r="JH251">
        <v>34.159100000000002</v>
      </c>
      <c r="JI251">
        <v>30.001100000000001</v>
      </c>
      <c r="JJ251">
        <v>33.7791</v>
      </c>
      <c r="JK251">
        <v>33.7654</v>
      </c>
      <c r="JL251">
        <v>62.381999999999998</v>
      </c>
      <c r="JM251">
        <v>15.5787</v>
      </c>
      <c r="JN251">
        <v>100</v>
      </c>
      <c r="JO251">
        <v>30</v>
      </c>
      <c r="JP251">
        <v>1574.76</v>
      </c>
      <c r="JQ251">
        <v>31.753900000000002</v>
      </c>
      <c r="JR251">
        <v>98.603800000000007</v>
      </c>
      <c r="JS251">
        <v>98.476900000000001</v>
      </c>
    </row>
    <row r="252" spans="1:279" x14ac:dyDescent="0.2">
      <c r="A252">
        <v>237</v>
      </c>
      <c r="B252">
        <v>1658322710.5</v>
      </c>
      <c r="C252">
        <v>941.90000009536743</v>
      </c>
      <c r="D252" t="s">
        <v>894</v>
      </c>
      <c r="E252" t="s">
        <v>895</v>
      </c>
      <c r="F252">
        <v>4</v>
      </c>
      <c r="G252">
        <v>1658322708.5</v>
      </c>
      <c r="H252">
        <f t="shared" si="150"/>
        <v>1.9061559680611736E-3</v>
      </c>
      <c r="I252">
        <f t="shared" si="151"/>
        <v>1.9061559680611737</v>
      </c>
      <c r="J252">
        <f t="shared" si="152"/>
        <v>16.993660010200962</v>
      </c>
      <c r="K252">
        <f t="shared" si="153"/>
        <v>1541.527142857143</v>
      </c>
      <c r="L252">
        <f t="shared" si="154"/>
        <v>1235.8577884185047</v>
      </c>
      <c r="M252">
        <f t="shared" si="155"/>
        <v>125.14835819986958</v>
      </c>
      <c r="N252">
        <f t="shared" si="156"/>
        <v>156.10177227266695</v>
      </c>
      <c r="O252">
        <f t="shared" si="157"/>
        <v>0.10465597150034406</v>
      </c>
      <c r="P252">
        <f t="shared" si="158"/>
        <v>2.7652323401879189</v>
      </c>
      <c r="Q252">
        <f t="shared" si="159"/>
        <v>0.10250426620622173</v>
      </c>
      <c r="R252">
        <f t="shared" si="160"/>
        <v>6.4254803944766681E-2</v>
      </c>
      <c r="S252">
        <f t="shared" si="161"/>
        <v>194.42998161261957</v>
      </c>
      <c r="T252">
        <f t="shared" si="162"/>
        <v>34.320038984463238</v>
      </c>
      <c r="U252">
        <f t="shared" si="163"/>
        <v>33.451571428571427</v>
      </c>
      <c r="V252">
        <f t="shared" si="164"/>
        <v>5.181717612569523</v>
      </c>
      <c r="W252">
        <f t="shared" si="165"/>
        <v>64.522927739277904</v>
      </c>
      <c r="X252">
        <f t="shared" si="166"/>
        <v>3.3782082577349306</v>
      </c>
      <c r="Y252">
        <f t="shared" si="167"/>
        <v>5.2356710646880158</v>
      </c>
      <c r="Z252">
        <f t="shared" si="168"/>
        <v>1.8035093548345924</v>
      </c>
      <c r="AA252">
        <f t="shared" si="169"/>
        <v>-84.061478191497756</v>
      </c>
      <c r="AB252">
        <f t="shared" si="170"/>
        <v>27.592431313631522</v>
      </c>
      <c r="AC252">
        <f t="shared" si="171"/>
        <v>2.2974630536256755</v>
      </c>
      <c r="AD252">
        <f t="shared" si="172"/>
        <v>140.258397788379</v>
      </c>
      <c r="AE252">
        <f t="shared" si="173"/>
        <v>27.009608384701416</v>
      </c>
      <c r="AF252">
        <f t="shared" si="174"/>
        <v>1.9154379774156725</v>
      </c>
      <c r="AG252">
        <f t="shared" si="175"/>
        <v>16.993660010200962</v>
      </c>
      <c r="AH252">
        <v>1620.394522128388</v>
      </c>
      <c r="AI252">
        <v>1597.393333333333</v>
      </c>
      <c r="AJ252">
        <v>1.7725884052521399</v>
      </c>
      <c r="AK252">
        <v>62.966845710574418</v>
      </c>
      <c r="AL252">
        <f t="shared" si="176"/>
        <v>1.9061559680611737</v>
      </c>
      <c r="AM252">
        <v>31.649867182003781</v>
      </c>
      <c r="AN252">
        <v>33.355186666666683</v>
      </c>
      <c r="AO252">
        <v>-9.2200416047958137E-4</v>
      </c>
      <c r="AP252">
        <v>91.007338470613973</v>
      </c>
      <c r="AQ252">
        <v>0</v>
      </c>
      <c r="AR252">
        <v>0</v>
      </c>
      <c r="AS252">
        <f t="shared" si="177"/>
        <v>1</v>
      </c>
      <c r="AT252">
        <f t="shared" si="178"/>
        <v>0</v>
      </c>
      <c r="AU252">
        <f t="shared" si="179"/>
        <v>47172.777243709257</v>
      </c>
      <c r="AV252" t="s">
        <v>413</v>
      </c>
      <c r="AW252" t="s">
        <v>413</v>
      </c>
      <c r="AX252">
        <v>0</v>
      </c>
      <c r="AY252">
        <v>0</v>
      </c>
      <c r="AZ252" t="e">
        <f t="shared" si="180"/>
        <v>#DIV/0!</v>
      </c>
      <c r="BA252">
        <v>0</v>
      </c>
      <c r="BB252" t="s">
        <v>413</v>
      </c>
      <c r="BC252" t="s">
        <v>413</v>
      </c>
      <c r="BD252">
        <v>0</v>
      </c>
      <c r="BE252">
        <v>0</v>
      </c>
      <c r="BF252" t="e">
        <f t="shared" si="181"/>
        <v>#DIV/0!</v>
      </c>
      <c r="BG252">
        <v>0.5</v>
      </c>
      <c r="BH252">
        <f t="shared" si="182"/>
        <v>1009.5293997992844</v>
      </c>
      <c r="BI252">
        <f t="shared" si="183"/>
        <v>16.993660010200962</v>
      </c>
      <c r="BJ252" t="e">
        <f t="shared" si="184"/>
        <v>#DIV/0!</v>
      </c>
      <c r="BK252">
        <f t="shared" si="185"/>
        <v>1.6833249248193918E-2</v>
      </c>
      <c r="BL252" t="e">
        <f t="shared" si="186"/>
        <v>#DIV/0!</v>
      </c>
      <c r="BM252" t="e">
        <f t="shared" si="187"/>
        <v>#DIV/0!</v>
      </c>
      <c r="BN252" t="s">
        <v>413</v>
      </c>
      <c r="BO252">
        <v>0</v>
      </c>
      <c r="BP252" t="e">
        <f t="shared" si="188"/>
        <v>#DIV/0!</v>
      </c>
      <c r="BQ252" t="e">
        <f t="shared" si="189"/>
        <v>#DIV/0!</v>
      </c>
      <c r="BR252" t="e">
        <f t="shared" si="190"/>
        <v>#DIV/0!</v>
      </c>
      <c r="BS252" t="e">
        <f t="shared" si="191"/>
        <v>#DIV/0!</v>
      </c>
      <c r="BT252" t="e">
        <f t="shared" si="192"/>
        <v>#DIV/0!</v>
      </c>
      <c r="BU252" t="e">
        <f t="shared" si="193"/>
        <v>#DIV/0!</v>
      </c>
      <c r="BV252" t="e">
        <f t="shared" si="194"/>
        <v>#DIV/0!</v>
      </c>
      <c r="BW252" t="e">
        <f t="shared" si="195"/>
        <v>#DIV/0!</v>
      </c>
      <c r="BX252" t="s">
        <v>413</v>
      </c>
      <c r="BY252" t="s">
        <v>413</v>
      </c>
      <c r="BZ252" t="s">
        <v>413</v>
      </c>
      <c r="CA252" t="s">
        <v>413</v>
      </c>
      <c r="CB252" t="s">
        <v>413</v>
      </c>
      <c r="CC252" t="s">
        <v>413</v>
      </c>
      <c r="CD252" t="s">
        <v>413</v>
      </c>
      <c r="CE252" t="s">
        <v>413</v>
      </c>
      <c r="CF252">
        <v>253</v>
      </c>
      <c r="CG252">
        <v>1000</v>
      </c>
      <c r="CH252" t="s">
        <v>414</v>
      </c>
      <c r="CI252">
        <v>1110.1500000000001</v>
      </c>
      <c r="CJ252">
        <v>1175.8634999999999</v>
      </c>
      <c r="CK252">
        <v>1152.67</v>
      </c>
      <c r="CL252">
        <v>1.3005735999999999E-4</v>
      </c>
      <c r="CM252">
        <v>6.5004835999999994E-4</v>
      </c>
      <c r="CN252">
        <v>4.7597999359999997E-2</v>
      </c>
      <c r="CO252">
        <v>5.5000000000000003E-4</v>
      </c>
      <c r="CP252">
        <f t="shared" si="196"/>
        <v>1200.028571428571</v>
      </c>
      <c r="CQ252">
        <f t="shared" si="197"/>
        <v>1009.5293997992844</v>
      </c>
      <c r="CR252">
        <f t="shared" si="198"/>
        <v>0.84125446996440478</v>
      </c>
      <c r="CS252">
        <f t="shared" si="199"/>
        <v>0.16202112703130134</v>
      </c>
      <c r="CT252">
        <v>6</v>
      </c>
      <c r="CU252">
        <v>0.5</v>
      </c>
      <c r="CV252" t="s">
        <v>415</v>
      </c>
      <c r="CW252">
        <v>2</v>
      </c>
      <c r="CX252" t="b">
        <v>1</v>
      </c>
      <c r="CY252">
        <v>1658322708.5</v>
      </c>
      <c r="CZ252">
        <v>1541.527142857143</v>
      </c>
      <c r="DA252">
        <v>1569.174285714286</v>
      </c>
      <c r="DB252">
        <v>33.360285714285723</v>
      </c>
      <c r="DC252">
        <v>31.651814285714291</v>
      </c>
      <c r="DD252">
        <v>1544.764285714286</v>
      </c>
      <c r="DE252">
        <v>32.795757142857141</v>
      </c>
      <c r="DF252">
        <v>650.24385714285711</v>
      </c>
      <c r="DG252">
        <v>101.1642857142857</v>
      </c>
      <c r="DH252">
        <v>0.10008254285714289</v>
      </c>
      <c r="DI252">
        <v>33.636657142857153</v>
      </c>
      <c r="DJ252">
        <v>999.89999999999986</v>
      </c>
      <c r="DK252">
        <v>33.451571428571427</v>
      </c>
      <c r="DL252">
        <v>0</v>
      </c>
      <c r="DM252">
        <v>0</v>
      </c>
      <c r="DN252">
        <v>8986.7857142857138</v>
      </c>
      <c r="DO252">
        <v>0</v>
      </c>
      <c r="DP252">
        <v>1461.3828571428569</v>
      </c>
      <c r="DQ252">
        <v>-27.646999999999998</v>
      </c>
      <c r="DR252">
        <v>1594.73</v>
      </c>
      <c r="DS252">
        <v>1620.465714285715</v>
      </c>
      <c r="DT252">
        <v>1.708481428571428</v>
      </c>
      <c r="DU252">
        <v>1569.174285714286</v>
      </c>
      <c r="DV252">
        <v>31.651814285714291</v>
      </c>
      <c r="DW252">
        <v>3.3748671428571431</v>
      </c>
      <c r="DX252">
        <v>3.202030000000001</v>
      </c>
      <c r="DY252">
        <v>26.003071428571431</v>
      </c>
      <c r="DZ252">
        <v>25.117557142857141</v>
      </c>
      <c r="EA252">
        <v>1200.028571428571</v>
      </c>
      <c r="EB252">
        <v>0.95800799999999975</v>
      </c>
      <c r="EC252">
        <v>4.1992500000000002E-2</v>
      </c>
      <c r="ED252">
        <v>0</v>
      </c>
      <c r="EE252">
        <v>645.78485714285705</v>
      </c>
      <c r="EF252">
        <v>5.0001600000000002</v>
      </c>
      <c r="EG252">
        <v>9771.1114285714284</v>
      </c>
      <c r="EH252">
        <v>9515.4271428571428</v>
      </c>
      <c r="EI252">
        <v>48.455000000000013</v>
      </c>
      <c r="EJ252">
        <v>50.732000000000014</v>
      </c>
      <c r="EK252">
        <v>49.607000000000014</v>
      </c>
      <c r="EL252">
        <v>49.544285714285706</v>
      </c>
      <c r="EM252">
        <v>50.142714285714291</v>
      </c>
      <c r="EN252">
        <v>1144.8485714285709</v>
      </c>
      <c r="EO252">
        <v>50.18</v>
      </c>
      <c r="EP252">
        <v>0</v>
      </c>
      <c r="EQ252">
        <v>765222</v>
      </c>
      <c r="ER252">
        <v>0</v>
      </c>
      <c r="ES252">
        <v>645.89296000000002</v>
      </c>
      <c r="ET252">
        <v>-2.395384606065575</v>
      </c>
      <c r="EU252">
        <v>-76.039230978508812</v>
      </c>
      <c r="EV252">
        <v>9778.1736000000019</v>
      </c>
      <c r="EW252">
        <v>15</v>
      </c>
      <c r="EX252">
        <v>1658316094</v>
      </c>
      <c r="EY252" t="s">
        <v>416</v>
      </c>
      <c r="EZ252">
        <v>1658316090.5</v>
      </c>
      <c r="FA252">
        <v>1658316094</v>
      </c>
      <c r="FB252">
        <v>11</v>
      </c>
      <c r="FC252">
        <v>-0.13300000000000001</v>
      </c>
      <c r="FD252">
        <v>0.107</v>
      </c>
      <c r="FE252">
        <v>-1.72</v>
      </c>
      <c r="FF252">
        <v>0.44</v>
      </c>
      <c r="FG252">
        <v>415</v>
      </c>
      <c r="FH252">
        <v>29</v>
      </c>
      <c r="FI252">
        <v>0.15</v>
      </c>
      <c r="FJ252">
        <v>0.28000000000000003</v>
      </c>
      <c r="FK252">
        <v>-27.515265853658541</v>
      </c>
      <c r="FL252">
        <v>-0.14087456445997371</v>
      </c>
      <c r="FM252">
        <v>6.1531152568974172E-2</v>
      </c>
      <c r="FN252">
        <v>1</v>
      </c>
      <c r="FO252">
        <v>645.98099999999999</v>
      </c>
      <c r="FP252">
        <v>-1.582429329139591</v>
      </c>
      <c r="FQ252">
        <v>0.25445212192658401</v>
      </c>
      <c r="FR252">
        <v>0</v>
      </c>
      <c r="FS252">
        <v>1.738492439024391</v>
      </c>
      <c r="FT252">
        <v>-3.482613240418151E-2</v>
      </c>
      <c r="FU252">
        <v>2.1289216757521181E-2</v>
      </c>
      <c r="FV252">
        <v>1</v>
      </c>
      <c r="FW252">
        <v>2</v>
      </c>
      <c r="FX252">
        <v>3</v>
      </c>
      <c r="FY252" t="s">
        <v>648</v>
      </c>
      <c r="FZ252">
        <v>3.3709600000000002</v>
      </c>
      <c r="GA252">
        <v>2.8936099999999998</v>
      </c>
      <c r="GB252">
        <v>0.239007</v>
      </c>
      <c r="GC252">
        <v>0.244171</v>
      </c>
      <c r="GD252">
        <v>0.138821</v>
      </c>
      <c r="GE252">
        <v>0.137044</v>
      </c>
      <c r="GF252">
        <v>26337.200000000001</v>
      </c>
      <c r="GG252">
        <v>22746.5</v>
      </c>
      <c r="GH252">
        <v>30942.2</v>
      </c>
      <c r="GI252">
        <v>28055.1</v>
      </c>
      <c r="GJ252">
        <v>35100</v>
      </c>
      <c r="GK252">
        <v>34157.699999999997</v>
      </c>
      <c r="GL252">
        <v>40328.199999999997</v>
      </c>
      <c r="GM252">
        <v>39099</v>
      </c>
      <c r="GN252">
        <v>2.3521000000000001</v>
      </c>
      <c r="GO252">
        <v>1.6593</v>
      </c>
      <c r="GP252">
        <v>0</v>
      </c>
      <c r="GQ252">
        <v>7.6219400000000007E-2</v>
      </c>
      <c r="GR252">
        <v>999.9</v>
      </c>
      <c r="GS252">
        <v>32.220700000000001</v>
      </c>
      <c r="GT252">
        <v>67.099999999999994</v>
      </c>
      <c r="GU252">
        <v>33.5</v>
      </c>
      <c r="GV252">
        <v>34.461199999999998</v>
      </c>
      <c r="GW252">
        <v>50.781799999999997</v>
      </c>
      <c r="GX252">
        <v>40.2804</v>
      </c>
      <c r="GY252">
        <v>1</v>
      </c>
      <c r="GZ252">
        <v>0.51826499999999998</v>
      </c>
      <c r="HA252">
        <v>1.4185099999999999</v>
      </c>
      <c r="HB252">
        <v>20.2029</v>
      </c>
      <c r="HC252">
        <v>5.2147399999999999</v>
      </c>
      <c r="HD252">
        <v>11.9739</v>
      </c>
      <c r="HE252">
        <v>4.9908999999999999</v>
      </c>
      <c r="HF252">
        <v>3.2925</v>
      </c>
      <c r="HG252">
        <v>8263.2999999999993</v>
      </c>
      <c r="HH252">
        <v>9999</v>
      </c>
      <c r="HI252">
        <v>9999</v>
      </c>
      <c r="HJ252">
        <v>969.5</v>
      </c>
      <c r="HK252">
        <v>4.9712199999999998</v>
      </c>
      <c r="HL252">
        <v>1.8737999999999999</v>
      </c>
      <c r="HM252">
        <v>1.87012</v>
      </c>
      <c r="HN252">
        <v>1.8696299999999999</v>
      </c>
      <c r="HO252">
        <v>1.8744000000000001</v>
      </c>
      <c r="HP252">
        <v>1.87104</v>
      </c>
      <c r="HQ252">
        <v>1.86653</v>
      </c>
      <c r="HR252">
        <v>1.8775900000000001</v>
      </c>
      <c r="HS252">
        <v>0</v>
      </c>
      <c r="HT252">
        <v>0</v>
      </c>
      <c r="HU252">
        <v>0</v>
      </c>
      <c r="HV252">
        <v>0</v>
      </c>
      <c r="HW252" t="s">
        <v>418</v>
      </c>
      <c r="HX252" t="s">
        <v>419</v>
      </c>
      <c r="HY252" t="s">
        <v>420</v>
      </c>
      <c r="HZ252" t="s">
        <v>420</v>
      </c>
      <c r="IA252" t="s">
        <v>420</v>
      </c>
      <c r="IB252" t="s">
        <v>420</v>
      </c>
      <c r="IC252">
        <v>0</v>
      </c>
      <c r="ID252">
        <v>100</v>
      </c>
      <c r="IE252">
        <v>100</v>
      </c>
      <c r="IF252">
        <v>-3.23</v>
      </c>
      <c r="IG252">
        <v>0.56440000000000001</v>
      </c>
      <c r="IH252">
        <v>-1.4143203888967211</v>
      </c>
      <c r="II252">
        <v>1.7196870422270779E-5</v>
      </c>
      <c r="IJ252">
        <v>-2.1741833173098589E-6</v>
      </c>
      <c r="IK252">
        <v>9.0595066644434051E-10</v>
      </c>
      <c r="IL252">
        <v>-5.0132855213330413E-2</v>
      </c>
      <c r="IM252">
        <v>-1.2435942757381079E-3</v>
      </c>
      <c r="IN252">
        <v>8.3241555849602686E-4</v>
      </c>
      <c r="IO252">
        <v>-6.8006265696850886E-6</v>
      </c>
      <c r="IP252">
        <v>17</v>
      </c>
      <c r="IQ252">
        <v>2050</v>
      </c>
      <c r="IR252">
        <v>3</v>
      </c>
      <c r="IS252">
        <v>34</v>
      </c>
      <c r="IT252">
        <v>110.3</v>
      </c>
      <c r="IU252">
        <v>110.3</v>
      </c>
      <c r="IV252">
        <v>3.125</v>
      </c>
      <c r="IW252">
        <v>2.50244</v>
      </c>
      <c r="IX252">
        <v>1.49902</v>
      </c>
      <c r="IY252">
        <v>2.3059099999999999</v>
      </c>
      <c r="IZ252">
        <v>1.69678</v>
      </c>
      <c r="JA252">
        <v>2.3803700000000001</v>
      </c>
      <c r="JB252">
        <v>38.5259</v>
      </c>
      <c r="JC252">
        <v>14.6661</v>
      </c>
      <c r="JD252">
        <v>18</v>
      </c>
      <c r="JE252">
        <v>711.32399999999996</v>
      </c>
      <c r="JF252">
        <v>323.72500000000002</v>
      </c>
      <c r="JG252">
        <v>29.999099999999999</v>
      </c>
      <c r="JH252">
        <v>34.168399999999998</v>
      </c>
      <c r="JI252">
        <v>30.001100000000001</v>
      </c>
      <c r="JJ252">
        <v>33.787399999999998</v>
      </c>
      <c r="JK252">
        <v>33.774500000000003</v>
      </c>
      <c r="JL252">
        <v>62.596800000000002</v>
      </c>
      <c r="JM252">
        <v>15.2681</v>
      </c>
      <c r="JN252">
        <v>100</v>
      </c>
      <c r="JO252">
        <v>30</v>
      </c>
      <c r="JP252">
        <v>1581.44</v>
      </c>
      <c r="JQ252">
        <v>31.790900000000001</v>
      </c>
      <c r="JR252">
        <v>98.598799999999997</v>
      </c>
      <c r="JS252">
        <v>98.475399999999993</v>
      </c>
    </row>
    <row r="253" spans="1:279" x14ac:dyDescent="0.2">
      <c r="A253">
        <v>238</v>
      </c>
      <c r="B253">
        <v>1658322714.5</v>
      </c>
      <c r="C253">
        <v>945.90000009536743</v>
      </c>
      <c r="D253" t="s">
        <v>896</v>
      </c>
      <c r="E253" t="s">
        <v>897</v>
      </c>
      <c r="F253">
        <v>4</v>
      </c>
      <c r="G253">
        <v>1658322712.1875</v>
      </c>
      <c r="H253">
        <f t="shared" si="150"/>
        <v>1.8921850222245178E-3</v>
      </c>
      <c r="I253">
        <f t="shared" si="151"/>
        <v>1.8921850222245178</v>
      </c>
      <c r="J253">
        <f t="shared" si="152"/>
        <v>17.074703834010364</v>
      </c>
      <c r="K253">
        <f t="shared" si="153"/>
        <v>1547.7774999999999</v>
      </c>
      <c r="L253">
        <f t="shared" si="154"/>
        <v>1238.3058893338941</v>
      </c>
      <c r="M253">
        <f t="shared" si="155"/>
        <v>125.39529453189867</v>
      </c>
      <c r="N253">
        <f t="shared" si="156"/>
        <v>156.73349949643452</v>
      </c>
      <c r="O253">
        <f t="shared" si="157"/>
        <v>0.10371915533135524</v>
      </c>
      <c r="P253">
        <f t="shared" si="158"/>
        <v>2.7688153814968568</v>
      </c>
      <c r="Q253">
        <f t="shared" si="159"/>
        <v>0.10160805527703604</v>
      </c>
      <c r="R253">
        <f t="shared" si="160"/>
        <v>6.3691129604968894E-2</v>
      </c>
      <c r="S253">
        <f t="shared" si="161"/>
        <v>194.43080811262132</v>
      </c>
      <c r="T253">
        <f t="shared" si="162"/>
        <v>34.325054856166574</v>
      </c>
      <c r="U253">
        <f t="shared" si="163"/>
        <v>33.4573125</v>
      </c>
      <c r="V253">
        <f t="shared" si="164"/>
        <v>5.1833838680352304</v>
      </c>
      <c r="W253">
        <f t="shared" si="165"/>
        <v>64.498761652981756</v>
      </c>
      <c r="X253">
        <f t="shared" si="166"/>
        <v>3.377324122927182</v>
      </c>
      <c r="Y253">
        <f t="shared" si="167"/>
        <v>5.2362619628233578</v>
      </c>
      <c r="Z253">
        <f t="shared" si="168"/>
        <v>1.8060597451080485</v>
      </c>
      <c r="AA253">
        <f t="shared" si="169"/>
        <v>-83.445359480101231</v>
      </c>
      <c r="AB253">
        <f t="shared" si="170"/>
        <v>27.072411083235746</v>
      </c>
      <c r="AC253">
        <f t="shared" si="171"/>
        <v>2.2513323785061123</v>
      </c>
      <c r="AD253">
        <f t="shared" si="172"/>
        <v>140.30919209426193</v>
      </c>
      <c r="AE253">
        <f t="shared" si="173"/>
        <v>26.932136959512921</v>
      </c>
      <c r="AF253">
        <f t="shared" si="174"/>
        <v>1.8909472205023479</v>
      </c>
      <c r="AG253">
        <f t="shared" si="175"/>
        <v>17.074703834010364</v>
      </c>
      <c r="AH253">
        <v>1627.3070015890059</v>
      </c>
      <c r="AI253">
        <v>1604.3429090909081</v>
      </c>
      <c r="AJ253">
        <v>1.7428885634193469</v>
      </c>
      <c r="AK253">
        <v>62.966845710574418</v>
      </c>
      <c r="AL253">
        <f t="shared" si="176"/>
        <v>1.8921850222245178</v>
      </c>
      <c r="AM253">
        <v>31.660382574261309</v>
      </c>
      <c r="AN253">
        <v>33.350977575757561</v>
      </c>
      <c r="AO253">
        <v>-5.1828827865047617E-4</v>
      </c>
      <c r="AP253">
        <v>91.007338470613973</v>
      </c>
      <c r="AQ253">
        <v>0</v>
      </c>
      <c r="AR253">
        <v>0</v>
      </c>
      <c r="AS253">
        <f t="shared" si="177"/>
        <v>1</v>
      </c>
      <c r="AT253">
        <f t="shared" si="178"/>
        <v>0</v>
      </c>
      <c r="AU253">
        <f t="shared" si="179"/>
        <v>47270.822683774677</v>
      </c>
      <c r="AV253" t="s">
        <v>413</v>
      </c>
      <c r="AW253" t="s">
        <v>413</v>
      </c>
      <c r="AX253">
        <v>0</v>
      </c>
      <c r="AY253">
        <v>0</v>
      </c>
      <c r="AZ253" t="e">
        <f t="shared" si="180"/>
        <v>#DIV/0!</v>
      </c>
      <c r="BA253">
        <v>0</v>
      </c>
      <c r="BB253" t="s">
        <v>413</v>
      </c>
      <c r="BC253" t="s">
        <v>413</v>
      </c>
      <c r="BD253">
        <v>0</v>
      </c>
      <c r="BE253">
        <v>0</v>
      </c>
      <c r="BF253" t="e">
        <f t="shared" si="181"/>
        <v>#DIV/0!</v>
      </c>
      <c r="BG253">
        <v>0.5</v>
      </c>
      <c r="BH253">
        <f t="shared" si="182"/>
        <v>1009.5337497992856</v>
      </c>
      <c r="BI253">
        <f t="shared" si="183"/>
        <v>17.074703834010364</v>
      </c>
      <c r="BJ253" t="e">
        <f t="shared" si="184"/>
        <v>#DIV/0!</v>
      </c>
      <c r="BK253">
        <f t="shared" si="185"/>
        <v>1.6913455184044256E-2</v>
      </c>
      <c r="BL253" t="e">
        <f t="shared" si="186"/>
        <v>#DIV/0!</v>
      </c>
      <c r="BM253" t="e">
        <f t="shared" si="187"/>
        <v>#DIV/0!</v>
      </c>
      <c r="BN253" t="s">
        <v>413</v>
      </c>
      <c r="BO253">
        <v>0</v>
      </c>
      <c r="BP253" t="e">
        <f t="shared" si="188"/>
        <v>#DIV/0!</v>
      </c>
      <c r="BQ253" t="e">
        <f t="shared" si="189"/>
        <v>#DIV/0!</v>
      </c>
      <c r="BR253" t="e">
        <f t="shared" si="190"/>
        <v>#DIV/0!</v>
      </c>
      <c r="BS253" t="e">
        <f t="shared" si="191"/>
        <v>#DIV/0!</v>
      </c>
      <c r="BT253" t="e">
        <f t="shared" si="192"/>
        <v>#DIV/0!</v>
      </c>
      <c r="BU253" t="e">
        <f t="shared" si="193"/>
        <v>#DIV/0!</v>
      </c>
      <c r="BV253" t="e">
        <f t="shared" si="194"/>
        <v>#DIV/0!</v>
      </c>
      <c r="BW253" t="e">
        <f t="shared" si="195"/>
        <v>#DIV/0!</v>
      </c>
      <c r="BX253" t="s">
        <v>413</v>
      </c>
      <c r="BY253" t="s">
        <v>413</v>
      </c>
      <c r="BZ253" t="s">
        <v>413</v>
      </c>
      <c r="CA253" t="s">
        <v>413</v>
      </c>
      <c r="CB253" t="s">
        <v>413</v>
      </c>
      <c r="CC253" t="s">
        <v>413</v>
      </c>
      <c r="CD253" t="s">
        <v>413</v>
      </c>
      <c r="CE253" t="s">
        <v>413</v>
      </c>
      <c r="CF253">
        <v>253</v>
      </c>
      <c r="CG253">
        <v>1000</v>
      </c>
      <c r="CH253" t="s">
        <v>414</v>
      </c>
      <c r="CI253">
        <v>1110.1500000000001</v>
      </c>
      <c r="CJ253">
        <v>1175.8634999999999</v>
      </c>
      <c r="CK253">
        <v>1152.67</v>
      </c>
      <c r="CL253">
        <v>1.3005735999999999E-4</v>
      </c>
      <c r="CM253">
        <v>6.5004835999999994E-4</v>
      </c>
      <c r="CN253">
        <v>4.7597999359999997E-2</v>
      </c>
      <c r="CO253">
        <v>5.5000000000000003E-4</v>
      </c>
      <c r="CP253">
        <f t="shared" si="196"/>
        <v>1200.0337500000001</v>
      </c>
      <c r="CQ253">
        <f t="shared" si="197"/>
        <v>1009.5337497992856</v>
      </c>
      <c r="CR253">
        <f t="shared" si="198"/>
        <v>0.84125446455092245</v>
      </c>
      <c r="CS253">
        <f t="shared" si="199"/>
        <v>0.16202111658328053</v>
      </c>
      <c r="CT253">
        <v>6</v>
      </c>
      <c r="CU253">
        <v>0.5</v>
      </c>
      <c r="CV253" t="s">
        <v>415</v>
      </c>
      <c r="CW253">
        <v>2</v>
      </c>
      <c r="CX253" t="b">
        <v>1</v>
      </c>
      <c r="CY253">
        <v>1658322712.1875</v>
      </c>
      <c r="CZ253">
        <v>1547.7774999999999</v>
      </c>
      <c r="DA253">
        <v>1575.3287499999999</v>
      </c>
      <c r="DB253">
        <v>33.351812499999987</v>
      </c>
      <c r="DC253">
        <v>31.665199999999999</v>
      </c>
      <c r="DD253">
        <v>1551.0162499999999</v>
      </c>
      <c r="DE253">
        <v>32.787574999999997</v>
      </c>
      <c r="DF253">
        <v>650.25512499999991</v>
      </c>
      <c r="DG253">
        <v>101.16374999999999</v>
      </c>
      <c r="DH253">
        <v>9.9835687499999992E-2</v>
      </c>
      <c r="DI253">
        <v>33.638674999999999</v>
      </c>
      <c r="DJ253">
        <v>999.9</v>
      </c>
      <c r="DK253">
        <v>33.4573125</v>
      </c>
      <c r="DL253">
        <v>0</v>
      </c>
      <c r="DM253">
        <v>0</v>
      </c>
      <c r="DN253">
        <v>9005.8587499999994</v>
      </c>
      <c r="DO253">
        <v>0</v>
      </c>
      <c r="DP253">
        <v>1458.3</v>
      </c>
      <c r="DQ253">
        <v>-27.552512499999999</v>
      </c>
      <c r="DR253">
        <v>1601.1812500000001</v>
      </c>
      <c r="DS253">
        <v>1626.845</v>
      </c>
      <c r="DT253">
        <v>1.6866224999999999</v>
      </c>
      <c r="DU253">
        <v>1575.3287499999999</v>
      </c>
      <c r="DV253">
        <v>31.665199999999999</v>
      </c>
      <c r="DW253">
        <v>3.3739962499999998</v>
      </c>
      <c r="DX253">
        <v>3.20337125</v>
      </c>
      <c r="DY253">
        <v>25.998687499999999</v>
      </c>
      <c r="DZ253">
        <v>25.124587500000001</v>
      </c>
      <c r="EA253">
        <v>1200.0337500000001</v>
      </c>
      <c r="EB253">
        <v>0.95800799999999997</v>
      </c>
      <c r="EC253">
        <v>4.1992500000000002E-2</v>
      </c>
      <c r="ED253">
        <v>0</v>
      </c>
      <c r="EE253">
        <v>645.65900000000011</v>
      </c>
      <c r="EF253">
        <v>5.0001600000000002</v>
      </c>
      <c r="EG253">
        <v>9766.5125000000007</v>
      </c>
      <c r="EH253">
        <v>9515.4462499999991</v>
      </c>
      <c r="EI253">
        <v>48.460624999999993</v>
      </c>
      <c r="EJ253">
        <v>50.742125000000001</v>
      </c>
      <c r="EK253">
        <v>49.640500000000003</v>
      </c>
      <c r="EL253">
        <v>49.554499999999997</v>
      </c>
      <c r="EM253">
        <v>50.140249999999988</v>
      </c>
      <c r="EN253">
        <v>1144.85375</v>
      </c>
      <c r="EO253">
        <v>50.18</v>
      </c>
      <c r="EP253">
        <v>0</v>
      </c>
      <c r="EQ253">
        <v>765225.60000014305</v>
      </c>
      <c r="ER253">
        <v>0</v>
      </c>
      <c r="ES253">
        <v>645.76099999999997</v>
      </c>
      <c r="ET253">
        <v>-1.074999990386093</v>
      </c>
      <c r="EU253">
        <v>-88.350769105553169</v>
      </c>
      <c r="EV253">
        <v>9773.7432000000008</v>
      </c>
      <c r="EW253">
        <v>15</v>
      </c>
      <c r="EX253">
        <v>1658316094</v>
      </c>
      <c r="EY253" t="s">
        <v>416</v>
      </c>
      <c r="EZ253">
        <v>1658316090.5</v>
      </c>
      <c r="FA253">
        <v>1658316094</v>
      </c>
      <c r="FB253">
        <v>11</v>
      </c>
      <c r="FC253">
        <v>-0.13300000000000001</v>
      </c>
      <c r="FD253">
        <v>0.107</v>
      </c>
      <c r="FE253">
        <v>-1.72</v>
      </c>
      <c r="FF253">
        <v>0.44</v>
      </c>
      <c r="FG253">
        <v>415</v>
      </c>
      <c r="FH253">
        <v>29</v>
      </c>
      <c r="FI253">
        <v>0.15</v>
      </c>
      <c r="FJ253">
        <v>0.28000000000000003</v>
      </c>
      <c r="FK253">
        <v>-27.532963414634139</v>
      </c>
      <c r="FL253">
        <v>-0.38110034843208818</v>
      </c>
      <c r="FM253">
        <v>6.7101789282593749E-2</v>
      </c>
      <c r="FN253">
        <v>1</v>
      </c>
      <c r="FO253">
        <v>645.87838235294112</v>
      </c>
      <c r="FP253">
        <v>-1.7449808963767079</v>
      </c>
      <c r="FQ253">
        <v>0.25629693426201611</v>
      </c>
      <c r="FR253">
        <v>0</v>
      </c>
      <c r="FS253">
        <v>1.7330312195121951</v>
      </c>
      <c r="FT253">
        <v>-0.23423289198606509</v>
      </c>
      <c r="FU253">
        <v>2.785350117635272E-2</v>
      </c>
      <c r="FV253">
        <v>0</v>
      </c>
      <c r="FW253">
        <v>1</v>
      </c>
      <c r="FX253">
        <v>3</v>
      </c>
      <c r="FY253" t="s">
        <v>417</v>
      </c>
      <c r="FZ253">
        <v>3.3707699999999998</v>
      </c>
      <c r="GA253">
        <v>2.8936600000000001</v>
      </c>
      <c r="GB253">
        <v>0.23963400000000001</v>
      </c>
      <c r="GC253">
        <v>0.24477599999999999</v>
      </c>
      <c r="GD253">
        <v>0.13881099999999999</v>
      </c>
      <c r="GE253">
        <v>0.137124</v>
      </c>
      <c r="GF253">
        <v>26315.599999999999</v>
      </c>
      <c r="GG253">
        <v>22727.599999999999</v>
      </c>
      <c r="GH253">
        <v>30942.400000000001</v>
      </c>
      <c r="GI253">
        <v>28054.400000000001</v>
      </c>
      <c r="GJ253">
        <v>35100.9</v>
      </c>
      <c r="GK253">
        <v>34153.800000000003</v>
      </c>
      <c r="GL253">
        <v>40328.699999999997</v>
      </c>
      <c r="GM253">
        <v>39098.1</v>
      </c>
      <c r="GN253">
        <v>2.3518500000000002</v>
      </c>
      <c r="GO253">
        <v>1.6592</v>
      </c>
      <c r="GP253">
        <v>0</v>
      </c>
      <c r="GQ253">
        <v>7.5951199999999996E-2</v>
      </c>
      <c r="GR253">
        <v>999.9</v>
      </c>
      <c r="GS253">
        <v>32.232100000000003</v>
      </c>
      <c r="GT253">
        <v>67.099999999999994</v>
      </c>
      <c r="GU253">
        <v>33.5</v>
      </c>
      <c r="GV253">
        <v>34.461300000000001</v>
      </c>
      <c r="GW253">
        <v>50.811799999999998</v>
      </c>
      <c r="GX253">
        <v>40.416699999999999</v>
      </c>
      <c r="GY253">
        <v>1</v>
      </c>
      <c r="GZ253">
        <v>0.51912899999999995</v>
      </c>
      <c r="HA253">
        <v>1.4162399999999999</v>
      </c>
      <c r="HB253">
        <v>20.203099999999999</v>
      </c>
      <c r="HC253">
        <v>5.2147399999999999</v>
      </c>
      <c r="HD253">
        <v>11.974</v>
      </c>
      <c r="HE253">
        <v>4.9904999999999999</v>
      </c>
      <c r="HF253">
        <v>3.2925</v>
      </c>
      <c r="HG253">
        <v>8263.2999999999993</v>
      </c>
      <c r="HH253">
        <v>9999</v>
      </c>
      <c r="HI253">
        <v>9999</v>
      </c>
      <c r="HJ253">
        <v>969.5</v>
      </c>
      <c r="HK253">
        <v>4.9712100000000001</v>
      </c>
      <c r="HL253">
        <v>1.8737900000000001</v>
      </c>
      <c r="HM253">
        <v>1.87012</v>
      </c>
      <c r="HN253">
        <v>1.86964</v>
      </c>
      <c r="HO253">
        <v>1.87439</v>
      </c>
      <c r="HP253">
        <v>1.87103</v>
      </c>
      <c r="HQ253">
        <v>1.8665499999999999</v>
      </c>
      <c r="HR253">
        <v>1.8775900000000001</v>
      </c>
      <c r="HS253">
        <v>0</v>
      </c>
      <c r="HT253">
        <v>0</v>
      </c>
      <c r="HU253">
        <v>0</v>
      </c>
      <c r="HV253">
        <v>0</v>
      </c>
      <c r="HW253" t="s">
        <v>418</v>
      </c>
      <c r="HX253" t="s">
        <v>419</v>
      </c>
      <c r="HY253" t="s">
        <v>420</v>
      </c>
      <c r="HZ253" t="s">
        <v>420</v>
      </c>
      <c r="IA253" t="s">
        <v>420</v>
      </c>
      <c r="IB253" t="s">
        <v>420</v>
      </c>
      <c r="IC253">
        <v>0</v>
      </c>
      <c r="ID253">
        <v>100</v>
      </c>
      <c r="IE253">
        <v>100</v>
      </c>
      <c r="IF253">
        <v>-3.24</v>
      </c>
      <c r="IG253">
        <v>0.56420000000000003</v>
      </c>
      <c r="IH253">
        <v>-1.4143203888967211</v>
      </c>
      <c r="II253">
        <v>1.7196870422270779E-5</v>
      </c>
      <c r="IJ253">
        <v>-2.1741833173098589E-6</v>
      </c>
      <c r="IK253">
        <v>9.0595066644434051E-10</v>
      </c>
      <c r="IL253">
        <v>-5.0132855213330413E-2</v>
      </c>
      <c r="IM253">
        <v>-1.2435942757381079E-3</v>
      </c>
      <c r="IN253">
        <v>8.3241555849602686E-4</v>
      </c>
      <c r="IO253">
        <v>-6.8006265696850886E-6</v>
      </c>
      <c r="IP253">
        <v>17</v>
      </c>
      <c r="IQ253">
        <v>2050</v>
      </c>
      <c r="IR253">
        <v>3</v>
      </c>
      <c r="IS253">
        <v>34</v>
      </c>
      <c r="IT253">
        <v>110.4</v>
      </c>
      <c r="IU253">
        <v>110.3</v>
      </c>
      <c r="IV253">
        <v>3.1359900000000001</v>
      </c>
      <c r="IW253">
        <v>2.50366</v>
      </c>
      <c r="IX253">
        <v>1.49902</v>
      </c>
      <c r="IY253">
        <v>2.3046899999999999</v>
      </c>
      <c r="IZ253">
        <v>1.69678</v>
      </c>
      <c r="JA253">
        <v>2.2717299999999998</v>
      </c>
      <c r="JB253">
        <v>38.5259</v>
      </c>
      <c r="JC253">
        <v>14.6486</v>
      </c>
      <c r="JD253">
        <v>18</v>
      </c>
      <c r="JE253">
        <v>711.22199999999998</v>
      </c>
      <c r="JF253">
        <v>323.72000000000003</v>
      </c>
      <c r="JG253">
        <v>29.999300000000002</v>
      </c>
      <c r="JH253">
        <v>34.177700000000002</v>
      </c>
      <c r="JI253">
        <v>30.001100000000001</v>
      </c>
      <c r="JJ253">
        <v>33.796500000000002</v>
      </c>
      <c r="JK253">
        <v>33.7836</v>
      </c>
      <c r="JL253">
        <v>62.817</v>
      </c>
      <c r="JM253">
        <v>15.2681</v>
      </c>
      <c r="JN253">
        <v>100</v>
      </c>
      <c r="JO253">
        <v>30</v>
      </c>
      <c r="JP253">
        <v>1588.12</v>
      </c>
      <c r="JQ253">
        <v>31.822099999999999</v>
      </c>
      <c r="JR253">
        <v>98.599800000000002</v>
      </c>
      <c r="JS253">
        <v>98.473200000000006</v>
      </c>
    </row>
    <row r="254" spans="1:279" x14ac:dyDescent="0.2">
      <c r="A254">
        <v>239</v>
      </c>
      <c r="B254">
        <v>1658322718.5</v>
      </c>
      <c r="C254">
        <v>949.90000009536743</v>
      </c>
      <c r="D254" t="s">
        <v>898</v>
      </c>
      <c r="E254" t="s">
        <v>899</v>
      </c>
      <c r="F254">
        <v>4</v>
      </c>
      <c r="G254">
        <v>1658322716.5</v>
      </c>
      <c r="H254">
        <f t="shared" si="150"/>
        <v>1.862344966689133E-3</v>
      </c>
      <c r="I254">
        <f t="shared" si="151"/>
        <v>1.862344966689133</v>
      </c>
      <c r="J254">
        <f t="shared" si="152"/>
        <v>16.973571493066416</v>
      </c>
      <c r="K254">
        <f t="shared" si="153"/>
        <v>1555.052857142857</v>
      </c>
      <c r="L254">
        <f t="shared" si="154"/>
        <v>1242.6672288626769</v>
      </c>
      <c r="M254">
        <f t="shared" si="155"/>
        <v>125.83672281186685</v>
      </c>
      <c r="N254">
        <f t="shared" si="156"/>
        <v>157.46995719938755</v>
      </c>
      <c r="O254">
        <f t="shared" si="157"/>
        <v>0.10203642746477158</v>
      </c>
      <c r="P254">
        <f t="shared" si="158"/>
        <v>2.7670517947085993</v>
      </c>
      <c r="Q254">
        <f t="shared" si="159"/>
        <v>9.9991270343650712E-2</v>
      </c>
      <c r="R254">
        <f t="shared" si="160"/>
        <v>6.2674878998258243E-2</v>
      </c>
      <c r="S254">
        <f t="shared" si="161"/>
        <v>194.43089361262156</v>
      </c>
      <c r="T254">
        <f t="shared" si="162"/>
        <v>34.343536452014391</v>
      </c>
      <c r="U254">
        <f t="shared" si="163"/>
        <v>33.45945714285714</v>
      </c>
      <c r="V254">
        <f t="shared" si="164"/>
        <v>5.1840064363749647</v>
      </c>
      <c r="W254">
        <f t="shared" si="165"/>
        <v>64.4700739957959</v>
      </c>
      <c r="X254">
        <f t="shared" si="166"/>
        <v>3.3776989515770071</v>
      </c>
      <c r="Y254">
        <f t="shared" si="167"/>
        <v>5.2391733749169687</v>
      </c>
      <c r="Z254">
        <f t="shared" si="168"/>
        <v>1.8063074847979577</v>
      </c>
      <c r="AA254">
        <f t="shared" si="169"/>
        <v>-82.129413030990762</v>
      </c>
      <c r="AB254">
        <f t="shared" si="170"/>
        <v>28.217951157916378</v>
      </c>
      <c r="AC254">
        <f t="shared" si="171"/>
        <v>2.348229565349488</v>
      </c>
      <c r="AD254">
        <f t="shared" si="172"/>
        <v>142.86766130489667</v>
      </c>
      <c r="AE254">
        <f t="shared" si="173"/>
        <v>26.873833091006535</v>
      </c>
      <c r="AF254">
        <f t="shared" si="174"/>
        <v>1.8497694201881378</v>
      </c>
      <c r="AG254">
        <f t="shared" si="175"/>
        <v>16.973571493066416</v>
      </c>
      <c r="AH254">
        <v>1634.225282003943</v>
      </c>
      <c r="AI254">
        <v>1611.3341212121211</v>
      </c>
      <c r="AJ254">
        <v>1.7487971803964091</v>
      </c>
      <c r="AK254">
        <v>62.966845710574418</v>
      </c>
      <c r="AL254">
        <f t="shared" si="176"/>
        <v>1.862344966689133</v>
      </c>
      <c r="AM254">
        <v>31.699754653804138</v>
      </c>
      <c r="AN254">
        <v>33.359838787878793</v>
      </c>
      <c r="AO254">
        <v>1.847070560167666E-4</v>
      </c>
      <c r="AP254">
        <v>91.007338470613973</v>
      </c>
      <c r="AQ254">
        <v>0</v>
      </c>
      <c r="AR254">
        <v>0</v>
      </c>
      <c r="AS254">
        <f t="shared" si="177"/>
        <v>1</v>
      </c>
      <c r="AT254">
        <f t="shared" si="178"/>
        <v>0</v>
      </c>
      <c r="AU254">
        <f t="shared" si="179"/>
        <v>47220.868610140162</v>
      </c>
      <c r="AV254" t="s">
        <v>413</v>
      </c>
      <c r="AW254" t="s">
        <v>413</v>
      </c>
      <c r="AX254">
        <v>0</v>
      </c>
      <c r="AY254">
        <v>0</v>
      </c>
      <c r="AZ254" t="e">
        <f t="shared" si="180"/>
        <v>#DIV/0!</v>
      </c>
      <c r="BA254">
        <v>0</v>
      </c>
      <c r="BB254" t="s">
        <v>413</v>
      </c>
      <c r="BC254" t="s">
        <v>413</v>
      </c>
      <c r="BD254">
        <v>0</v>
      </c>
      <c r="BE254">
        <v>0</v>
      </c>
      <c r="BF254" t="e">
        <f t="shared" si="181"/>
        <v>#DIV/0!</v>
      </c>
      <c r="BG254">
        <v>0.5</v>
      </c>
      <c r="BH254">
        <f t="shared" si="182"/>
        <v>1009.5341997992858</v>
      </c>
      <c r="BI254">
        <f t="shared" si="183"/>
        <v>16.973571493066416</v>
      </c>
      <c r="BJ254" t="e">
        <f t="shared" si="184"/>
        <v>#DIV/0!</v>
      </c>
      <c r="BK254">
        <f t="shared" si="185"/>
        <v>1.681327041366313E-2</v>
      </c>
      <c r="BL254" t="e">
        <f t="shared" si="186"/>
        <v>#DIV/0!</v>
      </c>
      <c r="BM254" t="e">
        <f t="shared" si="187"/>
        <v>#DIV/0!</v>
      </c>
      <c r="BN254" t="s">
        <v>413</v>
      </c>
      <c r="BO254">
        <v>0</v>
      </c>
      <c r="BP254" t="e">
        <f t="shared" si="188"/>
        <v>#DIV/0!</v>
      </c>
      <c r="BQ254" t="e">
        <f t="shared" si="189"/>
        <v>#DIV/0!</v>
      </c>
      <c r="BR254" t="e">
        <f t="shared" si="190"/>
        <v>#DIV/0!</v>
      </c>
      <c r="BS254" t="e">
        <f t="shared" si="191"/>
        <v>#DIV/0!</v>
      </c>
      <c r="BT254" t="e">
        <f t="shared" si="192"/>
        <v>#DIV/0!</v>
      </c>
      <c r="BU254" t="e">
        <f t="shared" si="193"/>
        <v>#DIV/0!</v>
      </c>
      <c r="BV254" t="e">
        <f t="shared" si="194"/>
        <v>#DIV/0!</v>
      </c>
      <c r="BW254" t="e">
        <f t="shared" si="195"/>
        <v>#DIV/0!</v>
      </c>
      <c r="BX254" t="s">
        <v>413</v>
      </c>
      <c r="BY254" t="s">
        <v>413</v>
      </c>
      <c r="BZ254" t="s">
        <v>413</v>
      </c>
      <c r="CA254" t="s">
        <v>413</v>
      </c>
      <c r="CB254" t="s">
        <v>413</v>
      </c>
      <c r="CC254" t="s">
        <v>413</v>
      </c>
      <c r="CD254" t="s">
        <v>413</v>
      </c>
      <c r="CE254" t="s">
        <v>413</v>
      </c>
      <c r="CF254">
        <v>253</v>
      </c>
      <c r="CG254">
        <v>1000</v>
      </c>
      <c r="CH254" t="s">
        <v>414</v>
      </c>
      <c r="CI254">
        <v>1110.1500000000001</v>
      </c>
      <c r="CJ254">
        <v>1175.8634999999999</v>
      </c>
      <c r="CK254">
        <v>1152.67</v>
      </c>
      <c r="CL254">
        <v>1.3005735999999999E-4</v>
      </c>
      <c r="CM254">
        <v>6.5004835999999994E-4</v>
      </c>
      <c r="CN254">
        <v>4.7597999359999997E-2</v>
      </c>
      <c r="CO254">
        <v>5.5000000000000003E-4</v>
      </c>
      <c r="CP254">
        <f t="shared" si="196"/>
        <v>1200.0342857142859</v>
      </c>
      <c r="CQ254">
        <f t="shared" si="197"/>
        <v>1009.5341997992858</v>
      </c>
      <c r="CR254">
        <f t="shared" si="198"/>
        <v>0.84125446399090975</v>
      </c>
      <c r="CS254">
        <f t="shared" si="199"/>
        <v>0.16202111550245596</v>
      </c>
      <c r="CT254">
        <v>6</v>
      </c>
      <c r="CU254">
        <v>0.5</v>
      </c>
      <c r="CV254" t="s">
        <v>415</v>
      </c>
      <c r="CW254">
        <v>2</v>
      </c>
      <c r="CX254" t="b">
        <v>1</v>
      </c>
      <c r="CY254">
        <v>1658322716.5</v>
      </c>
      <c r="CZ254">
        <v>1555.052857142857</v>
      </c>
      <c r="DA254">
        <v>1582.504285714286</v>
      </c>
      <c r="DB254">
        <v>33.35557142857143</v>
      </c>
      <c r="DC254">
        <v>31.705671428571431</v>
      </c>
      <c r="DD254">
        <v>1558.29</v>
      </c>
      <c r="DE254">
        <v>32.791185714285717</v>
      </c>
      <c r="DF254">
        <v>650.24642857142851</v>
      </c>
      <c r="DG254">
        <v>101.1634285714286</v>
      </c>
      <c r="DH254">
        <v>9.9982814285714289E-2</v>
      </c>
      <c r="DI254">
        <v>33.648614285714281</v>
      </c>
      <c r="DJ254">
        <v>999.89999999999986</v>
      </c>
      <c r="DK254">
        <v>33.45945714285714</v>
      </c>
      <c r="DL254">
        <v>0</v>
      </c>
      <c r="DM254">
        <v>0</v>
      </c>
      <c r="DN254">
        <v>8996.5199999999986</v>
      </c>
      <c r="DO254">
        <v>0</v>
      </c>
      <c r="DP254">
        <v>1454.8771428571431</v>
      </c>
      <c r="DQ254">
        <v>-27.45382857142857</v>
      </c>
      <c r="DR254">
        <v>1608.71</v>
      </c>
      <c r="DS254">
        <v>1634.3214285714289</v>
      </c>
      <c r="DT254">
        <v>1.6498900000000001</v>
      </c>
      <c r="DU254">
        <v>1582.504285714286</v>
      </c>
      <c r="DV254">
        <v>31.705671428571431</v>
      </c>
      <c r="DW254">
        <v>3.374361428571429</v>
      </c>
      <c r="DX254">
        <v>3.2074528571428571</v>
      </c>
      <c r="DY254">
        <v>26.000514285714289</v>
      </c>
      <c r="DZ254">
        <v>25.145971428571421</v>
      </c>
      <c r="EA254">
        <v>1200.0342857142859</v>
      </c>
      <c r="EB254">
        <v>0.95800799999999975</v>
      </c>
      <c r="EC254">
        <v>4.1992500000000002E-2</v>
      </c>
      <c r="ED254">
        <v>0</v>
      </c>
      <c r="EE254">
        <v>645.39442857142865</v>
      </c>
      <c r="EF254">
        <v>5.0001600000000002</v>
      </c>
      <c r="EG254">
        <v>9760.5142857142873</v>
      </c>
      <c r="EH254">
        <v>9515.4699999999993</v>
      </c>
      <c r="EI254">
        <v>48.473000000000013</v>
      </c>
      <c r="EJ254">
        <v>50.741</v>
      </c>
      <c r="EK254">
        <v>49.607000000000014</v>
      </c>
      <c r="EL254">
        <v>49.535428571428568</v>
      </c>
      <c r="EM254">
        <v>50.125</v>
      </c>
      <c r="EN254">
        <v>1144.854285714285</v>
      </c>
      <c r="EO254">
        <v>50.18</v>
      </c>
      <c r="EP254">
        <v>0</v>
      </c>
      <c r="EQ254">
        <v>765229.79999995232</v>
      </c>
      <c r="ER254">
        <v>0</v>
      </c>
      <c r="ES254">
        <v>645.64084615384616</v>
      </c>
      <c r="ET254">
        <v>-1.658461534347738</v>
      </c>
      <c r="EU254">
        <v>-80.541880366325259</v>
      </c>
      <c r="EV254">
        <v>9768.0788461538468</v>
      </c>
      <c r="EW254">
        <v>15</v>
      </c>
      <c r="EX254">
        <v>1658316094</v>
      </c>
      <c r="EY254" t="s">
        <v>416</v>
      </c>
      <c r="EZ254">
        <v>1658316090.5</v>
      </c>
      <c r="FA254">
        <v>1658316094</v>
      </c>
      <c r="FB254">
        <v>11</v>
      </c>
      <c r="FC254">
        <v>-0.13300000000000001</v>
      </c>
      <c r="FD254">
        <v>0.107</v>
      </c>
      <c r="FE254">
        <v>-1.72</v>
      </c>
      <c r="FF254">
        <v>0.44</v>
      </c>
      <c r="FG254">
        <v>415</v>
      </c>
      <c r="FH254">
        <v>29</v>
      </c>
      <c r="FI254">
        <v>0.15</v>
      </c>
      <c r="FJ254">
        <v>0.28000000000000003</v>
      </c>
      <c r="FK254">
        <v>-27.517114634146338</v>
      </c>
      <c r="FL254">
        <v>-3.5236933797924919E-2</v>
      </c>
      <c r="FM254">
        <v>7.8399780863853671E-2</v>
      </c>
      <c r="FN254">
        <v>1</v>
      </c>
      <c r="FO254">
        <v>645.76076470588214</v>
      </c>
      <c r="FP254">
        <v>-1.7234224551099759</v>
      </c>
      <c r="FQ254">
        <v>0.22886356824967261</v>
      </c>
      <c r="FR254">
        <v>0</v>
      </c>
      <c r="FS254">
        <v>1.7156195121951221</v>
      </c>
      <c r="FT254">
        <v>-0.38381142857142458</v>
      </c>
      <c r="FU254">
        <v>3.7996379927131542E-2</v>
      </c>
      <c r="FV254">
        <v>0</v>
      </c>
      <c r="FW254">
        <v>1</v>
      </c>
      <c r="FX254">
        <v>3</v>
      </c>
      <c r="FY254" t="s">
        <v>417</v>
      </c>
      <c r="FZ254">
        <v>3.3705599999999998</v>
      </c>
      <c r="GA254">
        <v>2.8936000000000002</v>
      </c>
      <c r="GB254">
        <v>0.240256</v>
      </c>
      <c r="GC254">
        <v>0.24540300000000001</v>
      </c>
      <c r="GD254">
        <v>0.13883200000000001</v>
      </c>
      <c r="GE254">
        <v>0.13722100000000001</v>
      </c>
      <c r="GF254">
        <v>26294.2</v>
      </c>
      <c r="GG254">
        <v>22708.7</v>
      </c>
      <c r="GH254">
        <v>30942.799999999999</v>
      </c>
      <c r="GI254">
        <v>28054.6</v>
      </c>
      <c r="GJ254">
        <v>35100.1</v>
      </c>
      <c r="GK254">
        <v>34150</v>
      </c>
      <c r="GL254">
        <v>40328.699999999997</v>
      </c>
      <c r="GM254">
        <v>39098.199999999997</v>
      </c>
      <c r="GN254">
        <v>2.3515000000000001</v>
      </c>
      <c r="GO254">
        <v>1.6593</v>
      </c>
      <c r="GP254">
        <v>0</v>
      </c>
      <c r="GQ254">
        <v>7.5407299999999997E-2</v>
      </c>
      <c r="GR254">
        <v>999.9</v>
      </c>
      <c r="GS254">
        <v>32.243499999999997</v>
      </c>
      <c r="GT254">
        <v>67.099999999999994</v>
      </c>
      <c r="GU254">
        <v>33.5</v>
      </c>
      <c r="GV254">
        <v>34.464700000000001</v>
      </c>
      <c r="GW254">
        <v>50.751800000000003</v>
      </c>
      <c r="GX254">
        <v>41.145800000000001</v>
      </c>
      <c r="GY254">
        <v>1</v>
      </c>
      <c r="GZ254">
        <v>0.51998999999999995</v>
      </c>
      <c r="HA254">
        <v>1.4154500000000001</v>
      </c>
      <c r="HB254">
        <v>20.2027</v>
      </c>
      <c r="HC254">
        <v>5.2135499999999997</v>
      </c>
      <c r="HD254">
        <v>11.974</v>
      </c>
      <c r="HE254">
        <v>4.9904500000000001</v>
      </c>
      <c r="HF254">
        <v>3.2924799999999999</v>
      </c>
      <c r="HG254">
        <v>8263.2999999999993</v>
      </c>
      <c r="HH254">
        <v>9999</v>
      </c>
      <c r="HI254">
        <v>9999</v>
      </c>
      <c r="HJ254">
        <v>969.5</v>
      </c>
      <c r="HK254">
        <v>4.9712199999999998</v>
      </c>
      <c r="HL254">
        <v>1.8737999999999999</v>
      </c>
      <c r="HM254">
        <v>1.87012</v>
      </c>
      <c r="HN254">
        <v>1.86964</v>
      </c>
      <c r="HO254">
        <v>1.87439</v>
      </c>
      <c r="HP254">
        <v>1.87103</v>
      </c>
      <c r="HQ254">
        <v>1.8665499999999999</v>
      </c>
      <c r="HR254">
        <v>1.8775900000000001</v>
      </c>
      <c r="HS254">
        <v>0</v>
      </c>
      <c r="HT254">
        <v>0</v>
      </c>
      <c r="HU254">
        <v>0</v>
      </c>
      <c r="HV254">
        <v>0</v>
      </c>
      <c r="HW254" t="s">
        <v>418</v>
      </c>
      <c r="HX254" t="s">
        <v>419</v>
      </c>
      <c r="HY254" t="s">
        <v>420</v>
      </c>
      <c r="HZ254" t="s">
        <v>420</v>
      </c>
      <c r="IA254" t="s">
        <v>420</v>
      </c>
      <c r="IB254" t="s">
        <v>420</v>
      </c>
      <c r="IC254">
        <v>0</v>
      </c>
      <c r="ID254">
        <v>100</v>
      </c>
      <c r="IE254">
        <v>100</v>
      </c>
      <c r="IF254">
        <v>-3.24</v>
      </c>
      <c r="IG254">
        <v>0.56459999999999999</v>
      </c>
      <c r="IH254">
        <v>-1.4143203888967211</v>
      </c>
      <c r="II254">
        <v>1.7196870422270779E-5</v>
      </c>
      <c r="IJ254">
        <v>-2.1741833173098589E-6</v>
      </c>
      <c r="IK254">
        <v>9.0595066644434051E-10</v>
      </c>
      <c r="IL254">
        <v>-5.0132855213330413E-2</v>
      </c>
      <c r="IM254">
        <v>-1.2435942757381079E-3</v>
      </c>
      <c r="IN254">
        <v>8.3241555849602686E-4</v>
      </c>
      <c r="IO254">
        <v>-6.8006265696850886E-6</v>
      </c>
      <c r="IP254">
        <v>17</v>
      </c>
      <c r="IQ254">
        <v>2050</v>
      </c>
      <c r="IR254">
        <v>3</v>
      </c>
      <c r="IS254">
        <v>34</v>
      </c>
      <c r="IT254">
        <v>110.5</v>
      </c>
      <c r="IU254">
        <v>110.4</v>
      </c>
      <c r="IV254">
        <v>3.14697</v>
      </c>
      <c r="IW254">
        <v>2.50122</v>
      </c>
      <c r="IX254">
        <v>1.49902</v>
      </c>
      <c r="IY254">
        <v>2.3059099999999999</v>
      </c>
      <c r="IZ254">
        <v>1.69678</v>
      </c>
      <c r="JA254">
        <v>2.3083499999999999</v>
      </c>
      <c r="JB254">
        <v>38.550400000000003</v>
      </c>
      <c r="JC254">
        <v>14.6661</v>
      </c>
      <c r="JD254">
        <v>18</v>
      </c>
      <c r="JE254">
        <v>711.03899999999999</v>
      </c>
      <c r="JF254">
        <v>323.82299999999998</v>
      </c>
      <c r="JG254">
        <v>29.999600000000001</v>
      </c>
      <c r="JH254">
        <v>34.1877</v>
      </c>
      <c r="JI254">
        <v>30.001100000000001</v>
      </c>
      <c r="JJ254">
        <v>33.805700000000002</v>
      </c>
      <c r="JK254">
        <v>33.792700000000004</v>
      </c>
      <c r="JL254">
        <v>63.0306</v>
      </c>
      <c r="JM254">
        <v>14.997299999999999</v>
      </c>
      <c r="JN254">
        <v>100</v>
      </c>
      <c r="JO254">
        <v>30</v>
      </c>
      <c r="JP254">
        <v>1594.79</v>
      </c>
      <c r="JQ254">
        <v>31.845800000000001</v>
      </c>
      <c r="JR254">
        <v>98.600399999999993</v>
      </c>
      <c r="JS254">
        <v>98.473500000000001</v>
      </c>
    </row>
    <row r="255" spans="1:279" x14ac:dyDescent="0.2">
      <c r="A255">
        <v>240</v>
      </c>
      <c r="B255">
        <v>1658322722.5</v>
      </c>
      <c r="C255">
        <v>953.90000009536743</v>
      </c>
      <c r="D255" t="s">
        <v>900</v>
      </c>
      <c r="E255" t="s">
        <v>901</v>
      </c>
      <c r="F255">
        <v>4</v>
      </c>
      <c r="G255">
        <v>1658322720.1875</v>
      </c>
      <c r="H255">
        <f t="shared" si="150"/>
        <v>1.8348773300191459E-3</v>
      </c>
      <c r="I255">
        <f t="shared" si="151"/>
        <v>1.8348773300191459</v>
      </c>
      <c r="J255">
        <f t="shared" si="152"/>
        <v>17.207389152150565</v>
      </c>
      <c r="K255">
        <f t="shared" si="153"/>
        <v>1561.2112500000001</v>
      </c>
      <c r="L255">
        <f t="shared" si="154"/>
        <v>1240.3636059334144</v>
      </c>
      <c r="M255">
        <f t="shared" si="155"/>
        <v>125.60416614412344</v>
      </c>
      <c r="N255">
        <f t="shared" si="156"/>
        <v>158.09447833928263</v>
      </c>
      <c r="O255">
        <f t="shared" si="157"/>
        <v>0.10032789746915804</v>
      </c>
      <c r="P255">
        <f t="shared" si="158"/>
        <v>2.7636984879203048</v>
      </c>
      <c r="Q255">
        <f t="shared" si="159"/>
        <v>9.8347592154129651E-2</v>
      </c>
      <c r="R255">
        <f t="shared" si="160"/>
        <v>6.1641912021638642E-2</v>
      </c>
      <c r="S255">
        <f t="shared" si="161"/>
        <v>194.41923711259793</v>
      </c>
      <c r="T255">
        <f t="shared" si="162"/>
        <v>34.357679151063508</v>
      </c>
      <c r="U255">
        <f t="shared" si="163"/>
        <v>33.473725000000002</v>
      </c>
      <c r="V255">
        <f t="shared" si="164"/>
        <v>5.1881499084220923</v>
      </c>
      <c r="W255">
        <f t="shared" si="165"/>
        <v>64.469267382055506</v>
      </c>
      <c r="X255">
        <f t="shared" si="166"/>
        <v>3.3787780435296253</v>
      </c>
      <c r="Y255">
        <f t="shared" si="167"/>
        <v>5.2409127336695631</v>
      </c>
      <c r="Z255">
        <f t="shared" si="168"/>
        <v>1.809371864892467</v>
      </c>
      <c r="AA255">
        <f t="shared" si="169"/>
        <v>-80.918090253844326</v>
      </c>
      <c r="AB255">
        <f t="shared" si="170"/>
        <v>26.942294441663133</v>
      </c>
      <c r="AC255">
        <f t="shared" si="171"/>
        <v>2.2450148042937141</v>
      </c>
      <c r="AD255">
        <f t="shared" si="172"/>
        <v>142.68845610471044</v>
      </c>
      <c r="AE255">
        <f t="shared" si="173"/>
        <v>26.874621238703821</v>
      </c>
      <c r="AF255">
        <f t="shared" si="174"/>
        <v>1.8106669953674404</v>
      </c>
      <c r="AG255">
        <f t="shared" si="175"/>
        <v>17.207389152150565</v>
      </c>
      <c r="AH255">
        <v>1641.1363069696711</v>
      </c>
      <c r="AI255">
        <v>1618.191333333333</v>
      </c>
      <c r="AJ255">
        <v>1.704635073171376</v>
      </c>
      <c r="AK255">
        <v>62.966845710574418</v>
      </c>
      <c r="AL255">
        <f t="shared" si="176"/>
        <v>1.8348773300191459</v>
      </c>
      <c r="AM255">
        <v>31.738537582802248</v>
      </c>
      <c r="AN255">
        <v>33.374120000000012</v>
      </c>
      <c r="AO255">
        <v>1.797920690505025E-4</v>
      </c>
      <c r="AP255">
        <v>91.007338470613973</v>
      </c>
      <c r="AQ255">
        <v>0</v>
      </c>
      <c r="AR255">
        <v>0</v>
      </c>
      <c r="AS255">
        <f t="shared" si="177"/>
        <v>1</v>
      </c>
      <c r="AT255">
        <f t="shared" si="178"/>
        <v>0</v>
      </c>
      <c r="AU255">
        <f t="shared" si="179"/>
        <v>47127.938700300074</v>
      </c>
      <c r="AV255" t="s">
        <v>413</v>
      </c>
      <c r="AW255" t="s">
        <v>413</v>
      </c>
      <c r="AX255">
        <v>0</v>
      </c>
      <c r="AY255">
        <v>0</v>
      </c>
      <c r="AZ255" t="e">
        <f t="shared" si="180"/>
        <v>#DIV/0!</v>
      </c>
      <c r="BA255">
        <v>0</v>
      </c>
      <c r="BB255" t="s">
        <v>413</v>
      </c>
      <c r="BC255" t="s">
        <v>413</v>
      </c>
      <c r="BD255">
        <v>0</v>
      </c>
      <c r="BE255">
        <v>0</v>
      </c>
      <c r="BF255" t="e">
        <f t="shared" si="181"/>
        <v>#DIV/0!</v>
      </c>
      <c r="BG255">
        <v>0.5</v>
      </c>
      <c r="BH255">
        <f t="shared" si="182"/>
        <v>1009.4728497992736</v>
      </c>
      <c r="BI255">
        <f t="shared" si="183"/>
        <v>17.207389152150565</v>
      </c>
      <c r="BJ255" t="e">
        <f t="shared" si="184"/>
        <v>#DIV/0!</v>
      </c>
      <c r="BK255">
        <f t="shared" si="185"/>
        <v>1.7045915752535723E-2</v>
      </c>
      <c r="BL255" t="e">
        <f t="shared" si="186"/>
        <v>#DIV/0!</v>
      </c>
      <c r="BM255" t="e">
        <f t="shared" si="187"/>
        <v>#DIV/0!</v>
      </c>
      <c r="BN255" t="s">
        <v>413</v>
      </c>
      <c r="BO255">
        <v>0</v>
      </c>
      <c r="BP255" t="e">
        <f t="shared" si="188"/>
        <v>#DIV/0!</v>
      </c>
      <c r="BQ255" t="e">
        <f t="shared" si="189"/>
        <v>#DIV/0!</v>
      </c>
      <c r="BR255" t="e">
        <f t="shared" si="190"/>
        <v>#DIV/0!</v>
      </c>
      <c r="BS255" t="e">
        <f t="shared" si="191"/>
        <v>#DIV/0!</v>
      </c>
      <c r="BT255" t="e">
        <f t="shared" si="192"/>
        <v>#DIV/0!</v>
      </c>
      <c r="BU255" t="e">
        <f t="shared" si="193"/>
        <v>#DIV/0!</v>
      </c>
      <c r="BV255" t="e">
        <f t="shared" si="194"/>
        <v>#DIV/0!</v>
      </c>
      <c r="BW255" t="e">
        <f t="shared" si="195"/>
        <v>#DIV/0!</v>
      </c>
      <c r="BX255" t="s">
        <v>413</v>
      </c>
      <c r="BY255" t="s">
        <v>413</v>
      </c>
      <c r="BZ255" t="s">
        <v>413</v>
      </c>
      <c r="CA255" t="s">
        <v>413</v>
      </c>
      <c r="CB255" t="s">
        <v>413</v>
      </c>
      <c r="CC255" t="s">
        <v>413</v>
      </c>
      <c r="CD255" t="s">
        <v>413</v>
      </c>
      <c r="CE255" t="s">
        <v>413</v>
      </c>
      <c r="CF255">
        <v>253</v>
      </c>
      <c r="CG255">
        <v>1000</v>
      </c>
      <c r="CH255" t="s">
        <v>414</v>
      </c>
      <c r="CI255">
        <v>1110.1500000000001</v>
      </c>
      <c r="CJ255">
        <v>1175.8634999999999</v>
      </c>
      <c r="CK255">
        <v>1152.67</v>
      </c>
      <c r="CL255">
        <v>1.3005735999999999E-4</v>
      </c>
      <c r="CM255">
        <v>6.5004835999999994E-4</v>
      </c>
      <c r="CN255">
        <v>4.7597999359999997E-2</v>
      </c>
      <c r="CO255">
        <v>5.5000000000000003E-4</v>
      </c>
      <c r="CP255">
        <f t="shared" si="196"/>
        <v>1199.9612500000001</v>
      </c>
      <c r="CQ255">
        <f t="shared" si="197"/>
        <v>1009.4728497992736</v>
      </c>
      <c r="CR255">
        <f t="shared" si="198"/>
        <v>0.84125454034392655</v>
      </c>
      <c r="CS255">
        <f t="shared" si="199"/>
        <v>0.16202126286377824</v>
      </c>
      <c r="CT255">
        <v>6</v>
      </c>
      <c r="CU255">
        <v>0.5</v>
      </c>
      <c r="CV255" t="s">
        <v>415</v>
      </c>
      <c r="CW255">
        <v>2</v>
      </c>
      <c r="CX255" t="b">
        <v>1</v>
      </c>
      <c r="CY255">
        <v>1658322720.1875</v>
      </c>
      <c r="CZ255">
        <v>1561.2112500000001</v>
      </c>
      <c r="DA255">
        <v>1588.6175000000001</v>
      </c>
      <c r="DB255">
        <v>33.366037499999997</v>
      </c>
      <c r="DC255">
        <v>31.751037499999999</v>
      </c>
      <c r="DD255">
        <v>1564.45</v>
      </c>
      <c r="DE255">
        <v>32.801362500000003</v>
      </c>
      <c r="DF255">
        <v>650.24850000000004</v>
      </c>
      <c r="DG255">
        <v>101.164</v>
      </c>
      <c r="DH255">
        <v>9.9988674999999999E-2</v>
      </c>
      <c r="DI255">
        <v>33.65455</v>
      </c>
      <c r="DJ255">
        <v>999.9</v>
      </c>
      <c r="DK255">
        <v>33.473725000000002</v>
      </c>
      <c r="DL255">
        <v>0</v>
      </c>
      <c r="DM255">
        <v>0</v>
      </c>
      <c r="DN255">
        <v>8978.6737499999981</v>
      </c>
      <c r="DO255">
        <v>0</v>
      </c>
      <c r="DP255">
        <v>1452.7950000000001</v>
      </c>
      <c r="DQ255">
        <v>-27.406624999999998</v>
      </c>
      <c r="DR255">
        <v>1615.1012499999999</v>
      </c>
      <c r="DS255">
        <v>1640.7112500000001</v>
      </c>
      <c r="DT255">
        <v>1.6150187499999999</v>
      </c>
      <c r="DU255">
        <v>1588.6175000000001</v>
      </c>
      <c r="DV255">
        <v>31.751037499999999</v>
      </c>
      <c r="DW255">
        <v>3.3754425000000001</v>
      </c>
      <c r="DX255">
        <v>3.2120600000000001</v>
      </c>
      <c r="DY255">
        <v>26.005937500000002</v>
      </c>
      <c r="DZ255">
        <v>25.1700625</v>
      </c>
      <c r="EA255">
        <v>1199.9612500000001</v>
      </c>
      <c r="EB255">
        <v>0.95800525000000003</v>
      </c>
      <c r="EC255">
        <v>4.1995175000000003E-2</v>
      </c>
      <c r="ED255">
        <v>0</v>
      </c>
      <c r="EE255">
        <v>645.27437499999996</v>
      </c>
      <c r="EF255">
        <v>5.0001600000000002</v>
      </c>
      <c r="EG255">
        <v>9756.1162499999991</v>
      </c>
      <c r="EH255">
        <v>9514.8837500000009</v>
      </c>
      <c r="EI255">
        <v>48.437249999999999</v>
      </c>
      <c r="EJ255">
        <v>50.742125000000001</v>
      </c>
      <c r="EK255">
        <v>49.609250000000003</v>
      </c>
      <c r="EL255">
        <v>49.530999999999999</v>
      </c>
      <c r="EM255">
        <v>50.101374999999997</v>
      </c>
      <c r="EN255">
        <v>1144.78125</v>
      </c>
      <c r="EO255">
        <v>50.18</v>
      </c>
      <c r="EP255">
        <v>0</v>
      </c>
      <c r="EQ255">
        <v>765234</v>
      </c>
      <c r="ER255">
        <v>0</v>
      </c>
      <c r="ES255">
        <v>645.50691999999992</v>
      </c>
      <c r="ET255">
        <v>-2.857307697624222</v>
      </c>
      <c r="EU255">
        <v>-74.966154004467427</v>
      </c>
      <c r="EV255">
        <v>9762.2875999999997</v>
      </c>
      <c r="EW255">
        <v>15</v>
      </c>
      <c r="EX255">
        <v>1658316094</v>
      </c>
      <c r="EY255" t="s">
        <v>416</v>
      </c>
      <c r="EZ255">
        <v>1658316090.5</v>
      </c>
      <c r="FA255">
        <v>1658316094</v>
      </c>
      <c r="FB255">
        <v>11</v>
      </c>
      <c r="FC255">
        <v>-0.13300000000000001</v>
      </c>
      <c r="FD255">
        <v>0.107</v>
      </c>
      <c r="FE255">
        <v>-1.72</v>
      </c>
      <c r="FF255">
        <v>0.44</v>
      </c>
      <c r="FG255">
        <v>415</v>
      </c>
      <c r="FH255">
        <v>29</v>
      </c>
      <c r="FI255">
        <v>0.15</v>
      </c>
      <c r="FJ255">
        <v>0.28000000000000003</v>
      </c>
      <c r="FK255">
        <v>-27.50313902439024</v>
      </c>
      <c r="FL255">
        <v>0.29109825783973459</v>
      </c>
      <c r="FM255">
        <v>8.9194642948752761E-2</v>
      </c>
      <c r="FN255">
        <v>1</v>
      </c>
      <c r="FO255">
        <v>645.60350000000005</v>
      </c>
      <c r="FP255">
        <v>-1.6863407165073681</v>
      </c>
      <c r="FQ255">
        <v>0.22831264039624749</v>
      </c>
      <c r="FR255">
        <v>0</v>
      </c>
      <c r="FS255">
        <v>1.6882778048780489</v>
      </c>
      <c r="FT255">
        <v>-0.41027414634146481</v>
      </c>
      <c r="FU255">
        <v>4.0795284968599542E-2</v>
      </c>
      <c r="FV255">
        <v>0</v>
      </c>
      <c r="FW255">
        <v>1</v>
      </c>
      <c r="FX255">
        <v>3</v>
      </c>
      <c r="FY255" t="s">
        <v>417</v>
      </c>
      <c r="FZ255">
        <v>3.3708300000000002</v>
      </c>
      <c r="GA255">
        <v>2.89364</v>
      </c>
      <c r="GB255">
        <v>0.240867</v>
      </c>
      <c r="GC255">
        <v>0.24601200000000001</v>
      </c>
      <c r="GD255">
        <v>0.138881</v>
      </c>
      <c r="GE255">
        <v>0.13745399999999999</v>
      </c>
      <c r="GF255">
        <v>26272.6</v>
      </c>
      <c r="GG255">
        <v>22689.4</v>
      </c>
      <c r="GH255">
        <v>30942.5</v>
      </c>
      <c r="GI255">
        <v>28053.599999999999</v>
      </c>
      <c r="GJ255">
        <v>35097.9</v>
      </c>
      <c r="GK255">
        <v>34139.4</v>
      </c>
      <c r="GL255">
        <v>40328.400000000001</v>
      </c>
      <c r="GM255">
        <v>39096.6</v>
      </c>
      <c r="GN255">
        <v>2.3513999999999999</v>
      </c>
      <c r="GO255">
        <v>1.6592800000000001</v>
      </c>
      <c r="GP255">
        <v>0</v>
      </c>
      <c r="GQ255">
        <v>7.5742599999999993E-2</v>
      </c>
      <c r="GR255">
        <v>999.9</v>
      </c>
      <c r="GS255">
        <v>32.254899999999999</v>
      </c>
      <c r="GT255">
        <v>67.099999999999994</v>
      </c>
      <c r="GU255">
        <v>33.5</v>
      </c>
      <c r="GV255">
        <v>34.462800000000001</v>
      </c>
      <c r="GW255">
        <v>50.961799999999997</v>
      </c>
      <c r="GX255">
        <v>40.8093</v>
      </c>
      <c r="GY255">
        <v>1</v>
      </c>
      <c r="GZ255">
        <v>0.52083100000000004</v>
      </c>
      <c r="HA255">
        <v>1.41394</v>
      </c>
      <c r="HB255">
        <v>20.2029</v>
      </c>
      <c r="HC255">
        <v>5.2137000000000002</v>
      </c>
      <c r="HD255">
        <v>11.974</v>
      </c>
      <c r="HE255">
        <v>4.9904500000000001</v>
      </c>
      <c r="HF255">
        <v>3.2924799999999999</v>
      </c>
      <c r="HG255">
        <v>8263.5</v>
      </c>
      <c r="HH255">
        <v>9999</v>
      </c>
      <c r="HI255">
        <v>9999</v>
      </c>
      <c r="HJ255">
        <v>969.5</v>
      </c>
      <c r="HK255">
        <v>4.9712399999999999</v>
      </c>
      <c r="HL255">
        <v>1.87378</v>
      </c>
      <c r="HM255">
        <v>1.87012</v>
      </c>
      <c r="HN255">
        <v>1.86965</v>
      </c>
      <c r="HO255">
        <v>1.8744000000000001</v>
      </c>
      <c r="HP255">
        <v>1.87103</v>
      </c>
      <c r="HQ255">
        <v>1.86652</v>
      </c>
      <c r="HR255">
        <v>1.8775900000000001</v>
      </c>
      <c r="HS255">
        <v>0</v>
      </c>
      <c r="HT255">
        <v>0</v>
      </c>
      <c r="HU255">
        <v>0</v>
      </c>
      <c r="HV255">
        <v>0</v>
      </c>
      <c r="HW255" t="s">
        <v>418</v>
      </c>
      <c r="HX255" t="s">
        <v>419</v>
      </c>
      <c r="HY255" t="s">
        <v>420</v>
      </c>
      <c r="HZ255" t="s">
        <v>420</v>
      </c>
      <c r="IA255" t="s">
        <v>420</v>
      </c>
      <c r="IB255" t="s">
        <v>420</v>
      </c>
      <c r="IC255">
        <v>0</v>
      </c>
      <c r="ID255">
        <v>100</v>
      </c>
      <c r="IE255">
        <v>100</v>
      </c>
      <c r="IF255">
        <v>-3.24</v>
      </c>
      <c r="IG255">
        <v>0.56499999999999995</v>
      </c>
      <c r="IH255">
        <v>-1.4143203888967211</v>
      </c>
      <c r="II255">
        <v>1.7196870422270779E-5</v>
      </c>
      <c r="IJ255">
        <v>-2.1741833173098589E-6</v>
      </c>
      <c r="IK255">
        <v>9.0595066644434051E-10</v>
      </c>
      <c r="IL255">
        <v>-5.0132855213330413E-2</v>
      </c>
      <c r="IM255">
        <v>-1.2435942757381079E-3</v>
      </c>
      <c r="IN255">
        <v>8.3241555849602686E-4</v>
      </c>
      <c r="IO255">
        <v>-6.8006265696850886E-6</v>
      </c>
      <c r="IP255">
        <v>17</v>
      </c>
      <c r="IQ255">
        <v>2050</v>
      </c>
      <c r="IR255">
        <v>3</v>
      </c>
      <c r="IS255">
        <v>34</v>
      </c>
      <c r="IT255">
        <v>110.5</v>
      </c>
      <c r="IU255">
        <v>110.5</v>
      </c>
      <c r="IV255">
        <v>3.1579600000000001</v>
      </c>
      <c r="IW255">
        <v>2.49634</v>
      </c>
      <c r="IX255">
        <v>1.49902</v>
      </c>
      <c r="IY255">
        <v>2.3046899999999999</v>
      </c>
      <c r="IZ255">
        <v>1.69678</v>
      </c>
      <c r="JA255">
        <v>2.4011200000000001</v>
      </c>
      <c r="JB255">
        <v>38.550400000000003</v>
      </c>
      <c r="JC255">
        <v>14.6661</v>
      </c>
      <c r="JD255">
        <v>18</v>
      </c>
      <c r="JE255">
        <v>711.053</v>
      </c>
      <c r="JF255">
        <v>323.858</v>
      </c>
      <c r="JG255">
        <v>29.999600000000001</v>
      </c>
      <c r="JH255">
        <v>34.197800000000001</v>
      </c>
      <c r="JI255">
        <v>30.001100000000001</v>
      </c>
      <c r="JJ255">
        <v>33.814</v>
      </c>
      <c r="JK255">
        <v>33.8018</v>
      </c>
      <c r="JL255">
        <v>63.2515</v>
      </c>
      <c r="JM255">
        <v>14.997299999999999</v>
      </c>
      <c r="JN255">
        <v>100</v>
      </c>
      <c r="JO255">
        <v>30</v>
      </c>
      <c r="JP255">
        <v>1601.47</v>
      </c>
      <c r="JQ255">
        <v>31.8504</v>
      </c>
      <c r="JR255">
        <v>98.599500000000006</v>
      </c>
      <c r="JS255">
        <v>98.469700000000003</v>
      </c>
    </row>
    <row r="256" spans="1:279" x14ac:dyDescent="0.2">
      <c r="A256">
        <v>241</v>
      </c>
      <c r="B256">
        <v>1658322726.5</v>
      </c>
      <c r="C256">
        <v>957.90000009536743</v>
      </c>
      <c r="D256" t="s">
        <v>902</v>
      </c>
      <c r="E256" t="s">
        <v>903</v>
      </c>
      <c r="F256">
        <v>4</v>
      </c>
      <c r="G256">
        <v>1658322724.5</v>
      </c>
      <c r="H256">
        <f t="shared" si="150"/>
        <v>1.8387961008861299E-3</v>
      </c>
      <c r="I256">
        <f t="shared" si="151"/>
        <v>1.83879610088613</v>
      </c>
      <c r="J256">
        <f t="shared" si="152"/>
        <v>17.468408661323707</v>
      </c>
      <c r="K256">
        <f t="shared" si="153"/>
        <v>1568.28</v>
      </c>
      <c r="L256">
        <f t="shared" si="154"/>
        <v>1243.287404022858</v>
      </c>
      <c r="M256">
        <f t="shared" si="155"/>
        <v>125.9019079388856</v>
      </c>
      <c r="N256">
        <f t="shared" si="156"/>
        <v>158.81239007450395</v>
      </c>
      <c r="O256">
        <f t="shared" si="157"/>
        <v>0.1004259144465047</v>
      </c>
      <c r="P256">
        <f t="shared" si="158"/>
        <v>2.7714721422235979</v>
      </c>
      <c r="Q256">
        <f t="shared" si="159"/>
        <v>9.8447226185178857E-2</v>
      </c>
      <c r="R256">
        <f t="shared" si="160"/>
        <v>6.1704046490591524E-2</v>
      </c>
      <c r="S256">
        <f t="shared" si="161"/>
        <v>194.43157761262282</v>
      </c>
      <c r="T256">
        <f t="shared" si="162"/>
        <v>34.366253679461941</v>
      </c>
      <c r="U256">
        <f t="shared" si="163"/>
        <v>33.490671428571432</v>
      </c>
      <c r="V256">
        <f t="shared" si="164"/>
        <v>5.1930749963399467</v>
      </c>
      <c r="W256">
        <f t="shared" si="165"/>
        <v>64.484353279387534</v>
      </c>
      <c r="X256">
        <f t="shared" si="166"/>
        <v>3.3817223871529176</v>
      </c>
      <c r="Y256">
        <f t="shared" si="167"/>
        <v>5.244252621253918</v>
      </c>
      <c r="Z256">
        <f t="shared" si="168"/>
        <v>1.8113526091870291</v>
      </c>
      <c r="AA256">
        <f t="shared" si="169"/>
        <v>-81.090908049078337</v>
      </c>
      <c r="AB256">
        <f t="shared" si="170"/>
        <v>26.18828673754404</v>
      </c>
      <c r="AC256">
        <f t="shared" si="171"/>
        <v>2.1763667314732467</v>
      </c>
      <c r="AD256">
        <f t="shared" si="172"/>
        <v>141.70532303256178</v>
      </c>
      <c r="AE256">
        <f t="shared" si="173"/>
        <v>27.175306890463055</v>
      </c>
      <c r="AF256">
        <f t="shared" si="174"/>
        <v>1.7672558640953557</v>
      </c>
      <c r="AG256">
        <f t="shared" si="175"/>
        <v>17.468408661323707</v>
      </c>
      <c r="AH256">
        <v>1648.2964379460859</v>
      </c>
      <c r="AI256">
        <v>1625.042606060606</v>
      </c>
      <c r="AJ256">
        <v>1.719985901983146</v>
      </c>
      <c r="AK256">
        <v>62.966845710574418</v>
      </c>
      <c r="AL256">
        <f t="shared" si="176"/>
        <v>1.83879610088613</v>
      </c>
      <c r="AM256">
        <v>31.81368289063569</v>
      </c>
      <c r="AN256">
        <v>33.406327272727268</v>
      </c>
      <c r="AO256">
        <v>8.5371035886269847E-3</v>
      </c>
      <c r="AP256">
        <v>91.007338470613973</v>
      </c>
      <c r="AQ256">
        <v>0</v>
      </c>
      <c r="AR256">
        <v>0</v>
      </c>
      <c r="AS256">
        <f t="shared" si="177"/>
        <v>1</v>
      </c>
      <c r="AT256">
        <f t="shared" si="178"/>
        <v>0</v>
      </c>
      <c r="AU256">
        <f t="shared" si="179"/>
        <v>47339.600969521525</v>
      </c>
      <c r="AV256" t="s">
        <v>413</v>
      </c>
      <c r="AW256" t="s">
        <v>413</v>
      </c>
      <c r="AX256">
        <v>0</v>
      </c>
      <c r="AY256">
        <v>0</v>
      </c>
      <c r="AZ256" t="e">
        <f t="shared" si="180"/>
        <v>#DIV/0!</v>
      </c>
      <c r="BA256">
        <v>0</v>
      </c>
      <c r="BB256" t="s">
        <v>413</v>
      </c>
      <c r="BC256" t="s">
        <v>413</v>
      </c>
      <c r="BD256">
        <v>0</v>
      </c>
      <c r="BE256">
        <v>0</v>
      </c>
      <c r="BF256" t="e">
        <f t="shared" si="181"/>
        <v>#DIV/0!</v>
      </c>
      <c r="BG256">
        <v>0.5</v>
      </c>
      <c r="BH256">
        <f t="shared" si="182"/>
        <v>1009.5377997992862</v>
      </c>
      <c r="BI256">
        <f t="shared" si="183"/>
        <v>17.468408661323707</v>
      </c>
      <c r="BJ256" t="e">
        <f t="shared" si="184"/>
        <v>#DIV/0!</v>
      </c>
      <c r="BK256">
        <f t="shared" si="185"/>
        <v>1.7303372558012918E-2</v>
      </c>
      <c r="BL256" t="e">
        <f t="shared" si="186"/>
        <v>#DIV/0!</v>
      </c>
      <c r="BM256" t="e">
        <f t="shared" si="187"/>
        <v>#DIV/0!</v>
      </c>
      <c r="BN256" t="s">
        <v>413</v>
      </c>
      <c r="BO256">
        <v>0</v>
      </c>
      <c r="BP256" t="e">
        <f t="shared" si="188"/>
        <v>#DIV/0!</v>
      </c>
      <c r="BQ256" t="e">
        <f t="shared" si="189"/>
        <v>#DIV/0!</v>
      </c>
      <c r="BR256" t="e">
        <f t="shared" si="190"/>
        <v>#DIV/0!</v>
      </c>
      <c r="BS256" t="e">
        <f t="shared" si="191"/>
        <v>#DIV/0!</v>
      </c>
      <c r="BT256" t="e">
        <f t="shared" si="192"/>
        <v>#DIV/0!</v>
      </c>
      <c r="BU256" t="e">
        <f t="shared" si="193"/>
        <v>#DIV/0!</v>
      </c>
      <c r="BV256" t="e">
        <f t="shared" si="194"/>
        <v>#DIV/0!</v>
      </c>
      <c r="BW256" t="e">
        <f t="shared" si="195"/>
        <v>#DIV/0!</v>
      </c>
      <c r="BX256" t="s">
        <v>413</v>
      </c>
      <c r="BY256" t="s">
        <v>413</v>
      </c>
      <c r="BZ256" t="s">
        <v>413</v>
      </c>
      <c r="CA256" t="s">
        <v>413</v>
      </c>
      <c r="CB256" t="s">
        <v>413</v>
      </c>
      <c r="CC256" t="s">
        <v>413</v>
      </c>
      <c r="CD256" t="s">
        <v>413</v>
      </c>
      <c r="CE256" t="s">
        <v>413</v>
      </c>
      <c r="CF256">
        <v>253</v>
      </c>
      <c r="CG256">
        <v>1000</v>
      </c>
      <c r="CH256" t="s">
        <v>414</v>
      </c>
      <c r="CI256">
        <v>1110.1500000000001</v>
      </c>
      <c r="CJ256">
        <v>1175.8634999999999</v>
      </c>
      <c r="CK256">
        <v>1152.67</v>
      </c>
      <c r="CL256">
        <v>1.3005735999999999E-4</v>
      </c>
      <c r="CM256">
        <v>6.5004835999999994E-4</v>
      </c>
      <c r="CN256">
        <v>4.7597999359999997E-2</v>
      </c>
      <c r="CO256">
        <v>5.5000000000000003E-4</v>
      </c>
      <c r="CP256">
        <f t="shared" si="196"/>
        <v>1200.038571428571</v>
      </c>
      <c r="CQ256">
        <f t="shared" si="197"/>
        <v>1009.5377997992862</v>
      </c>
      <c r="CR256">
        <f t="shared" si="198"/>
        <v>0.84125445951082589</v>
      </c>
      <c r="CS256">
        <f t="shared" si="199"/>
        <v>0.16202110685589394</v>
      </c>
      <c r="CT256">
        <v>6</v>
      </c>
      <c r="CU256">
        <v>0.5</v>
      </c>
      <c r="CV256" t="s">
        <v>415</v>
      </c>
      <c r="CW256">
        <v>2</v>
      </c>
      <c r="CX256" t="b">
        <v>1</v>
      </c>
      <c r="CY256">
        <v>1658322724.5</v>
      </c>
      <c r="CZ256">
        <v>1568.28</v>
      </c>
      <c r="DA256">
        <v>1595.9128571428571</v>
      </c>
      <c r="DB256">
        <v>33.394671428571428</v>
      </c>
      <c r="DC256">
        <v>31.818428571428569</v>
      </c>
      <c r="DD256">
        <v>1571.52</v>
      </c>
      <c r="DE256">
        <v>32.829128571428569</v>
      </c>
      <c r="DF256">
        <v>650.24457142857148</v>
      </c>
      <c r="DG256">
        <v>101.1655714285714</v>
      </c>
      <c r="DH256">
        <v>9.9757514285714291E-2</v>
      </c>
      <c r="DI256">
        <v>33.665942857142859</v>
      </c>
      <c r="DJ256">
        <v>999.89999999999986</v>
      </c>
      <c r="DK256">
        <v>33.490671428571432</v>
      </c>
      <c r="DL256">
        <v>0</v>
      </c>
      <c r="DM256">
        <v>0</v>
      </c>
      <c r="DN256">
        <v>9019.8185714285737</v>
      </c>
      <c r="DO256">
        <v>0</v>
      </c>
      <c r="DP256">
        <v>1450.87</v>
      </c>
      <c r="DQ256">
        <v>-27.63325714285714</v>
      </c>
      <c r="DR256">
        <v>1622.46</v>
      </c>
      <c r="DS256">
        <v>1648.3614285714291</v>
      </c>
      <c r="DT256">
        <v>1.5762671428571431</v>
      </c>
      <c r="DU256">
        <v>1595.9128571428571</v>
      </c>
      <c r="DV256">
        <v>31.818428571428569</v>
      </c>
      <c r="DW256">
        <v>3.378387142857143</v>
      </c>
      <c r="DX256">
        <v>3.2189257142857142</v>
      </c>
      <c r="DY256">
        <v>26.02064285714286</v>
      </c>
      <c r="DZ256">
        <v>25.205928571428569</v>
      </c>
      <c r="EA256">
        <v>1200.038571428571</v>
      </c>
      <c r="EB256">
        <v>0.95800799999999975</v>
      </c>
      <c r="EC256">
        <v>4.1992500000000002E-2</v>
      </c>
      <c r="ED256">
        <v>0</v>
      </c>
      <c r="EE256">
        <v>645.09985714285722</v>
      </c>
      <c r="EF256">
        <v>5.0001600000000002</v>
      </c>
      <c r="EG256">
        <v>9753.6528571428553</v>
      </c>
      <c r="EH256">
        <v>9515.488571428572</v>
      </c>
      <c r="EI256">
        <v>48.473000000000013</v>
      </c>
      <c r="EJ256">
        <v>50.75</v>
      </c>
      <c r="EK256">
        <v>49.607000000000014</v>
      </c>
      <c r="EL256">
        <v>49.544285714285706</v>
      </c>
      <c r="EM256">
        <v>50.107000000000014</v>
      </c>
      <c r="EN256">
        <v>1144.8585714285709</v>
      </c>
      <c r="EO256">
        <v>50.18</v>
      </c>
      <c r="EP256">
        <v>0</v>
      </c>
      <c r="EQ256">
        <v>765237.60000014305</v>
      </c>
      <c r="ER256">
        <v>0</v>
      </c>
      <c r="ES256">
        <v>645.35468000000003</v>
      </c>
      <c r="ET256">
        <v>-2.5159230761945239</v>
      </c>
      <c r="EU256">
        <v>-62.019230710176828</v>
      </c>
      <c r="EV256">
        <v>9758.4259999999995</v>
      </c>
      <c r="EW256">
        <v>15</v>
      </c>
      <c r="EX256">
        <v>1658316094</v>
      </c>
      <c r="EY256" t="s">
        <v>416</v>
      </c>
      <c r="EZ256">
        <v>1658316090.5</v>
      </c>
      <c r="FA256">
        <v>1658316094</v>
      </c>
      <c r="FB256">
        <v>11</v>
      </c>
      <c r="FC256">
        <v>-0.13300000000000001</v>
      </c>
      <c r="FD256">
        <v>0.107</v>
      </c>
      <c r="FE256">
        <v>-1.72</v>
      </c>
      <c r="FF256">
        <v>0.44</v>
      </c>
      <c r="FG256">
        <v>415</v>
      </c>
      <c r="FH256">
        <v>29</v>
      </c>
      <c r="FI256">
        <v>0.15</v>
      </c>
      <c r="FJ256">
        <v>0.28000000000000003</v>
      </c>
      <c r="FK256">
        <v>-27.517663414634139</v>
      </c>
      <c r="FL256">
        <v>0.32942926829267533</v>
      </c>
      <c r="FM256">
        <v>0.1002753714773755</v>
      </c>
      <c r="FN256">
        <v>1</v>
      </c>
      <c r="FO256">
        <v>645.48432352941188</v>
      </c>
      <c r="FP256">
        <v>-2.3731245245545369</v>
      </c>
      <c r="FQ256">
        <v>0.27076413879634997</v>
      </c>
      <c r="FR256">
        <v>0</v>
      </c>
      <c r="FS256">
        <v>1.6568375609756101</v>
      </c>
      <c r="FT256">
        <v>-0.49652069686411099</v>
      </c>
      <c r="FU256">
        <v>4.9600888749929337E-2</v>
      </c>
      <c r="FV256">
        <v>0</v>
      </c>
      <c r="FW256">
        <v>1</v>
      </c>
      <c r="FX256">
        <v>3</v>
      </c>
      <c r="FY256" t="s">
        <v>417</v>
      </c>
      <c r="FZ256">
        <v>3.3708800000000001</v>
      </c>
      <c r="GA256">
        <v>2.8936299999999999</v>
      </c>
      <c r="GB256">
        <v>0.241484</v>
      </c>
      <c r="GC256">
        <v>0.24664800000000001</v>
      </c>
      <c r="GD256">
        <v>0.13897000000000001</v>
      </c>
      <c r="GE256">
        <v>0.137543</v>
      </c>
      <c r="GF256">
        <v>26251</v>
      </c>
      <c r="GG256">
        <v>22669.4</v>
      </c>
      <c r="GH256">
        <v>30942.3</v>
      </c>
      <c r="GI256">
        <v>28052.7</v>
      </c>
      <c r="GJ256">
        <v>35094.300000000003</v>
      </c>
      <c r="GK256">
        <v>34134.9</v>
      </c>
      <c r="GL256">
        <v>40328.400000000001</v>
      </c>
      <c r="GM256">
        <v>39095.4</v>
      </c>
      <c r="GN256">
        <v>2.3511000000000002</v>
      </c>
      <c r="GO256">
        <v>1.65882</v>
      </c>
      <c r="GP256">
        <v>0</v>
      </c>
      <c r="GQ256">
        <v>7.5966099999999995E-2</v>
      </c>
      <c r="GR256">
        <v>999.9</v>
      </c>
      <c r="GS256">
        <v>32.265900000000002</v>
      </c>
      <c r="GT256">
        <v>67.099999999999994</v>
      </c>
      <c r="GU256">
        <v>33.5</v>
      </c>
      <c r="GV256">
        <v>34.4636</v>
      </c>
      <c r="GW256">
        <v>50.391800000000003</v>
      </c>
      <c r="GX256">
        <v>40.244399999999999</v>
      </c>
      <c r="GY256">
        <v>1</v>
      </c>
      <c r="GZ256">
        <v>0.52158000000000004</v>
      </c>
      <c r="HA256">
        <v>1.4115899999999999</v>
      </c>
      <c r="HB256">
        <v>20.2026</v>
      </c>
      <c r="HC256">
        <v>5.2122000000000002</v>
      </c>
      <c r="HD256">
        <v>11.9739</v>
      </c>
      <c r="HE256">
        <v>4.9900500000000001</v>
      </c>
      <c r="HF256">
        <v>3.2922500000000001</v>
      </c>
      <c r="HG256">
        <v>8263.5</v>
      </c>
      <c r="HH256">
        <v>9999</v>
      </c>
      <c r="HI256">
        <v>9999</v>
      </c>
      <c r="HJ256">
        <v>969.5</v>
      </c>
      <c r="HK256">
        <v>4.9712199999999998</v>
      </c>
      <c r="HL256">
        <v>1.87378</v>
      </c>
      <c r="HM256">
        <v>1.87012</v>
      </c>
      <c r="HN256">
        <v>1.86965</v>
      </c>
      <c r="HO256">
        <v>1.87439</v>
      </c>
      <c r="HP256">
        <v>1.87103</v>
      </c>
      <c r="HQ256">
        <v>1.86649</v>
      </c>
      <c r="HR256">
        <v>1.8775999999999999</v>
      </c>
      <c r="HS256">
        <v>0</v>
      </c>
      <c r="HT256">
        <v>0</v>
      </c>
      <c r="HU256">
        <v>0</v>
      </c>
      <c r="HV256">
        <v>0</v>
      </c>
      <c r="HW256" t="s">
        <v>418</v>
      </c>
      <c r="HX256" t="s">
        <v>419</v>
      </c>
      <c r="HY256" t="s">
        <v>420</v>
      </c>
      <c r="HZ256" t="s">
        <v>420</v>
      </c>
      <c r="IA256" t="s">
        <v>420</v>
      </c>
      <c r="IB256" t="s">
        <v>420</v>
      </c>
      <c r="IC256">
        <v>0</v>
      </c>
      <c r="ID256">
        <v>100</v>
      </c>
      <c r="IE256">
        <v>100</v>
      </c>
      <c r="IF256">
        <v>-3.24</v>
      </c>
      <c r="IG256">
        <v>0.56610000000000005</v>
      </c>
      <c r="IH256">
        <v>-1.4143203888967211</v>
      </c>
      <c r="II256">
        <v>1.7196870422270779E-5</v>
      </c>
      <c r="IJ256">
        <v>-2.1741833173098589E-6</v>
      </c>
      <c r="IK256">
        <v>9.0595066644434051E-10</v>
      </c>
      <c r="IL256">
        <v>-5.0132855213330413E-2</v>
      </c>
      <c r="IM256">
        <v>-1.2435942757381079E-3</v>
      </c>
      <c r="IN256">
        <v>8.3241555849602686E-4</v>
      </c>
      <c r="IO256">
        <v>-6.8006265696850886E-6</v>
      </c>
      <c r="IP256">
        <v>17</v>
      </c>
      <c r="IQ256">
        <v>2050</v>
      </c>
      <c r="IR256">
        <v>3</v>
      </c>
      <c r="IS256">
        <v>34</v>
      </c>
      <c r="IT256">
        <v>110.6</v>
      </c>
      <c r="IU256">
        <v>110.5</v>
      </c>
      <c r="IV256">
        <v>3.1689500000000002</v>
      </c>
      <c r="IW256">
        <v>2.50488</v>
      </c>
      <c r="IX256">
        <v>1.49902</v>
      </c>
      <c r="IY256">
        <v>2.3059099999999999</v>
      </c>
      <c r="IZ256">
        <v>1.69678</v>
      </c>
      <c r="JA256">
        <v>2.3706100000000001</v>
      </c>
      <c r="JB256">
        <v>38.550400000000003</v>
      </c>
      <c r="JC256">
        <v>14.657400000000001</v>
      </c>
      <c r="JD256">
        <v>18</v>
      </c>
      <c r="JE256">
        <v>710.91099999999994</v>
      </c>
      <c r="JF256">
        <v>323.66699999999997</v>
      </c>
      <c r="JG256">
        <v>29.999500000000001</v>
      </c>
      <c r="JH256">
        <v>34.207799999999999</v>
      </c>
      <c r="JI256">
        <v>30.001000000000001</v>
      </c>
      <c r="JJ256">
        <v>33.823099999999997</v>
      </c>
      <c r="JK256">
        <v>33.810400000000001</v>
      </c>
      <c r="JL256">
        <v>63.464399999999998</v>
      </c>
      <c r="JM256">
        <v>14.7203</v>
      </c>
      <c r="JN256">
        <v>100</v>
      </c>
      <c r="JO256">
        <v>30</v>
      </c>
      <c r="JP256">
        <v>1608.15</v>
      </c>
      <c r="JQ256">
        <v>32.0032</v>
      </c>
      <c r="JR256">
        <v>98.599299999999999</v>
      </c>
      <c r="JS256">
        <v>98.4666</v>
      </c>
    </row>
    <row r="257" spans="1:279" x14ac:dyDescent="0.2">
      <c r="A257">
        <v>242</v>
      </c>
      <c r="B257">
        <v>1658322730.5</v>
      </c>
      <c r="C257">
        <v>961.90000009536743</v>
      </c>
      <c r="D257" t="s">
        <v>904</v>
      </c>
      <c r="E257" t="s">
        <v>905</v>
      </c>
      <c r="F257">
        <v>4</v>
      </c>
      <c r="G257">
        <v>1658322728.1875</v>
      </c>
      <c r="H257">
        <f t="shared" si="150"/>
        <v>1.8365661220268214E-3</v>
      </c>
      <c r="I257">
        <f t="shared" si="151"/>
        <v>1.8365661220268215</v>
      </c>
      <c r="J257">
        <f t="shared" si="152"/>
        <v>17.406421076562605</v>
      </c>
      <c r="K257">
        <f t="shared" si="153"/>
        <v>1574.4237499999999</v>
      </c>
      <c r="L257">
        <f t="shared" si="154"/>
        <v>1249.9817673600837</v>
      </c>
      <c r="M257">
        <f t="shared" si="155"/>
        <v>126.5799245547461</v>
      </c>
      <c r="N257">
        <f t="shared" si="156"/>
        <v>159.43467712580693</v>
      </c>
      <c r="O257">
        <f t="shared" si="157"/>
        <v>0.10032803164217842</v>
      </c>
      <c r="P257">
        <f t="shared" si="158"/>
        <v>2.7700335220793004</v>
      </c>
      <c r="Q257">
        <f t="shared" si="159"/>
        <v>9.8352153906973411E-2</v>
      </c>
      <c r="R257">
        <f t="shared" si="160"/>
        <v>6.1644379860618527E-2</v>
      </c>
      <c r="S257">
        <f t="shared" si="161"/>
        <v>194.43329211258717</v>
      </c>
      <c r="T257">
        <f t="shared" si="162"/>
        <v>34.373749165396454</v>
      </c>
      <c r="U257">
        <f t="shared" si="163"/>
        <v>33.498100000000001</v>
      </c>
      <c r="V257">
        <f t="shared" si="164"/>
        <v>5.1952352207619095</v>
      </c>
      <c r="W257">
        <f t="shared" si="165"/>
        <v>64.511299493680951</v>
      </c>
      <c r="X257">
        <f t="shared" si="166"/>
        <v>3.3843737705005377</v>
      </c>
      <c r="Y257">
        <f t="shared" si="167"/>
        <v>5.2461720614263019</v>
      </c>
      <c r="Z257">
        <f t="shared" si="168"/>
        <v>1.8108614502613718</v>
      </c>
      <c r="AA257">
        <f t="shared" si="169"/>
        <v>-80.992565981382825</v>
      </c>
      <c r="AB257">
        <f t="shared" si="170"/>
        <v>26.042688713473691</v>
      </c>
      <c r="AC257">
        <f t="shared" si="171"/>
        <v>2.1655389252011523</v>
      </c>
      <c r="AD257">
        <f t="shared" si="172"/>
        <v>141.6489537698792</v>
      </c>
      <c r="AE257">
        <f t="shared" si="173"/>
        <v>27.13194587150074</v>
      </c>
      <c r="AF257">
        <f t="shared" si="174"/>
        <v>1.7732774449021036</v>
      </c>
      <c r="AG257">
        <f t="shared" si="175"/>
        <v>17.406421076562605</v>
      </c>
      <c r="AH257">
        <v>1655.180142424555</v>
      </c>
      <c r="AI257">
        <v>1631.983030303028</v>
      </c>
      <c r="AJ257">
        <v>1.7206263254322349</v>
      </c>
      <c r="AK257">
        <v>62.966845710574418</v>
      </c>
      <c r="AL257">
        <f t="shared" si="176"/>
        <v>1.8365661220268215</v>
      </c>
      <c r="AM257">
        <v>31.834518867288718</v>
      </c>
      <c r="AN257">
        <v>33.43066606060605</v>
      </c>
      <c r="AO257">
        <v>7.536680132586438E-3</v>
      </c>
      <c r="AP257">
        <v>91.007338470613973</v>
      </c>
      <c r="AQ257">
        <v>0</v>
      </c>
      <c r="AR257">
        <v>0</v>
      </c>
      <c r="AS257">
        <f t="shared" si="177"/>
        <v>1</v>
      </c>
      <c r="AT257">
        <f t="shared" si="178"/>
        <v>0</v>
      </c>
      <c r="AU257">
        <f t="shared" si="179"/>
        <v>47299.073628027269</v>
      </c>
      <c r="AV257" t="s">
        <v>413</v>
      </c>
      <c r="AW257" t="s">
        <v>413</v>
      </c>
      <c r="AX257">
        <v>0</v>
      </c>
      <c r="AY257">
        <v>0</v>
      </c>
      <c r="AZ257" t="e">
        <f t="shared" si="180"/>
        <v>#DIV/0!</v>
      </c>
      <c r="BA257">
        <v>0</v>
      </c>
      <c r="BB257" t="s">
        <v>413</v>
      </c>
      <c r="BC257" t="s">
        <v>413</v>
      </c>
      <c r="BD257">
        <v>0</v>
      </c>
      <c r="BE257">
        <v>0</v>
      </c>
      <c r="BF257" t="e">
        <f t="shared" si="181"/>
        <v>#DIV/0!</v>
      </c>
      <c r="BG257">
        <v>0.5</v>
      </c>
      <c r="BH257">
        <f t="shared" si="182"/>
        <v>1009.5454497992679</v>
      </c>
      <c r="BI257">
        <f t="shared" si="183"/>
        <v>17.406421076562605</v>
      </c>
      <c r="BJ257" t="e">
        <f t="shared" si="184"/>
        <v>#DIV/0!</v>
      </c>
      <c r="BK257">
        <f t="shared" si="185"/>
        <v>1.7241839958788974E-2</v>
      </c>
      <c r="BL257" t="e">
        <f t="shared" si="186"/>
        <v>#DIV/0!</v>
      </c>
      <c r="BM257" t="e">
        <f t="shared" si="187"/>
        <v>#DIV/0!</v>
      </c>
      <c r="BN257" t="s">
        <v>413</v>
      </c>
      <c r="BO257">
        <v>0</v>
      </c>
      <c r="BP257" t="e">
        <f t="shared" si="188"/>
        <v>#DIV/0!</v>
      </c>
      <c r="BQ257" t="e">
        <f t="shared" si="189"/>
        <v>#DIV/0!</v>
      </c>
      <c r="BR257" t="e">
        <f t="shared" si="190"/>
        <v>#DIV/0!</v>
      </c>
      <c r="BS257" t="e">
        <f t="shared" si="191"/>
        <v>#DIV/0!</v>
      </c>
      <c r="BT257" t="e">
        <f t="shared" si="192"/>
        <v>#DIV/0!</v>
      </c>
      <c r="BU257" t="e">
        <f t="shared" si="193"/>
        <v>#DIV/0!</v>
      </c>
      <c r="BV257" t="e">
        <f t="shared" si="194"/>
        <v>#DIV/0!</v>
      </c>
      <c r="BW257" t="e">
        <f t="shared" si="195"/>
        <v>#DIV/0!</v>
      </c>
      <c r="BX257" t="s">
        <v>413</v>
      </c>
      <c r="BY257" t="s">
        <v>413</v>
      </c>
      <c r="BZ257" t="s">
        <v>413</v>
      </c>
      <c r="CA257" t="s">
        <v>413</v>
      </c>
      <c r="CB257" t="s">
        <v>413</v>
      </c>
      <c r="CC257" t="s">
        <v>413</v>
      </c>
      <c r="CD257" t="s">
        <v>413</v>
      </c>
      <c r="CE257" t="s">
        <v>413</v>
      </c>
      <c r="CF257">
        <v>253</v>
      </c>
      <c r="CG257">
        <v>1000</v>
      </c>
      <c r="CH257" t="s">
        <v>414</v>
      </c>
      <c r="CI257">
        <v>1110.1500000000001</v>
      </c>
      <c r="CJ257">
        <v>1175.8634999999999</v>
      </c>
      <c r="CK257">
        <v>1152.67</v>
      </c>
      <c r="CL257">
        <v>1.3005735999999999E-4</v>
      </c>
      <c r="CM257">
        <v>6.5004835999999994E-4</v>
      </c>
      <c r="CN257">
        <v>4.7597999359999997E-2</v>
      </c>
      <c r="CO257">
        <v>5.5000000000000003E-4</v>
      </c>
      <c r="CP257">
        <f t="shared" si="196"/>
        <v>1200.0474999999999</v>
      </c>
      <c r="CQ257">
        <f t="shared" si="197"/>
        <v>1009.5454497992679</v>
      </c>
      <c r="CR257">
        <f t="shared" si="198"/>
        <v>0.84125457517245605</v>
      </c>
      <c r="CS257">
        <f t="shared" si="199"/>
        <v>0.1620213300828402</v>
      </c>
      <c r="CT257">
        <v>6</v>
      </c>
      <c r="CU257">
        <v>0.5</v>
      </c>
      <c r="CV257" t="s">
        <v>415</v>
      </c>
      <c r="CW257">
        <v>2</v>
      </c>
      <c r="CX257" t="b">
        <v>1</v>
      </c>
      <c r="CY257">
        <v>1658322728.1875</v>
      </c>
      <c r="CZ257">
        <v>1574.4237499999999</v>
      </c>
      <c r="DA257">
        <v>1602.0350000000001</v>
      </c>
      <c r="DB257">
        <v>33.420825000000001</v>
      </c>
      <c r="DC257">
        <v>31.839275000000001</v>
      </c>
      <c r="DD257">
        <v>1577.665</v>
      </c>
      <c r="DE257">
        <v>32.854462499999997</v>
      </c>
      <c r="DF257">
        <v>650.25312499999995</v>
      </c>
      <c r="DG257">
        <v>101.165375</v>
      </c>
      <c r="DH257">
        <v>0.1000417125</v>
      </c>
      <c r="DI257">
        <v>33.672487500000003</v>
      </c>
      <c r="DJ257">
        <v>999.9</v>
      </c>
      <c r="DK257">
        <v>33.498100000000001</v>
      </c>
      <c r="DL257">
        <v>0</v>
      </c>
      <c r="DM257">
        <v>0</v>
      </c>
      <c r="DN257">
        <v>9012.1875</v>
      </c>
      <c r="DO257">
        <v>0</v>
      </c>
      <c r="DP257">
        <v>1448.7662499999999</v>
      </c>
      <c r="DQ257">
        <v>-27.609437499999999</v>
      </c>
      <c r="DR257">
        <v>1628.86375</v>
      </c>
      <c r="DS257">
        <v>1654.72</v>
      </c>
      <c r="DT257">
        <v>1.5815425000000001</v>
      </c>
      <c r="DU257">
        <v>1602.0350000000001</v>
      </c>
      <c r="DV257">
        <v>31.839275000000001</v>
      </c>
      <c r="DW257">
        <v>3.3810324999999999</v>
      </c>
      <c r="DX257">
        <v>3.2210350000000001</v>
      </c>
      <c r="DY257">
        <v>26.033874999999998</v>
      </c>
      <c r="DZ257">
        <v>25.216925</v>
      </c>
      <c r="EA257">
        <v>1200.0474999999999</v>
      </c>
      <c r="EB257">
        <v>0.95800525000000003</v>
      </c>
      <c r="EC257">
        <v>4.1995175000000003E-2</v>
      </c>
      <c r="ED257">
        <v>0</v>
      </c>
      <c r="EE257">
        <v>645.33050000000003</v>
      </c>
      <c r="EF257">
        <v>5.0001600000000002</v>
      </c>
      <c r="EG257">
        <v>9751.0874999999996</v>
      </c>
      <c r="EH257">
        <v>9515.5550000000003</v>
      </c>
      <c r="EI257">
        <v>48.436999999999998</v>
      </c>
      <c r="EJ257">
        <v>50.734250000000003</v>
      </c>
      <c r="EK257">
        <v>49.609250000000003</v>
      </c>
      <c r="EL257">
        <v>49.546499999999988</v>
      </c>
      <c r="EM257">
        <v>50.109250000000003</v>
      </c>
      <c r="EN257">
        <v>1144.8625</v>
      </c>
      <c r="EO257">
        <v>50.185000000000002</v>
      </c>
      <c r="EP257">
        <v>0</v>
      </c>
      <c r="EQ257">
        <v>765241.79999995232</v>
      </c>
      <c r="ER257">
        <v>0</v>
      </c>
      <c r="ES257">
        <v>645.24769230769243</v>
      </c>
      <c r="ET257">
        <v>-1.051008545636938</v>
      </c>
      <c r="EU257">
        <v>-47.466324821286598</v>
      </c>
      <c r="EV257">
        <v>9754.7303846153845</v>
      </c>
      <c r="EW257">
        <v>15</v>
      </c>
      <c r="EX257">
        <v>1658316094</v>
      </c>
      <c r="EY257" t="s">
        <v>416</v>
      </c>
      <c r="EZ257">
        <v>1658316090.5</v>
      </c>
      <c r="FA257">
        <v>1658316094</v>
      </c>
      <c r="FB257">
        <v>11</v>
      </c>
      <c r="FC257">
        <v>-0.13300000000000001</v>
      </c>
      <c r="FD257">
        <v>0.107</v>
      </c>
      <c r="FE257">
        <v>-1.72</v>
      </c>
      <c r="FF257">
        <v>0.44</v>
      </c>
      <c r="FG257">
        <v>415</v>
      </c>
      <c r="FH257">
        <v>29</v>
      </c>
      <c r="FI257">
        <v>0.15</v>
      </c>
      <c r="FJ257">
        <v>0.28000000000000003</v>
      </c>
      <c r="FK257">
        <v>-27.533856097560971</v>
      </c>
      <c r="FL257">
        <v>-0.19149616724739391</v>
      </c>
      <c r="FM257">
        <v>0.1122133161281597</v>
      </c>
      <c r="FN257">
        <v>1</v>
      </c>
      <c r="FO257">
        <v>645.38550000000009</v>
      </c>
      <c r="FP257">
        <v>-1.8381207011467009</v>
      </c>
      <c r="FQ257">
        <v>0.24393095093392009</v>
      </c>
      <c r="FR257">
        <v>0</v>
      </c>
      <c r="FS257">
        <v>1.6302787804878049</v>
      </c>
      <c r="FT257">
        <v>-0.45027742160278789</v>
      </c>
      <c r="FU257">
        <v>4.6032225043063361E-2</v>
      </c>
      <c r="FV257">
        <v>0</v>
      </c>
      <c r="FW257">
        <v>1</v>
      </c>
      <c r="FX257">
        <v>3</v>
      </c>
      <c r="FY257" t="s">
        <v>417</v>
      </c>
      <c r="FZ257">
        <v>3.3708800000000001</v>
      </c>
      <c r="GA257">
        <v>2.8939400000000002</v>
      </c>
      <c r="GB257">
        <v>0.24209600000000001</v>
      </c>
      <c r="GC257">
        <v>0.24724399999999999</v>
      </c>
      <c r="GD257">
        <v>0.13903299999999999</v>
      </c>
      <c r="GE257">
        <v>0.13763300000000001</v>
      </c>
      <c r="GF257">
        <v>26228.799999999999</v>
      </c>
      <c r="GG257">
        <v>22650.799999999999</v>
      </c>
      <c r="GH257">
        <v>30941.3</v>
      </c>
      <c r="GI257">
        <v>28052.1</v>
      </c>
      <c r="GJ257">
        <v>35090.800000000003</v>
      </c>
      <c r="GK257">
        <v>34130.6</v>
      </c>
      <c r="GL257">
        <v>40327.300000000003</v>
      </c>
      <c r="GM257">
        <v>39094.6</v>
      </c>
      <c r="GN257">
        <v>2.35127</v>
      </c>
      <c r="GO257">
        <v>1.6590499999999999</v>
      </c>
      <c r="GP257">
        <v>0</v>
      </c>
      <c r="GQ257">
        <v>7.5876700000000005E-2</v>
      </c>
      <c r="GR257">
        <v>999.9</v>
      </c>
      <c r="GS257">
        <v>32.273800000000001</v>
      </c>
      <c r="GT257">
        <v>67.099999999999994</v>
      </c>
      <c r="GU257">
        <v>33.5</v>
      </c>
      <c r="GV257">
        <v>34.459400000000002</v>
      </c>
      <c r="GW257">
        <v>50.721800000000002</v>
      </c>
      <c r="GX257">
        <v>40.456699999999998</v>
      </c>
      <c r="GY257">
        <v>1</v>
      </c>
      <c r="GZ257">
        <v>0.52245200000000003</v>
      </c>
      <c r="HA257">
        <v>1.40364</v>
      </c>
      <c r="HB257">
        <v>20.203199999999999</v>
      </c>
      <c r="HC257">
        <v>5.2140000000000004</v>
      </c>
      <c r="HD257">
        <v>11.974</v>
      </c>
      <c r="HE257">
        <v>4.9909999999999997</v>
      </c>
      <c r="HF257">
        <v>3.2926500000000001</v>
      </c>
      <c r="HG257">
        <v>8263.7000000000007</v>
      </c>
      <c r="HH257">
        <v>9999</v>
      </c>
      <c r="HI257">
        <v>9999</v>
      </c>
      <c r="HJ257">
        <v>969.5</v>
      </c>
      <c r="HK257">
        <v>4.9712399999999999</v>
      </c>
      <c r="HL257">
        <v>1.8737900000000001</v>
      </c>
      <c r="HM257">
        <v>1.87012</v>
      </c>
      <c r="HN257">
        <v>1.86965</v>
      </c>
      <c r="HO257">
        <v>1.87439</v>
      </c>
      <c r="HP257">
        <v>1.87103</v>
      </c>
      <c r="HQ257">
        <v>1.8665099999999999</v>
      </c>
      <c r="HR257">
        <v>1.8775900000000001</v>
      </c>
      <c r="HS257">
        <v>0</v>
      </c>
      <c r="HT257">
        <v>0</v>
      </c>
      <c r="HU257">
        <v>0</v>
      </c>
      <c r="HV257">
        <v>0</v>
      </c>
      <c r="HW257" t="s">
        <v>418</v>
      </c>
      <c r="HX257" t="s">
        <v>419</v>
      </c>
      <c r="HY257" t="s">
        <v>420</v>
      </c>
      <c r="HZ257" t="s">
        <v>420</v>
      </c>
      <c r="IA257" t="s">
        <v>420</v>
      </c>
      <c r="IB257" t="s">
        <v>420</v>
      </c>
      <c r="IC257">
        <v>0</v>
      </c>
      <c r="ID257">
        <v>100</v>
      </c>
      <c r="IE257">
        <v>100</v>
      </c>
      <c r="IF257">
        <v>-3.24</v>
      </c>
      <c r="IG257">
        <v>0.56669999999999998</v>
      </c>
      <c r="IH257">
        <v>-1.4143203888967211</v>
      </c>
      <c r="II257">
        <v>1.7196870422270779E-5</v>
      </c>
      <c r="IJ257">
        <v>-2.1741833173098589E-6</v>
      </c>
      <c r="IK257">
        <v>9.0595066644434051E-10</v>
      </c>
      <c r="IL257">
        <v>-5.0132855213330413E-2</v>
      </c>
      <c r="IM257">
        <v>-1.2435942757381079E-3</v>
      </c>
      <c r="IN257">
        <v>8.3241555849602686E-4</v>
      </c>
      <c r="IO257">
        <v>-6.8006265696850886E-6</v>
      </c>
      <c r="IP257">
        <v>17</v>
      </c>
      <c r="IQ257">
        <v>2050</v>
      </c>
      <c r="IR257">
        <v>3</v>
      </c>
      <c r="IS257">
        <v>34</v>
      </c>
      <c r="IT257">
        <v>110.7</v>
      </c>
      <c r="IU257">
        <v>110.6</v>
      </c>
      <c r="IV257">
        <v>3.1799300000000001</v>
      </c>
      <c r="IW257">
        <v>2.5061</v>
      </c>
      <c r="IX257">
        <v>1.49902</v>
      </c>
      <c r="IY257">
        <v>2.3046899999999999</v>
      </c>
      <c r="IZ257">
        <v>1.69678</v>
      </c>
      <c r="JA257">
        <v>2.2814899999999998</v>
      </c>
      <c r="JB257">
        <v>38.550400000000003</v>
      </c>
      <c r="JC257">
        <v>14.639900000000001</v>
      </c>
      <c r="JD257">
        <v>18</v>
      </c>
      <c r="JE257">
        <v>711.14599999999996</v>
      </c>
      <c r="JF257">
        <v>323.82900000000001</v>
      </c>
      <c r="JG257">
        <v>29.9986</v>
      </c>
      <c r="JH257">
        <v>34.2179</v>
      </c>
      <c r="JI257">
        <v>30.001000000000001</v>
      </c>
      <c r="JJ257">
        <v>33.8309</v>
      </c>
      <c r="JK257">
        <v>33.818399999999997</v>
      </c>
      <c r="JL257">
        <v>63.685600000000001</v>
      </c>
      <c r="JM257">
        <v>14.441700000000001</v>
      </c>
      <c r="JN257">
        <v>100</v>
      </c>
      <c r="JO257">
        <v>30</v>
      </c>
      <c r="JP257">
        <v>1614.85</v>
      </c>
      <c r="JQ257">
        <v>32.061900000000001</v>
      </c>
      <c r="JR257">
        <v>98.596400000000003</v>
      </c>
      <c r="JS257">
        <v>98.464500000000001</v>
      </c>
    </row>
    <row r="258" spans="1:279" x14ac:dyDescent="0.2">
      <c r="A258">
        <v>243</v>
      </c>
      <c r="B258">
        <v>1658322734.5</v>
      </c>
      <c r="C258">
        <v>965.90000009536743</v>
      </c>
      <c r="D258" t="s">
        <v>906</v>
      </c>
      <c r="E258" t="s">
        <v>907</v>
      </c>
      <c r="F258">
        <v>4</v>
      </c>
      <c r="G258">
        <v>1658322732.5</v>
      </c>
      <c r="H258">
        <f t="shared" si="150"/>
        <v>1.781098241394766E-3</v>
      </c>
      <c r="I258">
        <f t="shared" si="151"/>
        <v>1.781098241394766</v>
      </c>
      <c r="J258">
        <f t="shared" si="152"/>
        <v>17.18255484312385</v>
      </c>
      <c r="K258">
        <f t="shared" si="153"/>
        <v>1581.57</v>
      </c>
      <c r="L258">
        <f t="shared" si="154"/>
        <v>1251.730482047745</v>
      </c>
      <c r="M258">
        <f t="shared" si="155"/>
        <v>126.75906234239443</v>
      </c>
      <c r="N258">
        <f t="shared" si="156"/>
        <v>160.16093967839785</v>
      </c>
      <c r="O258">
        <f t="shared" si="157"/>
        <v>9.7184590327988041E-2</v>
      </c>
      <c r="P258">
        <f t="shared" si="158"/>
        <v>2.7668086513839212</v>
      </c>
      <c r="Q258">
        <f t="shared" si="159"/>
        <v>9.5327236252318717E-2</v>
      </c>
      <c r="R258">
        <f t="shared" si="160"/>
        <v>5.9743441957538237E-2</v>
      </c>
      <c r="S258">
        <f t="shared" si="161"/>
        <v>194.42125504115103</v>
      </c>
      <c r="T258">
        <f t="shared" si="162"/>
        <v>34.396004409269381</v>
      </c>
      <c r="U258">
        <f t="shared" si="163"/>
        <v>33.510299999999987</v>
      </c>
      <c r="V258">
        <f t="shared" si="164"/>
        <v>5.1987846699482176</v>
      </c>
      <c r="W258">
        <f t="shared" si="165"/>
        <v>64.53648072792295</v>
      </c>
      <c r="X258">
        <f t="shared" si="166"/>
        <v>3.3869143420101797</v>
      </c>
      <c r="Y258">
        <f t="shared" si="167"/>
        <v>5.2480617223132313</v>
      </c>
      <c r="Z258">
        <f t="shared" si="168"/>
        <v>1.8118703279380379</v>
      </c>
      <c r="AA258">
        <f t="shared" si="169"/>
        <v>-78.546432445509183</v>
      </c>
      <c r="AB258">
        <f t="shared" si="170"/>
        <v>25.153343933006106</v>
      </c>
      <c r="AC258">
        <f t="shared" si="171"/>
        <v>2.0942156938365342</v>
      </c>
      <c r="AD258">
        <f t="shared" si="172"/>
        <v>143.12238222248448</v>
      </c>
      <c r="AE258">
        <f t="shared" si="173"/>
        <v>27.180300014833318</v>
      </c>
      <c r="AF258">
        <f t="shared" si="174"/>
        <v>1.7335652619594457</v>
      </c>
      <c r="AG258">
        <f t="shared" si="175"/>
        <v>17.18255484312385</v>
      </c>
      <c r="AH258">
        <v>1662.095639799539</v>
      </c>
      <c r="AI258">
        <v>1638.9503636363629</v>
      </c>
      <c r="AJ258">
        <v>1.762344873270461</v>
      </c>
      <c r="AK258">
        <v>62.966845710574418</v>
      </c>
      <c r="AL258">
        <f t="shared" si="176"/>
        <v>1.781098241394766</v>
      </c>
      <c r="AM258">
        <v>31.880365998296739</v>
      </c>
      <c r="AN258">
        <v>33.457358787878768</v>
      </c>
      <c r="AO258">
        <v>2.070985014816664E-3</v>
      </c>
      <c r="AP258">
        <v>91.007338470613973</v>
      </c>
      <c r="AQ258">
        <v>0</v>
      </c>
      <c r="AR258">
        <v>0</v>
      </c>
      <c r="AS258">
        <f t="shared" si="177"/>
        <v>1</v>
      </c>
      <c r="AT258">
        <f t="shared" si="178"/>
        <v>0</v>
      </c>
      <c r="AU258">
        <f t="shared" si="179"/>
        <v>47209.552393240476</v>
      </c>
      <c r="AV258" t="s">
        <v>413</v>
      </c>
      <c r="AW258" t="s">
        <v>413</v>
      </c>
      <c r="AX258">
        <v>0</v>
      </c>
      <c r="AY258">
        <v>0</v>
      </c>
      <c r="AZ258" t="e">
        <f t="shared" si="180"/>
        <v>#DIV/0!</v>
      </c>
      <c r="BA258">
        <v>0</v>
      </c>
      <c r="BB258" t="s">
        <v>413</v>
      </c>
      <c r="BC258" t="s">
        <v>413</v>
      </c>
      <c r="BD258">
        <v>0</v>
      </c>
      <c r="BE258">
        <v>0</v>
      </c>
      <c r="BF258" t="e">
        <f t="shared" si="181"/>
        <v>#DIV/0!</v>
      </c>
      <c r="BG258">
        <v>0.5</v>
      </c>
      <c r="BH258">
        <f t="shared" si="182"/>
        <v>1009.4826855135497</v>
      </c>
      <c r="BI258">
        <f t="shared" si="183"/>
        <v>17.18255484312385</v>
      </c>
      <c r="BJ258" t="e">
        <f t="shared" si="184"/>
        <v>#DIV/0!</v>
      </c>
      <c r="BK258">
        <f t="shared" si="185"/>
        <v>1.702114864345855E-2</v>
      </c>
      <c r="BL258" t="e">
        <f t="shared" si="186"/>
        <v>#DIV/0!</v>
      </c>
      <c r="BM258" t="e">
        <f t="shared" si="187"/>
        <v>#DIV/0!</v>
      </c>
      <c r="BN258" t="s">
        <v>413</v>
      </c>
      <c r="BO258">
        <v>0</v>
      </c>
      <c r="BP258" t="e">
        <f t="shared" si="188"/>
        <v>#DIV/0!</v>
      </c>
      <c r="BQ258" t="e">
        <f t="shared" si="189"/>
        <v>#DIV/0!</v>
      </c>
      <c r="BR258" t="e">
        <f t="shared" si="190"/>
        <v>#DIV/0!</v>
      </c>
      <c r="BS258" t="e">
        <f t="shared" si="191"/>
        <v>#DIV/0!</v>
      </c>
      <c r="BT258" t="e">
        <f t="shared" si="192"/>
        <v>#DIV/0!</v>
      </c>
      <c r="BU258" t="e">
        <f t="shared" si="193"/>
        <v>#DIV/0!</v>
      </c>
      <c r="BV258" t="e">
        <f t="shared" si="194"/>
        <v>#DIV/0!</v>
      </c>
      <c r="BW258" t="e">
        <f t="shared" si="195"/>
        <v>#DIV/0!</v>
      </c>
      <c r="BX258" t="s">
        <v>413</v>
      </c>
      <c r="BY258" t="s">
        <v>413</v>
      </c>
      <c r="BZ258" t="s">
        <v>413</v>
      </c>
      <c r="CA258" t="s">
        <v>413</v>
      </c>
      <c r="CB258" t="s">
        <v>413</v>
      </c>
      <c r="CC258" t="s">
        <v>413</v>
      </c>
      <c r="CD258" t="s">
        <v>413</v>
      </c>
      <c r="CE258" t="s">
        <v>413</v>
      </c>
      <c r="CF258">
        <v>253</v>
      </c>
      <c r="CG258">
        <v>1000</v>
      </c>
      <c r="CH258" t="s">
        <v>414</v>
      </c>
      <c r="CI258">
        <v>1110.1500000000001</v>
      </c>
      <c r="CJ258">
        <v>1175.8634999999999</v>
      </c>
      <c r="CK258">
        <v>1152.67</v>
      </c>
      <c r="CL258">
        <v>1.3005735999999999E-4</v>
      </c>
      <c r="CM258">
        <v>6.5004835999999994E-4</v>
      </c>
      <c r="CN258">
        <v>4.7597999359999997E-2</v>
      </c>
      <c r="CO258">
        <v>5.5000000000000003E-4</v>
      </c>
      <c r="CP258">
        <f t="shared" si="196"/>
        <v>1199.972857142857</v>
      </c>
      <c r="CQ258">
        <f t="shared" si="197"/>
        <v>1009.4826855135497</v>
      </c>
      <c r="CR258">
        <f t="shared" si="198"/>
        <v>0.8412545996391404</v>
      </c>
      <c r="CS258">
        <f t="shared" si="199"/>
        <v>0.16202137730354108</v>
      </c>
      <c r="CT258">
        <v>6</v>
      </c>
      <c r="CU258">
        <v>0.5</v>
      </c>
      <c r="CV258" t="s">
        <v>415</v>
      </c>
      <c r="CW258">
        <v>2</v>
      </c>
      <c r="CX258" t="b">
        <v>1</v>
      </c>
      <c r="CY258">
        <v>1658322732.5</v>
      </c>
      <c r="CZ258">
        <v>1581.57</v>
      </c>
      <c r="DA258">
        <v>1609.18</v>
      </c>
      <c r="DB258">
        <v>33.445371428571427</v>
      </c>
      <c r="DC258">
        <v>31.899257142857149</v>
      </c>
      <c r="DD258">
        <v>1584.81</v>
      </c>
      <c r="DE258">
        <v>32.878257142857137</v>
      </c>
      <c r="DF258">
        <v>650.24385714285722</v>
      </c>
      <c r="DG258">
        <v>101.167</v>
      </c>
      <c r="DH258">
        <v>0.1000572142857143</v>
      </c>
      <c r="DI258">
        <v>33.678928571428571</v>
      </c>
      <c r="DJ258">
        <v>999.89999999999986</v>
      </c>
      <c r="DK258">
        <v>33.510299999999987</v>
      </c>
      <c r="DL258">
        <v>0</v>
      </c>
      <c r="DM258">
        <v>0</v>
      </c>
      <c r="DN258">
        <v>8994.9114285714277</v>
      </c>
      <c r="DO258">
        <v>0</v>
      </c>
      <c r="DP258">
        <v>1446.947142857143</v>
      </c>
      <c r="DQ258">
        <v>-27.61167142857143</v>
      </c>
      <c r="DR258">
        <v>1636.295714285714</v>
      </c>
      <c r="DS258">
        <v>1662.204285714286</v>
      </c>
      <c r="DT258">
        <v>1.546102857142857</v>
      </c>
      <c r="DU258">
        <v>1609.18</v>
      </c>
      <c r="DV258">
        <v>31.899257142857149</v>
      </c>
      <c r="DW258">
        <v>3.383568571428571</v>
      </c>
      <c r="DX258">
        <v>3.2271571428571422</v>
      </c>
      <c r="DY258">
        <v>26.046571428571418</v>
      </c>
      <c r="DZ258">
        <v>25.248828571428572</v>
      </c>
      <c r="EA258">
        <v>1199.972857142857</v>
      </c>
      <c r="EB258">
        <v>0.9580032857142855</v>
      </c>
      <c r="EC258">
        <v>4.199708571428571E-2</v>
      </c>
      <c r="ED258">
        <v>0</v>
      </c>
      <c r="EE258">
        <v>645.00657142857131</v>
      </c>
      <c r="EF258">
        <v>5.0001600000000002</v>
      </c>
      <c r="EG258">
        <v>9746.7999999999993</v>
      </c>
      <c r="EH258">
        <v>9514.9600000000009</v>
      </c>
      <c r="EI258">
        <v>48.436999999999998</v>
      </c>
      <c r="EJ258">
        <v>50.714000000000013</v>
      </c>
      <c r="EK258">
        <v>49.607000000000014</v>
      </c>
      <c r="EL258">
        <v>49.544285714285706</v>
      </c>
      <c r="EM258">
        <v>50.098000000000013</v>
      </c>
      <c r="EN258">
        <v>1144.79</v>
      </c>
      <c r="EO258">
        <v>50.182857142857152</v>
      </c>
      <c r="EP258">
        <v>0</v>
      </c>
      <c r="EQ258">
        <v>765246</v>
      </c>
      <c r="ER258">
        <v>0</v>
      </c>
      <c r="ES258">
        <v>645.13915999999995</v>
      </c>
      <c r="ET258">
        <v>-0.57499999517221401</v>
      </c>
      <c r="EU258">
        <v>-40.618461611080633</v>
      </c>
      <c r="EV258">
        <v>9751.0740000000005</v>
      </c>
      <c r="EW258">
        <v>15</v>
      </c>
      <c r="EX258">
        <v>1658316094</v>
      </c>
      <c r="EY258" t="s">
        <v>416</v>
      </c>
      <c r="EZ258">
        <v>1658316090.5</v>
      </c>
      <c r="FA258">
        <v>1658316094</v>
      </c>
      <c r="FB258">
        <v>11</v>
      </c>
      <c r="FC258">
        <v>-0.13300000000000001</v>
      </c>
      <c r="FD258">
        <v>0.107</v>
      </c>
      <c r="FE258">
        <v>-1.72</v>
      </c>
      <c r="FF258">
        <v>0.44</v>
      </c>
      <c r="FG258">
        <v>415</v>
      </c>
      <c r="FH258">
        <v>29</v>
      </c>
      <c r="FI258">
        <v>0.15</v>
      </c>
      <c r="FJ258">
        <v>0.28000000000000003</v>
      </c>
      <c r="FK258">
        <v>-27.523558536585359</v>
      </c>
      <c r="FL258">
        <v>-0.67442717770036309</v>
      </c>
      <c r="FM258">
        <v>0.1065213318281546</v>
      </c>
      <c r="FN258">
        <v>0</v>
      </c>
      <c r="FO258">
        <v>645.26432352941174</v>
      </c>
      <c r="FP258">
        <v>-1.529090907415052</v>
      </c>
      <c r="FQ258">
        <v>0.24264204094633349</v>
      </c>
      <c r="FR258">
        <v>0</v>
      </c>
      <c r="FS258">
        <v>1.6041973170731709</v>
      </c>
      <c r="FT258">
        <v>-0.37084515679442592</v>
      </c>
      <c r="FU258">
        <v>3.9003874480738741E-2</v>
      </c>
      <c r="FV258">
        <v>0</v>
      </c>
      <c r="FW258">
        <v>0</v>
      </c>
      <c r="FX258">
        <v>3</v>
      </c>
      <c r="FY258" t="s">
        <v>429</v>
      </c>
      <c r="FZ258">
        <v>3.3705599999999998</v>
      </c>
      <c r="GA258">
        <v>2.8936099999999998</v>
      </c>
      <c r="GB258">
        <v>0.24271200000000001</v>
      </c>
      <c r="GC258">
        <v>0.24787000000000001</v>
      </c>
      <c r="GD258">
        <v>0.13911200000000001</v>
      </c>
      <c r="GE258">
        <v>0.13789199999999999</v>
      </c>
      <c r="GF258">
        <v>26206.400000000001</v>
      </c>
      <c r="GG258">
        <v>22631.5</v>
      </c>
      <c r="GH258">
        <v>30940.3</v>
      </c>
      <c r="GI258">
        <v>28051.8</v>
      </c>
      <c r="GJ258">
        <v>35086.400000000001</v>
      </c>
      <c r="GK258">
        <v>34119.9</v>
      </c>
      <c r="GL258">
        <v>40325.9</v>
      </c>
      <c r="GM258">
        <v>39094</v>
      </c>
      <c r="GN258">
        <v>2.35107</v>
      </c>
      <c r="GO258">
        <v>1.6590499999999999</v>
      </c>
      <c r="GP258">
        <v>0</v>
      </c>
      <c r="GQ258">
        <v>7.6390799999999995E-2</v>
      </c>
      <c r="GR258">
        <v>999.9</v>
      </c>
      <c r="GS258">
        <v>32.280500000000004</v>
      </c>
      <c r="GT258">
        <v>67.099999999999994</v>
      </c>
      <c r="GU258">
        <v>33.6</v>
      </c>
      <c r="GV258">
        <v>34.654200000000003</v>
      </c>
      <c r="GW258">
        <v>50.391800000000003</v>
      </c>
      <c r="GX258">
        <v>41.089700000000001</v>
      </c>
      <c r="GY258">
        <v>1</v>
      </c>
      <c r="GZ258">
        <v>0.52314799999999995</v>
      </c>
      <c r="HA258">
        <v>1.3941600000000001</v>
      </c>
      <c r="HB258">
        <v>20.203299999999999</v>
      </c>
      <c r="HC258">
        <v>5.2134</v>
      </c>
      <c r="HD258">
        <v>11.974</v>
      </c>
      <c r="HE258">
        <v>4.9906499999999996</v>
      </c>
      <c r="HF258">
        <v>3.2926500000000001</v>
      </c>
      <c r="HG258">
        <v>8263.7000000000007</v>
      </c>
      <c r="HH258">
        <v>9999</v>
      </c>
      <c r="HI258">
        <v>9999</v>
      </c>
      <c r="HJ258">
        <v>969.5</v>
      </c>
      <c r="HK258">
        <v>4.9712199999999998</v>
      </c>
      <c r="HL258">
        <v>1.8737900000000001</v>
      </c>
      <c r="HM258">
        <v>1.87012</v>
      </c>
      <c r="HN258">
        <v>1.86965</v>
      </c>
      <c r="HO258">
        <v>1.87439</v>
      </c>
      <c r="HP258">
        <v>1.87103</v>
      </c>
      <c r="HQ258">
        <v>1.86652</v>
      </c>
      <c r="HR258">
        <v>1.8775900000000001</v>
      </c>
      <c r="HS258">
        <v>0</v>
      </c>
      <c r="HT258">
        <v>0</v>
      </c>
      <c r="HU258">
        <v>0</v>
      </c>
      <c r="HV258">
        <v>0</v>
      </c>
      <c r="HW258" t="s">
        <v>418</v>
      </c>
      <c r="HX258" t="s">
        <v>419</v>
      </c>
      <c r="HY258" t="s">
        <v>420</v>
      </c>
      <c r="HZ258" t="s">
        <v>420</v>
      </c>
      <c r="IA258" t="s">
        <v>420</v>
      </c>
      <c r="IB258" t="s">
        <v>420</v>
      </c>
      <c r="IC258">
        <v>0</v>
      </c>
      <c r="ID258">
        <v>100</v>
      </c>
      <c r="IE258">
        <v>100</v>
      </c>
      <c r="IF258">
        <v>-3.24</v>
      </c>
      <c r="IG258">
        <v>0.56759999999999999</v>
      </c>
      <c r="IH258">
        <v>-1.4143203888967211</v>
      </c>
      <c r="II258">
        <v>1.7196870422270779E-5</v>
      </c>
      <c r="IJ258">
        <v>-2.1741833173098589E-6</v>
      </c>
      <c r="IK258">
        <v>9.0595066644434051E-10</v>
      </c>
      <c r="IL258">
        <v>-5.0132855213330413E-2</v>
      </c>
      <c r="IM258">
        <v>-1.2435942757381079E-3</v>
      </c>
      <c r="IN258">
        <v>8.3241555849602686E-4</v>
      </c>
      <c r="IO258">
        <v>-6.8006265696850886E-6</v>
      </c>
      <c r="IP258">
        <v>17</v>
      </c>
      <c r="IQ258">
        <v>2050</v>
      </c>
      <c r="IR258">
        <v>3</v>
      </c>
      <c r="IS258">
        <v>34</v>
      </c>
      <c r="IT258">
        <v>110.7</v>
      </c>
      <c r="IU258">
        <v>110.7</v>
      </c>
      <c r="IV258">
        <v>3.1909200000000002</v>
      </c>
      <c r="IW258">
        <v>2.5</v>
      </c>
      <c r="IX258">
        <v>1.49902</v>
      </c>
      <c r="IY258">
        <v>2.3059099999999999</v>
      </c>
      <c r="IZ258">
        <v>1.69678</v>
      </c>
      <c r="JA258">
        <v>2.2924799999999999</v>
      </c>
      <c r="JB258">
        <v>38.575000000000003</v>
      </c>
      <c r="JC258">
        <v>14.657400000000001</v>
      </c>
      <c r="JD258">
        <v>18</v>
      </c>
      <c r="JE258">
        <v>711.07500000000005</v>
      </c>
      <c r="JF258">
        <v>323.87400000000002</v>
      </c>
      <c r="JG258">
        <v>29.997900000000001</v>
      </c>
      <c r="JH258">
        <v>34.227200000000003</v>
      </c>
      <c r="JI258">
        <v>30.001000000000001</v>
      </c>
      <c r="JJ258">
        <v>33.839100000000002</v>
      </c>
      <c r="JK258">
        <v>33.826799999999999</v>
      </c>
      <c r="JL258">
        <v>63.903500000000001</v>
      </c>
      <c r="JM258">
        <v>14.441700000000001</v>
      </c>
      <c r="JN258">
        <v>100</v>
      </c>
      <c r="JO258">
        <v>30</v>
      </c>
      <c r="JP258">
        <v>1621.54</v>
      </c>
      <c r="JQ258">
        <v>32.090600000000002</v>
      </c>
      <c r="JR258">
        <v>98.593000000000004</v>
      </c>
      <c r="JS258">
        <v>98.463200000000001</v>
      </c>
    </row>
    <row r="259" spans="1:279" x14ac:dyDescent="0.2">
      <c r="A259">
        <v>244</v>
      </c>
      <c r="B259">
        <v>1658322738.5</v>
      </c>
      <c r="C259">
        <v>969.90000009536743</v>
      </c>
      <c r="D259" t="s">
        <v>908</v>
      </c>
      <c r="E259" t="s">
        <v>909</v>
      </c>
      <c r="F259">
        <v>4</v>
      </c>
      <c r="G259">
        <v>1658322736.1875</v>
      </c>
      <c r="H259">
        <f t="shared" si="150"/>
        <v>1.7802672761548486E-3</v>
      </c>
      <c r="I259">
        <f t="shared" si="151"/>
        <v>1.7802672761548486</v>
      </c>
      <c r="J259">
        <f t="shared" si="152"/>
        <v>17.648709596709345</v>
      </c>
      <c r="K259">
        <f t="shared" si="153"/>
        <v>1587.7212500000001</v>
      </c>
      <c r="L259">
        <f t="shared" si="154"/>
        <v>1250.0787301177302</v>
      </c>
      <c r="M259">
        <f t="shared" si="155"/>
        <v>126.59192224414554</v>
      </c>
      <c r="N259">
        <f t="shared" si="156"/>
        <v>160.78402118436847</v>
      </c>
      <c r="O259">
        <f t="shared" si="157"/>
        <v>9.7196654678873479E-2</v>
      </c>
      <c r="P259">
        <f t="shared" si="158"/>
        <v>2.7696681836948724</v>
      </c>
      <c r="Q259">
        <f t="shared" si="159"/>
        <v>9.5340722800857203E-2</v>
      </c>
      <c r="R259">
        <f t="shared" si="160"/>
        <v>5.9751748163063639E-2</v>
      </c>
      <c r="S259">
        <f t="shared" si="161"/>
        <v>194.42921211261813</v>
      </c>
      <c r="T259">
        <f t="shared" si="162"/>
        <v>34.399128737343304</v>
      </c>
      <c r="U259">
        <f t="shared" si="163"/>
        <v>33.519562499999999</v>
      </c>
      <c r="V259">
        <f t="shared" si="164"/>
        <v>5.2014808959150196</v>
      </c>
      <c r="W259">
        <f t="shared" si="165"/>
        <v>64.59721004291184</v>
      </c>
      <c r="X259">
        <f t="shared" si="166"/>
        <v>3.3907713425925441</v>
      </c>
      <c r="Y259">
        <f t="shared" si="167"/>
        <v>5.2490987464320202</v>
      </c>
      <c r="Z259">
        <f t="shared" si="168"/>
        <v>1.8107095533224755</v>
      </c>
      <c r="AA259">
        <f t="shared" si="169"/>
        <v>-78.509786878428827</v>
      </c>
      <c r="AB259">
        <f t="shared" si="170"/>
        <v>24.323959397343486</v>
      </c>
      <c r="AC259">
        <f t="shared" si="171"/>
        <v>2.0231986206755175</v>
      </c>
      <c r="AD259">
        <f t="shared" si="172"/>
        <v>142.26658325220831</v>
      </c>
      <c r="AE259">
        <f t="shared" si="173"/>
        <v>27.315431364595696</v>
      </c>
      <c r="AF259">
        <f t="shared" si="174"/>
        <v>1.6789140894917294</v>
      </c>
      <c r="AG259">
        <f t="shared" si="175"/>
        <v>17.648709596709345</v>
      </c>
      <c r="AH259">
        <v>1669.2362959416871</v>
      </c>
      <c r="AI259">
        <v>1645.830484848484</v>
      </c>
      <c r="AJ259">
        <v>1.714270751606827</v>
      </c>
      <c r="AK259">
        <v>62.966845710574418</v>
      </c>
      <c r="AL259">
        <f t="shared" si="176"/>
        <v>1.7802672761548486</v>
      </c>
      <c r="AM259">
        <v>31.981245684785939</v>
      </c>
      <c r="AN259">
        <v>33.507146666666657</v>
      </c>
      <c r="AO259">
        <v>1.112063067535398E-2</v>
      </c>
      <c r="AP259">
        <v>91.007338470613973</v>
      </c>
      <c r="AQ259">
        <v>0</v>
      </c>
      <c r="AR259">
        <v>0</v>
      </c>
      <c r="AS259">
        <f t="shared" si="177"/>
        <v>1</v>
      </c>
      <c r="AT259">
        <f t="shared" si="178"/>
        <v>0</v>
      </c>
      <c r="AU259">
        <f t="shared" si="179"/>
        <v>47287.515751980107</v>
      </c>
      <c r="AV259" t="s">
        <v>413</v>
      </c>
      <c r="AW259" t="s">
        <v>413</v>
      </c>
      <c r="AX259">
        <v>0</v>
      </c>
      <c r="AY259">
        <v>0</v>
      </c>
      <c r="AZ259" t="e">
        <f t="shared" si="180"/>
        <v>#DIV/0!</v>
      </c>
      <c r="BA259">
        <v>0</v>
      </c>
      <c r="BB259" t="s">
        <v>413</v>
      </c>
      <c r="BC259" t="s">
        <v>413</v>
      </c>
      <c r="BD259">
        <v>0</v>
      </c>
      <c r="BE259">
        <v>0</v>
      </c>
      <c r="BF259" t="e">
        <f t="shared" si="181"/>
        <v>#DIV/0!</v>
      </c>
      <c r="BG259">
        <v>0.5</v>
      </c>
      <c r="BH259">
        <f t="shared" si="182"/>
        <v>1009.525349799284</v>
      </c>
      <c r="BI259">
        <f t="shared" si="183"/>
        <v>17.648709596709345</v>
      </c>
      <c r="BJ259" t="e">
        <f t="shared" si="184"/>
        <v>#DIV/0!</v>
      </c>
      <c r="BK259">
        <f t="shared" si="185"/>
        <v>1.7482185663013117E-2</v>
      </c>
      <c r="BL259" t="e">
        <f t="shared" si="186"/>
        <v>#DIV/0!</v>
      </c>
      <c r="BM259" t="e">
        <f t="shared" si="187"/>
        <v>#DIV/0!</v>
      </c>
      <c r="BN259" t="s">
        <v>413</v>
      </c>
      <c r="BO259">
        <v>0</v>
      </c>
      <c r="BP259" t="e">
        <f t="shared" si="188"/>
        <v>#DIV/0!</v>
      </c>
      <c r="BQ259" t="e">
        <f t="shared" si="189"/>
        <v>#DIV/0!</v>
      </c>
      <c r="BR259" t="e">
        <f t="shared" si="190"/>
        <v>#DIV/0!</v>
      </c>
      <c r="BS259" t="e">
        <f t="shared" si="191"/>
        <v>#DIV/0!</v>
      </c>
      <c r="BT259" t="e">
        <f t="shared" si="192"/>
        <v>#DIV/0!</v>
      </c>
      <c r="BU259" t="e">
        <f t="shared" si="193"/>
        <v>#DIV/0!</v>
      </c>
      <c r="BV259" t="e">
        <f t="shared" si="194"/>
        <v>#DIV/0!</v>
      </c>
      <c r="BW259" t="e">
        <f t="shared" si="195"/>
        <v>#DIV/0!</v>
      </c>
      <c r="BX259" t="s">
        <v>413</v>
      </c>
      <c r="BY259" t="s">
        <v>413</v>
      </c>
      <c r="BZ259" t="s">
        <v>413</v>
      </c>
      <c r="CA259" t="s">
        <v>413</v>
      </c>
      <c r="CB259" t="s">
        <v>413</v>
      </c>
      <c r="CC259" t="s">
        <v>413</v>
      </c>
      <c r="CD259" t="s">
        <v>413</v>
      </c>
      <c r="CE259" t="s">
        <v>413</v>
      </c>
      <c r="CF259">
        <v>253</v>
      </c>
      <c r="CG259">
        <v>1000</v>
      </c>
      <c r="CH259" t="s">
        <v>414</v>
      </c>
      <c r="CI259">
        <v>1110.1500000000001</v>
      </c>
      <c r="CJ259">
        <v>1175.8634999999999</v>
      </c>
      <c r="CK259">
        <v>1152.67</v>
      </c>
      <c r="CL259">
        <v>1.3005735999999999E-4</v>
      </c>
      <c r="CM259">
        <v>6.5004835999999994E-4</v>
      </c>
      <c r="CN259">
        <v>4.7597999359999997E-2</v>
      </c>
      <c r="CO259">
        <v>5.5000000000000003E-4</v>
      </c>
      <c r="CP259">
        <f t="shared" si="196"/>
        <v>1200.0237500000001</v>
      </c>
      <c r="CQ259">
        <f t="shared" si="197"/>
        <v>1009.525349799284</v>
      </c>
      <c r="CR259">
        <f t="shared" si="198"/>
        <v>0.8412544750045855</v>
      </c>
      <c r="CS259">
        <f t="shared" si="199"/>
        <v>0.16202113675885008</v>
      </c>
      <c r="CT259">
        <v>6</v>
      </c>
      <c r="CU259">
        <v>0.5</v>
      </c>
      <c r="CV259" t="s">
        <v>415</v>
      </c>
      <c r="CW259">
        <v>2</v>
      </c>
      <c r="CX259" t="b">
        <v>1</v>
      </c>
      <c r="CY259">
        <v>1658322736.1875</v>
      </c>
      <c r="CZ259">
        <v>1587.7212500000001</v>
      </c>
      <c r="DA259">
        <v>1615.385</v>
      </c>
      <c r="DB259">
        <v>33.483424999999997</v>
      </c>
      <c r="DC259">
        <v>31.986149999999999</v>
      </c>
      <c r="DD259">
        <v>1590.9625000000001</v>
      </c>
      <c r="DE259">
        <v>32.915162499999987</v>
      </c>
      <c r="DF259">
        <v>650.26062499999989</v>
      </c>
      <c r="DG259">
        <v>101.16725</v>
      </c>
      <c r="DH259">
        <v>9.9909575E-2</v>
      </c>
      <c r="DI259">
        <v>33.6824625</v>
      </c>
      <c r="DJ259">
        <v>999.9</v>
      </c>
      <c r="DK259">
        <v>33.519562499999999</v>
      </c>
      <c r="DL259">
        <v>0</v>
      </c>
      <c r="DM259">
        <v>0</v>
      </c>
      <c r="DN259">
        <v>9010.0787500000006</v>
      </c>
      <c r="DO259">
        <v>0</v>
      </c>
      <c r="DP259">
        <v>1444.6187500000001</v>
      </c>
      <c r="DQ259">
        <v>-27.663687500000002</v>
      </c>
      <c r="DR259">
        <v>1642.7249999999999</v>
      </c>
      <c r="DS259">
        <v>1668.7637500000001</v>
      </c>
      <c r="DT259">
        <v>1.497285</v>
      </c>
      <c r="DU259">
        <v>1615.385</v>
      </c>
      <c r="DV259">
        <v>31.986149999999999</v>
      </c>
      <c r="DW259">
        <v>3.3874300000000002</v>
      </c>
      <c r="DX259">
        <v>3.2359537500000002</v>
      </c>
      <c r="DY259">
        <v>26.065850000000001</v>
      </c>
      <c r="DZ259">
        <v>25.294587499999999</v>
      </c>
      <c r="EA259">
        <v>1200.0237500000001</v>
      </c>
      <c r="EB259">
        <v>0.958006625</v>
      </c>
      <c r="EC259">
        <v>4.1993837500000013E-2</v>
      </c>
      <c r="ED259">
        <v>0</v>
      </c>
      <c r="EE259">
        <v>644.899</v>
      </c>
      <c r="EF259">
        <v>5.0001600000000002</v>
      </c>
      <c r="EG259">
        <v>9745.6662500000002</v>
      </c>
      <c r="EH259">
        <v>9515.3574999999983</v>
      </c>
      <c r="EI259">
        <v>48.429250000000003</v>
      </c>
      <c r="EJ259">
        <v>50.734250000000003</v>
      </c>
      <c r="EK259">
        <v>49.625</v>
      </c>
      <c r="EL259">
        <v>49.538749999999993</v>
      </c>
      <c r="EM259">
        <v>50.101374999999997</v>
      </c>
      <c r="EN259">
        <v>1144.84375</v>
      </c>
      <c r="EO259">
        <v>50.18</v>
      </c>
      <c r="EP259">
        <v>0</v>
      </c>
      <c r="EQ259">
        <v>765249.60000014305</v>
      </c>
      <c r="ER259">
        <v>0</v>
      </c>
      <c r="ES259">
        <v>645.10252000000003</v>
      </c>
      <c r="ET259">
        <v>-1.231384601691601</v>
      </c>
      <c r="EU259">
        <v>-37.652307620635838</v>
      </c>
      <c r="EV259">
        <v>9748.8256000000001</v>
      </c>
      <c r="EW259">
        <v>15</v>
      </c>
      <c r="EX259">
        <v>1658316094</v>
      </c>
      <c r="EY259" t="s">
        <v>416</v>
      </c>
      <c r="EZ259">
        <v>1658316090.5</v>
      </c>
      <c r="FA259">
        <v>1658316094</v>
      </c>
      <c r="FB259">
        <v>11</v>
      </c>
      <c r="FC259">
        <v>-0.13300000000000001</v>
      </c>
      <c r="FD259">
        <v>0.107</v>
      </c>
      <c r="FE259">
        <v>-1.72</v>
      </c>
      <c r="FF259">
        <v>0.44</v>
      </c>
      <c r="FG259">
        <v>415</v>
      </c>
      <c r="FH259">
        <v>29</v>
      </c>
      <c r="FI259">
        <v>0.15</v>
      </c>
      <c r="FJ259">
        <v>0.28000000000000003</v>
      </c>
      <c r="FK259">
        <v>-27.574339999999999</v>
      </c>
      <c r="FL259">
        <v>-0.7449365853658052</v>
      </c>
      <c r="FM259">
        <v>0.1090149388845402</v>
      </c>
      <c r="FN259">
        <v>0</v>
      </c>
      <c r="FO259">
        <v>645.1371764705882</v>
      </c>
      <c r="FP259">
        <v>-1.1736898389755861</v>
      </c>
      <c r="FQ259">
        <v>0.21981268370355209</v>
      </c>
      <c r="FR259">
        <v>0</v>
      </c>
      <c r="FS259">
        <v>1.5674570000000001</v>
      </c>
      <c r="FT259">
        <v>-0.40095061913696162</v>
      </c>
      <c r="FU259">
        <v>4.1625904146336587E-2</v>
      </c>
      <c r="FV259">
        <v>0</v>
      </c>
      <c r="FW259">
        <v>0</v>
      </c>
      <c r="FX259">
        <v>3</v>
      </c>
      <c r="FY259" t="s">
        <v>429</v>
      </c>
      <c r="FZ259">
        <v>3.3707400000000001</v>
      </c>
      <c r="GA259">
        <v>2.8936799999999998</v>
      </c>
      <c r="GB259">
        <v>0.24331900000000001</v>
      </c>
      <c r="GC259">
        <v>0.248474</v>
      </c>
      <c r="GD259">
        <v>0.13925299999999999</v>
      </c>
      <c r="GE259">
        <v>0.13808599999999999</v>
      </c>
      <c r="GF259">
        <v>26185.1</v>
      </c>
      <c r="GG259">
        <v>22613.3</v>
      </c>
      <c r="GH259">
        <v>30940</v>
      </c>
      <c r="GI259">
        <v>28051.9</v>
      </c>
      <c r="GJ259">
        <v>35080.300000000003</v>
      </c>
      <c r="GK259">
        <v>34112.199999999997</v>
      </c>
      <c r="GL259">
        <v>40325.5</v>
      </c>
      <c r="GM259">
        <v>39094</v>
      </c>
      <c r="GN259">
        <v>2.3508800000000001</v>
      </c>
      <c r="GO259">
        <v>1.65923</v>
      </c>
      <c r="GP259">
        <v>0</v>
      </c>
      <c r="GQ259">
        <v>7.62269E-2</v>
      </c>
      <c r="GR259">
        <v>999.9</v>
      </c>
      <c r="GS259">
        <v>32.285499999999999</v>
      </c>
      <c r="GT259">
        <v>67.099999999999994</v>
      </c>
      <c r="GU259">
        <v>33.6</v>
      </c>
      <c r="GV259">
        <v>34.652099999999997</v>
      </c>
      <c r="GW259">
        <v>50.661799999999999</v>
      </c>
      <c r="GX259">
        <v>40.757199999999997</v>
      </c>
      <c r="GY259">
        <v>1</v>
      </c>
      <c r="GZ259">
        <v>0.52377799999999997</v>
      </c>
      <c r="HA259">
        <v>1.3816999999999999</v>
      </c>
      <c r="HB259">
        <v>20.203299999999999</v>
      </c>
      <c r="HC259">
        <v>5.2130999999999998</v>
      </c>
      <c r="HD259">
        <v>11.974</v>
      </c>
      <c r="HE259">
        <v>4.9904000000000002</v>
      </c>
      <c r="HF259">
        <v>3.2925</v>
      </c>
      <c r="HG259">
        <v>8263.7000000000007</v>
      </c>
      <c r="HH259">
        <v>9999</v>
      </c>
      <c r="HI259">
        <v>9999</v>
      </c>
      <c r="HJ259">
        <v>969.5</v>
      </c>
      <c r="HK259">
        <v>4.9712199999999998</v>
      </c>
      <c r="HL259">
        <v>1.8737900000000001</v>
      </c>
      <c r="HM259">
        <v>1.87012</v>
      </c>
      <c r="HN259">
        <v>1.8696600000000001</v>
      </c>
      <c r="HO259">
        <v>1.87439</v>
      </c>
      <c r="HP259">
        <v>1.87103</v>
      </c>
      <c r="HQ259">
        <v>1.86652</v>
      </c>
      <c r="HR259">
        <v>1.8775900000000001</v>
      </c>
      <c r="HS259">
        <v>0</v>
      </c>
      <c r="HT259">
        <v>0</v>
      </c>
      <c r="HU259">
        <v>0</v>
      </c>
      <c r="HV259">
        <v>0</v>
      </c>
      <c r="HW259" t="s">
        <v>418</v>
      </c>
      <c r="HX259" t="s">
        <v>419</v>
      </c>
      <c r="HY259" t="s">
        <v>420</v>
      </c>
      <c r="HZ259" t="s">
        <v>420</v>
      </c>
      <c r="IA259" t="s">
        <v>420</v>
      </c>
      <c r="IB259" t="s">
        <v>420</v>
      </c>
      <c r="IC259">
        <v>0</v>
      </c>
      <c r="ID259">
        <v>100</v>
      </c>
      <c r="IE259">
        <v>100</v>
      </c>
      <c r="IF259">
        <v>-3.24</v>
      </c>
      <c r="IG259">
        <v>0.56920000000000004</v>
      </c>
      <c r="IH259">
        <v>-1.4143203888967211</v>
      </c>
      <c r="II259">
        <v>1.7196870422270779E-5</v>
      </c>
      <c r="IJ259">
        <v>-2.1741833173098589E-6</v>
      </c>
      <c r="IK259">
        <v>9.0595066644434051E-10</v>
      </c>
      <c r="IL259">
        <v>-5.0132855213330413E-2</v>
      </c>
      <c r="IM259">
        <v>-1.2435942757381079E-3</v>
      </c>
      <c r="IN259">
        <v>8.3241555849602686E-4</v>
      </c>
      <c r="IO259">
        <v>-6.8006265696850886E-6</v>
      </c>
      <c r="IP259">
        <v>17</v>
      </c>
      <c r="IQ259">
        <v>2050</v>
      </c>
      <c r="IR259">
        <v>3</v>
      </c>
      <c r="IS259">
        <v>34</v>
      </c>
      <c r="IT259">
        <v>110.8</v>
      </c>
      <c r="IU259">
        <v>110.7</v>
      </c>
      <c r="IV259">
        <v>3.2019000000000002</v>
      </c>
      <c r="IW259">
        <v>2.49634</v>
      </c>
      <c r="IX259">
        <v>1.49902</v>
      </c>
      <c r="IY259">
        <v>2.3046899999999999</v>
      </c>
      <c r="IZ259">
        <v>1.69678</v>
      </c>
      <c r="JA259">
        <v>2.3877000000000002</v>
      </c>
      <c r="JB259">
        <v>38.575000000000003</v>
      </c>
      <c r="JC259">
        <v>14.657400000000001</v>
      </c>
      <c r="JD259">
        <v>18</v>
      </c>
      <c r="JE259">
        <v>711.00099999999998</v>
      </c>
      <c r="JF259">
        <v>324.01</v>
      </c>
      <c r="JG259">
        <v>29.997199999999999</v>
      </c>
      <c r="JH259">
        <v>34.236499999999999</v>
      </c>
      <c r="JI259">
        <v>30.000900000000001</v>
      </c>
      <c r="JJ259">
        <v>33.846899999999998</v>
      </c>
      <c r="JK259">
        <v>33.834699999999998</v>
      </c>
      <c r="JL259">
        <v>64.125900000000001</v>
      </c>
      <c r="JM259">
        <v>14.441700000000001</v>
      </c>
      <c r="JN259">
        <v>100</v>
      </c>
      <c r="JO259">
        <v>30</v>
      </c>
      <c r="JP259">
        <v>1628.22</v>
      </c>
      <c r="JQ259">
        <v>32.098300000000002</v>
      </c>
      <c r="JR259">
        <v>98.592100000000002</v>
      </c>
      <c r="JS259">
        <v>98.463399999999993</v>
      </c>
    </row>
    <row r="260" spans="1:279" x14ac:dyDescent="0.2">
      <c r="A260">
        <v>245</v>
      </c>
      <c r="B260">
        <v>1658322742.5</v>
      </c>
      <c r="C260">
        <v>973.90000009536743</v>
      </c>
      <c r="D260" t="s">
        <v>910</v>
      </c>
      <c r="E260" t="s">
        <v>911</v>
      </c>
      <c r="F260">
        <v>4</v>
      </c>
      <c r="G260">
        <v>1658322740.5</v>
      </c>
      <c r="H260">
        <f t="shared" si="150"/>
        <v>1.78142713375894E-3</v>
      </c>
      <c r="I260">
        <f t="shared" si="151"/>
        <v>1.78142713375894</v>
      </c>
      <c r="J260">
        <f t="shared" si="152"/>
        <v>17.386717941825065</v>
      </c>
      <c r="K260">
        <f t="shared" si="153"/>
        <v>1594.8428571428569</v>
      </c>
      <c r="L260">
        <f t="shared" si="154"/>
        <v>1262.1382043883359</v>
      </c>
      <c r="M260">
        <f t="shared" si="155"/>
        <v>127.81240628344932</v>
      </c>
      <c r="N260">
        <f t="shared" si="156"/>
        <v>161.504265148353</v>
      </c>
      <c r="O260">
        <f t="shared" si="157"/>
        <v>9.7455994693451078E-2</v>
      </c>
      <c r="P260">
        <f t="shared" si="158"/>
        <v>2.7663978420836077</v>
      </c>
      <c r="Q260">
        <f t="shared" si="159"/>
        <v>9.558808800383943E-2</v>
      </c>
      <c r="R260">
        <f t="shared" si="160"/>
        <v>5.9907397052107375E-2</v>
      </c>
      <c r="S260">
        <f t="shared" si="161"/>
        <v>194.41014561257956</v>
      </c>
      <c r="T260">
        <f t="shared" si="162"/>
        <v>34.403982692514226</v>
      </c>
      <c r="U260">
        <f t="shared" si="163"/>
        <v>33.524728571428568</v>
      </c>
      <c r="V260">
        <f t="shared" si="164"/>
        <v>5.2029852186587293</v>
      </c>
      <c r="W260">
        <f t="shared" si="165"/>
        <v>64.677794269600057</v>
      </c>
      <c r="X260">
        <f t="shared" si="166"/>
        <v>3.3958572306902095</v>
      </c>
      <c r="Y260">
        <f t="shared" si="167"/>
        <v>5.2504221410752949</v>
      </c>
      <c r="Z260">
        <f t="shared" si="168"/>
        <v>1.8071279879685198</v>
      </c>
      <c r="AA260">
        <f t="shared" si="169"/>
        <v>-78.56093659876926</v>
      </c>
      <c r="AB260">
        <f t="shared" si="170"/>
        <v>24.197230764738304</v>
      </c>
      <c r="AC260">
        <f t="shared" si="171"/>
        <v>2.0151323636819223</v>
      </c>
      <c r="AD260">
        <f t="shared" si="172"/>
        <v>142.06157214223052</v>
      </c>
      <c r="AE260">
        <f t="shared" si="173"/>
        <v>27.28993989382834</v>
      </c>
      <c r="AF260">
        <f t="shared" si="174"/>
        <v>1.6897957575297193</v>
      </c>
      <c r="AG260">
        <f t="shared" si="175"/>
        <v>17.386717941825065</v>
      </c>
      <c r="AH260">
        <v>1676.0906257945021</v>
      </c>
      <c r="AI260">
        <v>1652.8046666666669</v>
      </c>
      <c r="AJ260">
        <v>1.747662898060216</v>
      </c>
      <c r="AK260">
        <v>62.966845710574418</v>
      </c>
      <c r="AL260">
        <f t="shared" si="176"/>
        <v>1.78142713375894</v>
      </c>
      <c r="AM260">
        <v>32.024007571331232</v>
      </c>
      <c r="AN260">
        <v>33.547806060606057</v>
      </c>
      <c r="AO260">
        <v>1.168687382584983E-2</v>
      </c>
      <c r="AP260">
        <v>91.007338470613973</v>
      </c>
      <c r="AQ260">
        <v>0</v>
      </c>
      <c r="AR260">
        <v>0</v>
      </c>
      <c r="AS260">
        <f t="shared" si="177"/>
        <v>1</v>
      </c>
      <c r="AT260">
        <f t="shared" si="178"/>
        <v>0</v>
      </c>
      <c r="AU260">
        <f t="shared" si="179"/>
        <v>47197.036603220156</v>
      </c>
      <c r="AV260" t="s">
        <v>413</v>
      </c>
      <c r="AW260" t="s">
        <v>413</v>
      </c>
      <c r="AX260">
        <v>0</v>
      </c>
      <c r="AY260">
        <v>0</v>
      </c>
      <c r="AZ260" t="e">
        <f t="shared" si="180"/>
        <v>#DIV/0!</v>
      </c>
      <c r="BA260">
        <v>0</v>
      </c>
      <c r="BB260" t="s">
        <v>413</v>
      </c>
      <c r="BC260" t="s">
        <v>413</v>
      </c>
      <c r="BD260">
        <v>0</v>
      </c>
      <c r="BE260">
        <v>0</v>
      </c>
      <c r="BF260" t="e">
        <f t="shared" si="181"/>
        <v>#DIV/0!</v>
      </c>
      <c r="BG260">
        <v>0.5</v>
      </c>
      <c r="BH260">
        <f t="shared" si="182"/>
        <v>1009.4249997992641</v>
      </c>
      <c r="BI260">
        <f t="shared" si="183"/>
        <v>17.386717941825065</v>
      </c>
      <c r="BJ260" t="e">
        <f t="shared" si="184"/>
        <v>#DIV/0!</v>
      </c>
      <c r="BK260">
        <f t="shared" si="185"/>
        <v>1.7224378180927376E-2</v>
      </c>
      <c r="BL260" t="e">
        <f t="shared" si="186"/>
        <v>#DIV/0!</v>
      </c>
      <c r="BM260" t="e">
        <f t="shared" si="187"/>
        <v>#DIV/0!</v>
      </c>
      <c r="BN260" t="s">
        <v>413</v>
      </c>
      <c r="BO260">
        <v>0</v>
      </c>
      <c r="BP260" t="e">
        <f t="shared" si="188"/>
        <v>#DIV/0!</v>
      </c>
      <c r="BQ260" t="e">
        <f t="shared" si="189"/>
        <v>#DIV/0!</v>
      </c>
      <c r="BR260" t="e">
        <f t="shared" si="190"/>
        <v>#DIV/0!</v>
      </c>
      <c r="BS260" t="e">
        <f t="shared" si="191"/>
        <v>#DIV/0!</v>
      </c>
      <c r="BT260" t="e">
        <f t="shared" si="192"/>
        <v>#DIV/0!</v>
      </c>
      <c r="BU260" t="e">
        <f t="shared" si="193"/>
        <v>#DIV/0!</v>
      </c>
      <c r="BV260" t="e">
        <f t="shared" si="194"/>
        <v>#DIV/0!</v>
      </c>
      <c r="BW260" t="e">
        <f t="shared" si="195"/>
        <v>#DIV/0!</v>
      </c>
      <c r="BX260" t="s">
        <v>413</v>
      </c>
      <c r="BY260" t="s">
        <v>413</v>
      </c>
      <c r="BZ260" t="s">
        <v>413</v>
      </c>
      <c r="CA260" t="s">
        <v>413</v>
      </c>
      <c r="CB260" t="s">
        <v>413</v>
      </c>
      <c r="CC260" t="s">
        <v>413</v>
      </c>
      <c r="CD260" t="s">
        <v>413</v>
      </c>
      <c r="CE260" t="s">
        <v>413</v>
      </c>
      <c r="CF260">
        <v>253</v>
      </c>
      <c r="CG260">
        <v>1000</v>
      </c>
      <c r="CH260" t="s">
        <v>414</v>
      </c>
      <c r="CI260">
        <v>1110.1500000000001</v>
      </c>
      <c r="CJ260">
        <v>1175.8634999999999</v>
      </c>
      <c r="CK260">
        <v>1152.67</v>
      </c>
      <c r="CL260">
        <v>1.3005735999999999E-4</v>
      </c>
      <c r="CM260">
        <v>6.5004835999999994E-4</v>
      </c>
      <c r="CN260">
        <v>4.7597999359999997E-2</v>
      </c>
      <c r="CO260">
        <v>5.5000000000000003E-4</v>
      </c>
      <c r="CP260">
        <f t="shared" si="196"/>
        <v>1199.9042857142861</v>
      </c>
      <c r="CQ260">
        <f t="shared" si="197"/>
        <v>1009.4249997992641</v>
      </c>
      <c r="CR260">
        <f t="shared" si="198"/>
        <v>0.8412545999019978</v>
      </c>
      <c r="CS260">
        <f t="shared" si="199"/>
        <v>0.16202137781085593</v>
      </c>
      <c r="CT260">
        <v>6</v>
      </c>
      <c r="CU260">
        <v>0.5</v>
      </c>
      <c r="CV260" t="s">
        <v>415</v>
      </c>
      <c r="CW260">
        <v>2</v>
      </c>
      <c r="CX260" t="b">
        <v>1</v>
      </c>
      <c r="CY260">
        <v>1658322740.5</v>
      </c>
      <c r="CZ260">
        <v>1594.8428571428569</v>
      </c>
      <c r="DA260">
        <v>1622.511428571428</v>
      </c>
      <c r="DB260">
        <v>33.533842857142858</v>
      </c>
      <c r="DC260">
        <v>32.026871428571432</v>
      </c>
      <c r="DD260">
        <v>1598.0828571428569</v>
      </c>
      <c r="DE260">
        <v>32.96407142857143</v>
      </c>
      <c r="DF260">
        <v>650.23014285714282</v>
      </c>
      <c r="DG260">
        <v>101.1665714285714</v>
      </c>
      <c r="DH260">
        <v>9.9998142857142855E-2</v>
      </c>
      <c r="DI260">
        <v>33.686971428571432</v>
      </c>
      <c r="DJ260">
        <v>999.89999999999986</v>
      </c>
      <c r="DK260">
        <v>33.524728571428568</v>
      </c>
      <c r="DL260">
        <v>0</v>
      </c>
      <c r="DM260">
        <v>0</v>
      </c>
      <c r="DN260">
        <v>8992.7685714285708</v>
      </c>
      <c r="DO260">
        <v>0</v>
      </c>
      <c r="DP260">
        <v>1442.55</v>
      </c>
      <c r="DQ260">
        <v>-27.669514285714289</v>
      </c>
      <c r="DR260">
        <v>1650.1785714285711</v>
      </c>
      <c r="DS260">
        <v>1676.194285714286</v>
      </c>
      <c r="DT260">
        <v>1.506991428571429</v>
      </c>
      <c r="DU260">
        <v>1622.511428571428</v>
      </c>
      <c r="DV260">
        <v>32.026871428571432</v>
      </c>
      <c r="DW260">
        <v>3.3925042857142849</v>
      </c>
      <c r="DX260">
        <v>3.240047142857144</v>
      </c>
      <c r="DY260">
        <v>26.091171428571421</v>
      </c>
      <c r="DZ260">
        <v>25.315857142857141</v>
      </c>
      <c r="EA260">
        <v>1199.9042857142861</v>
      </c>
      <c r="EB260">
        <v>0.95800171428571423</v>
      </c>
      <c r="EC260">
        <v>4.1998614285714282E-2</v>
      </c>
      <c r="ED260">
        <v>0</v>
      </c>
      <c r="EE260">
        <v>644.87614285714301</v>
      </c>
      <c r="EF260">
        <v>5.0001600000000002</v>
      </c>
      <c r="EG260">
        <v>9744.4742857142865</v>
      </c>
      <c r="EH260">
        <v>9514.4128571428573</v>
      </c>
      <c r="EI260">
        <v>48.410428571428582</v>
      </c>
      <c r="EJ260">
        <v>50.75</v>
      </c>
      <c r="EK260">
        <v>49.588999999999999</v>
      </c>
      <c r="EL260">
        <v>49.5</v>
      </c>
      <c r="EM260">
        <v>50.062285714285721</v>
      </c>
      <c r="EN260">
        <v>1144.724285714286</v>
      </c>
      <c r="EO260">
        <v>50.18</v>
      </c>
      <c r="EP260">
        <v>0</v>
      </c>
      <c r="EQ260">
        <v>765253.79999995232</v>
      </c>
      <c r="ER260">
        <v>0</v>
      </c>
      <c r="ES260">
        <v>645.02688461538446</v>
      </c>
      <c r="ET260">
        <v>-1.7447179414177769</v>
      </c>
      <c r="EU260">
        <v>-26.23863243071051</v>
      </c>
      <c r="EV260">
        <v>9746.9030769230776</v>
      </c>
      <c r="EW260">
        <v>15</v>
      </c>
      <c r="EX260">
        <v>1658316094</v>
      </c>
      <c r="EY260" t="s">
        <v>416</v>
      </c>
      <c r="EZ260">
        <v>1658316090.5</v>
      </c>
      <c r="FA260">
        <v>1658316094</v>
      </c>
      <c r="FB260">
        <v>11</v>
      </c>
      <c r="FC260">
        <v>-0.13300000000000001</v>
      </c>
      <c r="FD260">
        <v>0.107</v>
      </c>
      <c r="FE260">
        <v>-1.72</v>
      </c>
      <c r="FF260">
        <v>0.44</v>
      </c>
      <c r="FG260">
        <v>415</v>
      </c>
      <c r="FH260">
        <v>29</v>
      </c>
      <c r="FI260">
        <v>0.15</v>
      </c>
      <c r="FJ260">
        <v>0.28000000000000003</v>
      </c>
      <c r="FK260">
        <v>-27.62238</v>
      </c>
      <c r="FL260">
        <v>-0.32738161350832029</v>
      </c>
      <c r="FM260">
        <v>7.5623065925681562E-2</v>
      </c>
      <c r="FN260">
        <v>1</v>
      </c>
      <c r="FO260">
        <v>645.07291176470596</v>
      </c>
      <c r="FP260">
        <v>-1.015508018193646</v>
      </c>
      <c r="FQ260">
        <v>0.21557356703169611</v>
      </c>
      <c r="FR260">
        <v>0</v>
      </c>
      <c r="FS260">
        <v>1.5436332500000001</v>
      </c>
      <c r="FT260">
        <v>-0.34148881801125891</v>
      </c>
      <c r="FU260">
        <v>3.6803554610084888E-2</v>
      </c>
      <c r="FV260">
        <v>0</v>
      </c>
      <c r="FW260">
        <v>1</v>
      </c>
      <c r="FX260">
        <v>3</v>
      </c>
      <c r="FY260" t="s">
        <v>417</v>
      </c>
      <c r="FZ260">
        <v>3.3709600000000002</v>
      </c>
      <c r="GA260">
        <v>2.89378</v>
      </c>
      <c r="GB260">
        <v>0.24392800000000001</v>
      </c>
      <c r="GC260">
        <v>0.24909300000000001</v>
      </c>
      <c r="GD260">
        <v>0.13935700000000001</v>
      </c>
      <c r="GE260">
        <v>0.13813300000000001</v>
      </c>
      <c r="GF260">
        <v>26163.3</v>
      </c>
      <c r="GG260">
        <v>22594.2</v>
      </c>
      <c r="GH260">
        <v>30939.3</v>
      </c>
      <c r="GI260">
        <v>28051.4</v>
      </c>
      <c r="GJ260">
        <v>35075.300000000003</v>
      </c>
      <c r="GK260">
        <v>34109.9</v>
      </c>
      <c r="GL260">
        <v>40324.6</v>
      </c>
      <c r="GM260">
        <v>39093.5</v>
      </c>
      <c r="GN260">
        <v>2.3505500000000001</v>
      </c>
      <c r="GO260">
        <v>1.6589499999999999</v>
      </c>
      <c r="GP260">
        <v>0</v>
      </c>
      <c r="GQ260">
        <v>7.6428099999999999E-2</v>
      </c>
      <c r="GR260">
        <v>999.9</v>
      </c>
      <c r="GS260">
        <v>32.290100000000002</v>
      </c>
      <c r="GT260">
        <v>67.099999999999994</v>
      </c>
      <c r="GU260">
        <v>33.6</v>
      </c>
      <c r="GV260">
        <v>34.655200000000001</v>
      </c>
      <c r="GW260">
        <v>50.601799999999997</v>
      </c>
      <c r="GX260">
        <v>40.1723</v>
      </c>
      <c r="GY260">
        <v>1</v>
      </c>
      <c r="GZ260">
        <v>0.52445900000000001</v>
      </c>
      <c r="HA260">
        <v>1.3698900000000001</v>
      </c>
      <c r="HB260">
        <v>20.203499999999998</v>
      </c>
      <c r="HC260">
        <v>5.2125000000000004</v>
      </c>
      <c r="HD260">
        <v>11.9739</v>
      </c>
      <c r="HE260">
        <v>4.9901499999999999</v>
      </c>
      <c r="HF260">
        <v>3.2924799999999999</v>
      </c>
      <c r="HG260">
        <v>8264</v>
      </c>
      <c r="HH260">
        <v>9999</v>
      </c>
      <c r="HI260">
        <v>9999</v>
      </c>
      <c r="HJ260">
        <v>969.5</v>
      </c>
      <c r="HK260">
        <v>4.9712100000000001</v>
      </c>
      <c r="HL260">
        <v>1.87378</v>
      </c>
      <c r="HM260">
        <v>1.87012</v>
      </c>
      <c r="HN260">
        <v>1.86965</v>
      </c>
      <c r="HO260">
        <v>1.87439</v>
      </c>
      <c r="HP260">
        <v>1.87103</v>
      </c>
      <c r="HQ260">
        <v>1.8665099999999999</v>
      </c>
      <c r="HR260">
        <v>1.8775900000000001</v>
      </c>
      <c r="HS260">
        <v>0</v>
      </c>
      <c r="HT260">
        <v>0</v>
      </c>
      <c r="HU260">
        <v>0</v>
      </c>
      <c r="HV260">
        <v>0</v>
      </c>
      <c r="HW260" t="s">
        <v>418</v>
      </c>
      <c r="HX260" t="s">
        <v>419</v>
      </c>
      <c r="HY260" t="s">
        <v>420</v>
      </c>
      <c r="HZ260" t="s">
        <v>420</v>
      </c>
      <c r="IA260" t="s">
        <v>420</v>
      </c>
      <c r="IB260" t="s">
        <v>420</v>
      </c>
      <c r="IC260">
        <v>0</v>
      </c>
      <c r="ID260">
        <v>100</v>
      </c>
      <c r="IE260">
        <v>100</v>
      </c>
      <c r="IF260">
        <v>-3.25</v>
      </c>
      <c r="IG260">
        <v>0.57040000000000002</v>
      </c>
      <c r="IH260">
        <v>-1.4143203888967211</v>
      </c>
      <c r="II260">
        <v>1.7196870422270779E-5</v>
      </c>
      <c r="IJ260">
        <v>-2.1741833173098589E-6</v>
      </c>
      <c r="IK260">
        <v>9.0595066644434051E-10</v>
      </c>
      <c r="IL260">
        <v>-5.0132855213330413E-2</v>
      </c>
      <c r="IM260">
        <v>-1.2435942757381079E-3</v>
      </c>
      <c r="IN260">
        <v>8.3241555849602686E-4</v>
      </c>
      <c r="IO260">
        <v>-6.8006265696850886E-6</v>
      </c>
      <c r="IP260">
        <v>17</v>
      </c>
      <c r="IQ260">
        <v>2050</v>
      </c>
      <c r="IR260">
        <v>3</v>
      </c>
      <c r="IS260">
        <v>34</v>
      </c>
      <c r="IT260">
        <v>110.9</v>
      </c>
      <c r="IU260">
        <v>110.8</v>
      </c>
      <c r="IV260">
        <v>3.2128899999999998</v>
      </c>
      <c r="IW260">
        <v>2.50122</v>
      </c>
      <c r="IX260">
        <v>1.49902</v>
      </c>
      <c r="IY260">
        <v>2.3059099999999999</v>
      </c>
      <c r="IZ260">
        <v>1.69678</v>
      </c>
      <c r="JA260">
        <v>2.34619</v>
      </c>
      <c r="JB260">
        <v>38.575000000000003</v>
      </c>
      <c r="JC260">
        <v>14.639900000000001</v>
      </c>
      <c r="JD260">
        <v>18</v>
      </c>
      <c r="JE260">
        <v>710.81799999999998</v>
      </c>
      <c r="JF260">
        <v>323.89999999999998</v>
      </c>
      <c r="JG260">
        <v>29.997</v>
      </c>
      <c r="JH260">
        <v>34.244999999999997</v>
      </c>
      <c r="JI260">
        <v>30.000900000000001</v>
      </c>
      <c r="JJ260">
        <v>33.854300000000002</v>
      </c>
      <c r="JK260">
        <v>33.841500000000003</v>
      </c>
      <c r="JL260">
        <v>64.337100000000007</v>
      </c>
      <c r="JM260">
        <v>14.441700000000001</v>
      </c>
      <c r="JN260">
        <v>100</v>
      </c>
      <c r="JO260">
        <v>30</v>
      </c>
      <c r="JP260">
        <v>1634.9</v>
      </c>
      <c r="JQ260">
        <v>32.106099999999998</v>
      </c>
      <c r="JR260">
        <v>98.5899</v>
      </c>
      <c r="JS260">
        <v>98.4619</v>
      </c>
    </row>
    <row r="261" spans="1:279" x14ac:dyDescent="0.2">
      <c r="A261">
        <v>246</v>
      </c>
      <c r="B261">
        <v>1658322746.5</v>
      </c>
      <c r="C261">
        <v>977.90000009536743</v>
      </c>
      <c r="D261" t="s">
        <v>912</v>
      </c>
      <c r="E261" t="s">
        <v>913</v>
      </c>
      <c r="F261">
        <v>4</v>
      </c>
      <c r="G261">
        <v>1658322744.1875</v>
      </c>
      <c r="H261">
        <f t="shared" si="150"/>
        <v>1.7644219435087656E-3</v>
      </c>
      <c r="I261">
        <f t="shared" si="151"/>
        <v>1.7644219435087656</v>
      </c>
      <c r="J261">
        <f t="shared" si="152"/>
        <v>17.43786912272008</v>
      </c>
      <c r="K261">
        <f t="shared" si="153"/>
        <v>1601.0675000000001</v>
      </c>
      <c r="L261">
        <f t="shared" si="154"/>
        <v>1264.7251089927286</v>
      </c>
      <c r="M261">
        <f t="shared" si="155"/>
        <v>128.07444065290991</v>
      </c>
      <c r="N261">
        <f t="shared" si="156"/>
        <v>162.13469871991907</v>
      </c>
      <c r="O261">
        <f t="shared" si="157"/>
        <v>9.6555889863960548E-2</v>
      </c>
      <c r="P261">
        <f t="shared" si="158"/>
        <v>2.7644788337375097</v>
      </c>
      <c r="Q261">
        <f t="shared" si="159"/>
        <v>9.4720730989798746E-2</v>
      </c>
      <c r="R261">
        <f t="shared" si="160"/>
        <v>5.9362433457620309E-2</v>
      </c>
      <c r="S261">
        <f t="shared" si="161"/>
        <v>194.43240411262454</v>
      </c>
      <c r="T261">
        <f t="shared" si="162"/>
        <v>34.409877583961531</v>
      </c>
      <c r="U261">
        <f t="shared" si="163"/>
        <v>33.531312499999999</v>
      </c>
      <c r="V261">
        <f t="shared" si="164"/>
        <v>5.2049029596477299</v>
      </c>
      <c r="W261">
        <f t="shared" si="165"/>
        <v>64.729167986419583</v>
      </c>
      <c r="X261">
        <f t="shared" si="166"/>
        <v>3.3986787511111025</v>
      </c>
      <c r="Y261">
        <f t="shared" si="167"/>
        <v>5.2506139918624593</v>
      </c>
      <c r="Z261">
        <f t="shared" si="168"/>
        <v>1.8062242085366274</v>
      </c>
      <c r="AA261">
        <f t="shared" si="169"/>
        <v>-77.811007708736568</v>
      </c>
      <c r="AB261">
        <f t="shared" si="170"/>
        <v>23.296593487126405</v>
      </c>
      <c r="AC261">
        <f t="shared" si="171"/>
        <v>1.9415432816079949</v>
      </c>
      <c r="AD261">
        <f t="shared" si="172"/>
        <v>141.85953317262238</v>
      </c>
      <c r="AE261">
        <f t="shared" si="173"/>
        <v>27.393709423132126</v>
      </c>
      <c r="AF261">
        <f t="shared" si="174"/>
        <v>1.706621133922418</v>
      </c>
      <c r="AG261">
        <f t="shared" si="175"/>
        <v>17.43786912272008</v>
      </c>
      <c r="AH261">
        <v>1683.273868953308</v>
      </c>
      <c r="AI261">
        <v>1659.87012121212</v>
      </c>
      <c r="AJ261">
        <v>1.7656128326792011</v>
      </c>
      <c r="AK261">
        <v>62.966845710574418</v>
      </c>
      <c r="AL261">
        <f t="shared" si="176"/>
        <v>1.7644219435087656</v>
      </c>
      <c r="AM261">
        <v>32.037880847328097</v>
      </c>
      <c r="AN261">
        <v>33.571312121212117</v>
      </c>
      <c r="AO261">
        <v>7.2108918485658761E-3</v>
      </c>
      <c r="AP261">
        <v>91.007338470613973</v>
      </c>
      <c r="AQ261">
        <v>0</v>
      </c>
      <c r="AR261">
        <v>0</v>
      </c>
      <c r="AS261">
        <f t="shared" si="177"/>
        <v>1</v>
      </c>
      <c r="AT261">
        <f t="shared" si="178"/>
        <v>0</v>
      </c>
      <c r="AU261">
        <f t="shared" si="179"/>
        <v>47144.280547755341</v>
      </c>
      <c r="AV261" t="s">
        <v>413</v>
      </c>
      <c r="AW261" t="s">
        <v>413</v>
      </c>
      <c r="AX261">
        <v>0</v>
      </c>
      <c r="AY261">
        <v>0</v>
      </c>
      <c r="AZ261" t="e">
        <f t="shared" si="180"/>
        <v>#DIV/0!</v>
      </c>
      <c r="BA261">
        <v>0</v>
      </c>
      <c r="BB261" t="s">
        <v>413</v>
      </c>
      <c r="BC261" t="s">
        <v>413</v>
      </c>
      <c r="BD261">
        <v>0</v>
      </c>
      <c r="BE261">
        <v>0</v>
      </c>
      <c r="BF261" t="e">
        <f t="shared" si="181"/>
        <v>#DIV/0!</v>
      </c>
      <c r="BG261">
        <v>0.5</v>
      </c>
      <c r="BH261">
        <f t="shared" si="182"/>
        <v>1009.5421497992872</v>
      </c>
      <c r="BI261">
        <f t="shared" si="183"/>
        <v>17.43786912272008</v>
      </c>
      <c r="BJ261" t="e">
        <f t="shared" si="184"/>
        <v>#DIV/0!</v>
      </c>
      <c r="BK261">
        <f t="shared" si="185"/>
        <v>1.7273047119614571E-2</v>
      </c>
      <c r="BL261" t="e">
        <f t="shared" si="186"/>
        <v>#DIV/0!</v>
      </c>
      <c r="BM261" t="e">
        <f t="shared" si="187"/>
        <v>#DIV/0!</v>
      </c>
      <c r="BN261" t="s">
        <v>413</v>
      </c>
      <c r="BO261">
        <v>0</v>
      </c>
      <c r="BP261" t="e">
        <f t="shared" si="188"/>
        <v>#DIV/0!</v>
      </c>
      <c r="BQ261" t="e">
        <f t="shared" si="189"/>
        <v>#DIV/0!</v>
      </c>
      <c r="BR261" t="e">
        <f t="shared" si="190"/>
        <v>#DIV/0!</v>
      </c>
      <c r="BS261" t="e">
        <f t="shared" si="191"/>
        <v>#DIV/0!</v>
      </c>
      <c r="BT261" t="e">
        <f t="shared" si="192"/>
        <v>#DIV/0!</v>
      </c>
      <c r="BU261" t="e">
        <f t="shared" si="193"/>
        <v>#DIV/0!</v>
      </c>
      <c r="BV261" t="e">
        <f t="shared" si="194"/>
        <v>#DIV/0!</v>
      </c>
      <c r="BW261" t="e">
        <f t="shared" si="195"/>
        <v>#DIV/0!</v>
      </c>
      <c r="BX261" t="s">
        <v>413</v>
      </c>
      <c r="BY261" t="s">
        <v>413</v>
      </c>
      <c r="BZ261" t="s">
        <v>413</v>
      </c>
      <c r="CA261" t="s">
        <v>413</v>
      </c>
      <c r="CB261" t="s">
        <v>413</v>
      </c>
      <c r="CC261" t="s">
        <v>413</v>
      </c>
      <c r="CD261" t="s">
        <v>413</v>
      </c>
      <c r="CE261" t="s">
        <v>413</v>
      </c>
      <c r="CF261">
        <v>253</v>
      </c>
      <c r="CG261">
        <v>1000</v>
      </c>
      <c r="CH261" t="s">
        <v>414</v>
      </c>
      <c r="CI261">
        <v>1110.1500000000001</v>
      </c>
      <c r="CJ261">
        <v>1175.8634999999999</v>
      </c>
      <c r="CK261">
        <v>1152.67</v>
      </c>
      <c r="CL261">
        <v>1.3005735999999999E-4</v>
      </c>
      <c r="CM261">
        <v>6.5004835999999994E-4</v>
      </c>
      <c r="CN261">
        <v>4.7597999359999997E-2</v>
      </c>
      <c r="CO261">
        <v>5.5000000000000003E-4</v>
      </c>
      <c r="CP261">
        <f t="shared" si="196"/>
        <v>1200.04375</v>
      </c>
      <c r="CQ261">
        <f t="shared" si="197"/>
        <v>1009.5421497992872</v>
      </c>
      <c r="CR261">
        <f t="shared" si="198"/>
        <v>0.84125445409743371</v>
      </c>
      <c r="CS261">
        <f t="shared" si="199"/>
        <v>0.16202109640804724</v>
      </c>
      <c r="CT261">
        <v>6</v>
      </c>
      <c r="CU261">
        <v>0.5</v>
      </c>
      <c r="CV261" t="s">
        <v>415</v>
      </c>
      <c r="CW261">
        <v>2</v>
      </c>
      <c r="CX261" t="b">
        <v>1</v>
      </c>
      <c r="CY261">
        <v>1658322744.1875</v>
      </c>
      <c r="CZ261">
        <v>1601.0675000000001</v>
      </c>
      <c r="DA261">
        <v>1628.86625</v>
      </c>
      <c r="DB261">
        <v>33.561687500000012</v>
      </c>
      <c r="DC261">
        <v>32.039762499999988</v>
      </c>
      <c r="DD261">
        <v>1604.3087499999999</v>
      </c>
      <c r="DE261">
        <v>32.991037499999997</v>
      </c>
      <c r="DF261">
        <v>650.23337500000002</v>
      </c>
      <c r="DG261">
        <v>101.166625</v>
      </c>
      <c r="DH261">
        <v>9.9997875E-2</v>
      </c>
      <c r="DI261">
        <v>33.687624999999997</v>
      </c>
      <c r="DJ261">
        <v>999.9</v>
      </c>
      <c r="DK261">
        <v>33.531312499999999</v>
      </c>
      <c r="DL261">
        <v>0</v>
      </c>
      <c r="DM261">
        <v>0</v>
      </c>
      <c r="DN261">
        <v>8982.5799999999981</v>
      </c>
      <c r="DO261">
        <v>0</v>
      </c>
      <c r="DP261">
        <v>1441.08125</v>
      </c>
      <c r="DQ261">
        <v>-27.799125</v>
      </c>
      <c r="DR261">
        <v>1656.6675</v>
      </c>
      <c r="DS261">
        <v>1682.7825</v>
      </c>
      <c r="DT261">
        <v>1.5219387499999999</v>
      </c>
      <c r="DU261">
        <v>1628.86625</v>
      </c>
      <c r="DV261">
        <v>32.039762499999988</v>
      </c>
      <c r="DW261">
        <v>3.3953237500000002</v>
      </c>
      <c r="DX261">
        <v>3.2413525000000001</v>
      </c>
      <c r="DY261">
        <v>26.105225000000001</v>
      </c>
      <c r="DZ261">
        <v>25.322612500000002</v>
      </c>
      <c r="EA261">
        <v>1200.04375</v>
      </c>
      <c r="EB261">
        <v>0.958006625</v>
      </c>
      <c r="EC261">
        <v>4.1993837500000013E-2</v>
      </c>
      <c r="ED261">
        <v>0</v>
      </c>
      <c r="EE261">
        <v>645.03200000000004</v>
      </c>
      <c r="EF261">
        <v>5.0001600000000002</v>
      </c>
      <c r="EG261">
        <v>9743.3449999999993</v>
      </c>
      <c r="EH261">
        <v>9515.5325000000012</v>
      </c>
      <c r="EI261">
        <v>48.413749999999993</v>
      </c>
      <c r="EJ261">
        <v>50.734250000000003</v>
      </c>
      <c r="EK261">
        <v>49.601374999999997</v>
      </c>
      <c r="EL261">
        <v>49.530999999999999</v>
      </c>
      <c r="EM261">
        <v>50.069875000000003</v>
      </c>
      <c r="EN261">
        <v>1144.86375</v>
      </c>
      <c r="EO261">
        <v>50.18</v>
      </c>
      <c r="EP261">
        <v>0</v>
      </c>
      <c r="EQ261">
        <v>765258</v>
      </c>
      <c r="ER261">
        <v>0</v>
      </c>
      <c r="ES261">
        <v>644.96183999999994</v>
      </c>
      <c r="ET261">
        <v>0.32315384950212778</v>
      </c>
      <c r="EU261">
        <v>-20.278461559675929</v>
      </c>
      <c r="EV261">
        <v>9744.9583999999995</v>
      </c>
      <c r="EW261">
        <v>15</v>
      </c>
      <c r="EX261">
        <v>1658316094</v>
      </c>
      <c r="EY261" t="s">
        <v>416</v>
      </c>
      <c r="EZ261">
        <v>1658316090.5</v>
      </c>
      <c r="FA261">
        <v>1658316094</v>
      </c>
      <c r="FB261">
        <v>11</v>
      </c>
      <c r="FC261">
        <v>-0.13300000000000001</v>
      </c>
      <c r="FD261">
        <v>0.107</v>
      </c>
      <c r="FE261">
        <v>-1.72</v>
      </c>
      <c r="FF261">
        <v>0.44</v>
      </c>
      <c r="FG261">
        <v>415</v>
      </c>
      <c r="FH261">
        <v>29</v>
      </c>
      <c r="FI261">
        <v>0.15</v>
      </c>
      <c r="FJ261">
        <v>0.28000000000000003</v>
      </c>
      <c r="FK261">
        <v>-27.667960000000001</v>
      </c>
      <c r="FL261">
        <v>-0.60937035647272553</v>
      </c>
      <c r="FM261">
        <v>8.6332704695265938E-2</v>
      </c>
      <c r="FN261">
        <v>0</v>
      </c>
      <c r="FO261">
        <v>645.05382352941183</v>
      </c>
      <c r="FP261">
        <v>-0.88773108799268907</v>
      </c>
      <c r="FQ261">
        <v>0.2272392455991803</v>
      </c>
      <c r="FR261">
        <v>1</v>
      </c>
      <c r="FS261">
        <v>1.53237925</v>
      </c>
      <c r="FT261">
        <v>-0.25918232645403572</v>
      </c>
      <c r="FU261">
        <v>3.3213152619670117E-2</v>
      </c>
      <c r="FV261">
        <v>0</v>
      </c>
      <c r="FW261">
        <v>1</v>
      </c>
      <c r="FX261">
        <v>3</v>
      </c>
      <c r="FY261" t="s">
        <v>417</v>
      </c>
      <c r="FZ261">
        <v>3.37053</v>
      </c>
      <c r="GA261">
        <v>2.8930400000000001</v>
      </c>
      <c r="GB261">
        <v>0.24454699999999999</v>
      </c>
      <c r="GC261">
        <v>0.24970500000000001</v>
      </c>
      <c r="GD261">
        <v>0.13941600000000001</v>
      </c>
      <c r="GE261">
        <v>0.13817299999999999</v>
      </c>
      <c r="GF261">
        <v>26141.5</v>
      </c>
      <c r="GG261">
        <v>22575.8</v>
      </c>
      <c r="GH261">
        <v>30939.200000000001</v>
      </c>
      <c r="GI261">
        <v>28051.599999999999</v>
      </c>
      <c r="GJ261">
        <v>35072.800000000003</v>
      </c>
      <c r="GK261">
        <v>34108.699999999997</v>
      </c>
      <c r="GL261">
        <v>40324.400000000001</v>
      </c>
      <c r="GM261">
        <v>39093.9</v>
      </c>
      <c r="GN261">
        <v>2.3506300000000002</v>
      </c>
      <c r="GO261">
        <v>1.6590199999999999</v>
      </c>
      <c r="GP261">
        <v>0</v>
      </c>
      <c r="GQ261">
        <v>7.6956999999999998E-2</v>
      </c>
      <c r="GR261">
        <v>999.9</v>
      </c>
      <c r="GS261">
        <v>32.292900000000003</v>
      </c>
      <c r="GT261">
        <v>67.099999999999994</v>
      </c>
      <c r="GU261">
        <v>33.6</v>
      </c>
      <c r="GV261">
        <v>34.653399999999998</v>
      </c>
      <c r="GW261">
        <v>50.721800000000002</v>
      </c>
      <c r="GX261">
        <v>40.640999999999998</v>
      </c>
      <c r="GY261">
        <v>1</v>
      </c>
      <c r="GZ261">
        <v>0.52508600000000005</v>
      </c>
      <c r="HA261">
        <v>1.3552200000000001</v>
      </c>
      <c r="HB261">
        <v>20.203399999999998</v>
      </c>
      <c r="HC261">
        <v>5.2115999999999998</v>
      </c>
      <c r="HD261">
        <v>11.974</v>
      </c>
      <c r="HE261">
        <v>4.9887499999999996</v>
      </c>
      <c r="HF261">
        <v>3.2924000000000002</v>
      </c>
      <c r="HG261">
        <v>8264</v>
      </c>
      <c r="HH261">
        <v>9999</v>
      </c>
      <c r="HI261">
        <v>9999</v>
      </c>
      <c r="HJ261">
        <v>969.5</v>
      </c>
      <c r="HK261">
        <v>4.9712300000000003</v>
      </c>
      <c r="HL261">
        <v>1.87378</v>
      </c>
      <c r="HM261">
        <v>1.87012</v>
      </c>
      <c r="HN261">
        <v>1.8696600000000001</v>
      </c>
      <c r="HO261">
        <v>1.87439</v>
      </c>
      <c r="HP261">
        <v>1.87103</v>
      </c>
      <c r="HQ261">
        <v>1.86653</v>
      </c>
      <c r="HR261">
        <v>1.8775900000000001</v>
      </c>
      <c r="HS261">
        <v>0</v>
      </c>
      <c r="HT261">
        <v>0</v>
      </c>
      <c r="HU261">
        <v>0</v>
      </c>
      <c r="HV261">
        <v>0</v>
      </c>
      <c r="HW261" t="s">
        <v>418</v>
      </c>
      <c r="HX261" t="s">
        <v>419</v>
      </c>
      <c r="HY261" t="s">
        <v>420</v>
      </c>
      <c r="HZ261" t="s">
        <v>420</v>
      </c>
      <c r="IA261" t="s">
        <v>420</v>
      </c>
      <c r="IB261" t="s">
        <v>420</v>
      </c>
      <c r="IC261">
        <v>0</v>
      </c>
      <c r="ID261">
        <v>100</v>
      </c>
      <c r="IE261">
        <v>100</v>
      </c>
      <c r="IF261">
        <v>-3.24</v>
      </c>
      <c r="IG261">
        <v>0.57110000000000005</v>
      </c>
      <c r="IH261">
        <v>-1.4143203888967211</v>
      </c>
      <c r="II261">
        <v>1.7196870422270779E-5</v>
      </c>
      <c r="IJ261">
        <v>-2.1741833173098589E-6</v>
      </c>
      <c r="IK261">
        <v>9.0595066644434051E-10</v>
      </c>
      <c r="IL261">
        <v>-5.0132855213330413E-2</v>
      </c>
      <c r="IM261">
        <v>-1.2435942757381079E-3</v>
      </c>
      <c r="IN261">
        <v>8.3241555849602686E-4</v>
      </c>
      <c r="IO261">
        <v>-6.8006265696850886E-6</v>
      </c>
      <c r="IP261">
        <v>17</v>
      </c>
      <c r="IQ261">
        <v>2050</v>
      </c>
      <c r="IR261">
        <v>3</v>
      </c>
      <c r="IS261">
        <v>34</v>
      </c>
      <c r="IT261">
        <v>110.9</v>
      </c>
      <c r="IU261">
        <v>110.9</v>
      </c>
      <c r="IV261">
        <v>3.2226599999999999</v>
      </c>
      <c r="IW261">
        <v>2.50488</v>
      </c>
      <c r="IX261">
        <v>1.49902</v>
      </c>
      <c r="IY261">
        <v>2.3046899999999999</v>
      </c>
      <c r="IZ261">
        <v>1.69678</v>
      </c>
      <c r="JA261">
        <v>2.2302200000000001</v>
      </c>
      <c r="JB261">
        <v>38.575000000000003</v>
      </c>
      <c r="JC261">
        <v>14.6311</v>
      </c>
      <c r="JD261">
        <v>18</v>
      </c>
      <c r="JE261">
        <v>710.971</v>
      </c>
      <c r="JF261">
        <v>323.97899999999998</v>
      </c>
      <c r="JG261">
        <v>29.996400000000001</v>
      </c>
      <c r="JH261">
        <v>34.254300000000001</v>
      </c>
      <c r="JI261">
        <v>30.000800000000002</v>
      </c>
      <c r="JJ261">
        <v>33.862099999999998</v>
      </c>
      <c r="JK261">
        <v>33.848799999999997</v>
      </c>
      <c r="JL261">
        <v>64.552000000000007</v>
      </c>
      <c r="JM261">
        <v>14.441700000000001</v>
      </c>
      <c r="JN261">
        <v>100</v>
      </c>
      <c r="JO261">
        <v>30</v>
      </c>
      <c r="JP261">
        <v>1641.58</v>
      </c>
      <c r="JQ261">
        <v>32.111199999999997</v>
      </c>
      <c r="JR261">
        <v>98.589299999999994</v>
      </c>
      <c r="JS261">
        <v>98.462699999999998</v>
      </c>
    </row>
    <row r="262" spans="1:279" x14ac:dyDescent="0.2">
      <c r="A262">
        <v>247</v>
      </c>
      <c r="B262">
        <v>1658322750.5</v>
      </c>
      <c r="C262">
        <v>981.90000009536743</v>
      </c>
      <c r="D262" t="s">
        <v>914</v>
      </c>
      <c r="E262" t="s">
        <v>915</v>
      </c>
      <c r="F262">
        <v>4</v>
      </c>
      <c r="G262">
        <v>1658322748.5</v>
      </c>
      <c r="H262">
        <f t="shared" si="150"/>
        <v>1.7326373789529035E-3</v>
      </c>
      <c r="I262">
        <f t="shared" si="151"/>
        <v>1.7326373789529035</v>
      </c>
      <c r="J262">
        <f t="shared" si="152"/>
        <v>17.530531892987788</v>
      </c>
      <c r="K262">
        <f t="shared" si="153"/>
        <v>1608.3628571428569</v>
      </c>
      <c r="L262">
        <f t="shared" si="154"/>
        <v>1264.596604314866</v>
      </c>
      <c r="M262">
        <f t="shared" si="155"/>
        <v>128.06214463863967</v>
      </c>
      <c r="N262">
        <f t="shared" si="156"/>
        <v>162.87438708918174</v>
      </c>
      <c r="O262">
        <f t="shared" si="157"/>
        <v>9.4690003680577783E-2</v>
      </c>
      <c r="P262">
        <f t="shared" si="158"/>
        <v>2.7702970985588258</v>
      </c>
      <c r="Q262">
        <f t="shared" si="159"/>
        <v>9.2928021119631637E-2</v>
      </c>
      <c r="R262">
        <f t="shared" si="160"/>
        <v>5.8235589456111785E-2</v>
      </c>
      <c r="S262">
        <f t="shared" si="161"/>
        <v>194.43366297971949</v>
      </c>
      <c r="T262">
        <f t="shared" si="162"/>
        <v>34.419551358769915</v>
      </c>
      <c r="U262">
        <f t="shared" si="163"/>
        <v>33.543514285714281</v>
      </c>
      <c r="V262">
        <f t="shared" si="164"/>
        <v>5.2084586737497549</v>
      </c>
      <c r="W262">
        <f t="shared" si="165"/>
        <v>64.756973567547433</v>
      </c>
      <c r="X262">
        <f t="shared" si="166"/>
        <v>3.4005956413837257</v>
      </c>
      <c r="Y262">
        <f t="shared" si="167"/>
        <v>5.2513195939223358</v>
      </c>
      <c r="Z262">
        <f t="shared" si="168"/>
        <v>1.8078630323660292</v>
      </c>
      <c r="AA262">
        <f t="shared" si="169"/>
        <v>-76.409308411823048</v>
      </c>
      <c r="AB262">
        <f t="shared" si="170"/>
        <v>21.8822392801777</v>
      </c>
      <c r="AC262">
        <f t="shared" si="171"/>
        <v>1.8199705781642619</v>
      </c>
      <c r="AD262">
        <f t="shared" si="172"/>
        <v>141.72656442623838</v>
      </c>
      <c r="AE262">
        <f t="shared" si="173"/>
        <v>27.29222242051684</v>
      </c>
      <c r="AF262">
        <f t="shared" si="174"/>
        <v>1.7121085876405926</v>
      </c>
      <c r="AG262">
        <f t="shared" si="175"/>
        <v>17.530531892987788</v>
      </c>
      <c r="AH262">
        <v>1690.185315518381</v>
      </c>
      <c r="AI262">
        <v>1666.83418181818</v>
      </c>
      <c r="AJ262">
        <v>1.728630699301531</v>
      </c>
      <c r="AK262">
        <v>62.966845710574418</v>
      </c>
      <c r="AL262">
        <f t="shared" si="176"/>
        <v>1.7326373789529035</v>
      </c>
      <c r="AM262">
        <v>32.051646806807653</v>
      </c>
      <c r="AN262">
        <v>33.58502909090911</v>
      </c>
      <c r="AO262">
        <v>2.1187902115974841E-3</v>
      </c>
      <c r="AP262">
        <v>91.007338470613973</v>
      </c>
      <c r="AQ262">
        <v>0</v>
      </c>
      <c r="AR262">
        <v>0</v>
      </c>
      <c r="AS262">
        <f t="shared" si="177"/>
        <v>1</v>
      </c>
      <c r="AT262">
        <f t="shared" si="178"/>
        <v>0</v>
      </c>
      <c r="AU262">
        <f t="shared" si="179"/>
        <v>47303.622959232671</v>
      </c>
      <c r="AV262" t="s">
        <v>413</v>
      </c>
      <c r="AW262" t="s">
        <v>413</v>
      </c>
      <c r="AX262">
        <v>0</v>
      </c>
      <c r="AY262">
        <v>0</v>
      </c>
      <c r="AZ262" t="e">
        <f t="shared" si="180"/>
        <v>#DIV/0!</v>
      </c>
      <c r="BA262">
        <v>0</v>
      </c>
      <c r="BB262" t="s">
        <v>413</v>
      </c>
      <c r="BC262" t="s">
        <v>413</v>
      </c>
      <c r="BD262">
        <v>0</v>
      </c>
      <c r="BE262">
        <v>0</v>
      </c>
      <c r="BF262" t="e">
        <f t="shared" si="181"/>
        <v>#DIV/0!</v>
      </c>
      <c r="BG262">
        <v>0.5</v>
      </c>
      <c r="BH262">
        <f t="shared" si="182"/>
        <v>1009.5464533573672</v>
      </c>
      <c r="BI262">
        <f t="shared" si="183"/>
        <v>17.530531892987788</v>
      </c>
      <c r="BJ262" t="e">
        <f t="shared" si="184"/>
        <v>#DIV/0!</v>
      </c>
      <c r="BK262">
        <f t="shared" si="185"/>
        <v>1.7364760021381792E-2</v>
      </c>
      <c r="BL262" t="e">
        <f t="shared" si="186"/>
        <v>#DIV/0!</v>
      </c>
      <c r="BM262" t="e">
        <f t="shared" si="187"/>
        <v>#DIV/0!</v>
      </c>
      <c r="BN262" t="s">
        <v>413</v>
      </c>
      <c r="BO262">
        <v>0</v>
      </c>
      <c r="BP262" t="e">
        <f t="shared" si="188"/>
        <v>#DIV/0!</v>
      </c>
      <c r="BQ262" t="e">
        <f t="shared" si="189"/>
        <v>#DIV/0!</v>
      </c>
      <c r="BR262" t="e">
        <f t="shared" si="190"/>
        <v>#DIV/0!</v>
      </c>
      <c r="BS262" t="e">
        <f t="shared" si="191"/>
        <v>#DIV/0!</v>
      </c>
      <c r="BT262" t="e">
        <f t="shared" si="192"/>
        <v>#DIV/0!</v>
      </c>
      <c r="BU262" t="e">
        <f t="shared" si="193"/>
        <v>#DIV/0!</v>
      </c>
      <c r="BV262" t="e">
        <f t="shared" si="194"/>
        <v>#DIV/0!</v>
      </c>
      <c r="BW262" t="e">
        <f t="shared" si="195"/>
        <v>#DIV/0!</v>
      </c>
      <c r="BX262" t="s">
        <v>413</v>
      </c>
      <c r="BY262" t="s">
        <v>413</v>
      </c>
      <c r="BZ262" t="s">
        <v>413</v>
      </c>
      <c r="CA262" t="s">
        <v>413</v>
      </c>
      <c r="CB262" t="s">
        <v>413</v>
      </c>
      <c r="CC262" t="s">
        <v>413</v>
      </c>
      <c r="CD262" t="s">
        <v>413</v>
      </c>
      <c r="CE262" t="s">
        <v>413</v>
      </c>
      <c r="CF262">
        <v>253</v>
      </c>
      <c r="CG262">
        <v>1000</v>
      </c>
      <c r="CH262" t="s">
        <v>414</v>
      </c>
      <c r="CI262">
        <v>1110.1500000000001</v>
      </c>
      <c r="CJ262">
        <v>1175.8634999999999</v>
      </c>
      <c r="CK262">
        <v>1152.67</v>
      </c>
      <c r="CL262">
        <v>1.3005735999999999E-4</v>
      </c>
      <c r="CM262">
        <v>6.5004835999999994E-4</v>
      </c>
      <c r="CN262">
        <v>4.7597999359999997E-2</v>
      </c>
      <c r="CO262">
        <v>5.5000000000000003E-4</v>
      </c>
      <c r="CP262">
        <f t="shared" si="196"/>
        <v>1200.048571428571</v>
      </c>
      <c r="CQ262">
        <f t="shared" si="197"/>
        <v>1009.5464533573672</v>
      </c>
      <c r="CR262">
        <f t="shared" si="198"/>
        <v>0.84125466034726848</v>
      </c>
      <c r="CS262">
        <f t="shared" si="199"/>
        <v>0.16202149447022821</v>
      </c>
      <c r="CT262">
        <v>6</v>
      </c>
      <c r="CU262">
        <v>0.5</v>
      </c>
      <c r="CV262" t="s">
        <v>415</v>
      </c>
      <c r="CW262">
        <v>2</v>
      </c>
      <c r="CX262" t="b">
        <v>1</v>
      </c>
      <c r="CY262">
        <v>1658322748.5</v>
      </c>
      <c r="CZ262">
        <v>1608.3628571428569</v>
      </c>
      <c r="DA262">
        <v>1636.0885714285721</v>
      </c>
      <c r="DB262">
        <v>33.58042857142857</v>
      </c>
      <c r="DC262">
        <v>32.053585714285717</v>
      </c>
      <c r="DD262">
        <v>1611.6028571428569</v>
      </c>
      <c r="DE262">
        <v>33.009214285714293</v>
      </c>
      <c r="DF262">
        <v>650.21042857142857</v>
      </c>
      <c r="DG262">
        <v>101.16757142857141</v>
      </c>
      <c r="DH262">
        <v>9.9618600000000002E-2</v>
      </c>
      <c r="DI262">
        <v>33.690028571428563</v>
      </c>
      <c r="DJ262">
        <v>999.89999999999986</v>
      </c>
      <c r="DK262">
        <v>33.543514285714281</v>
      </c>
      <c r="DL262">
        <v>0</v>
      </c>
      <c r="DM262">
        <v>0</v>
      </c>
      <c r="DN262">
        <v>9013.3928571428569</v>
      </c>
      <c r="DO262">
        <v>0</v>
      </c>
      <c r="DP262">
        <v>1438.5928571428569</v>
      </c>
      <c r="DQ262">
        <v>-27.725557142857149</v>
      </c>
      <c r="DR262">
        <v>1664.25</v>
      </c>
      <c r="DS262">
        <v>1690.267142857143</v>
      </c>
      <c r="DT262">
        <v>1.526838571428571</v>
      </c>
      <c r="DU262">
        <v>1636.0885714285721</v>
      </c>
      <c r="DV262">
        <v>32.053585714285717</v>
      </c>
      <c r="DW262">
        <v>3.3972442857142862</v>
      </c>
      <c r="DX262">
        <v>3.2427785714285711</v>
      </c>
      <c r="DY262">
        <v>26.114799999999999</v>
      </c>
      <c r="DZ262">
        <v>25.330014285714292</v>
      </c>
      <c r="EA262">
        <v>1200.048571428571</v>
      </c>
      <c r="EB262">
        <v>0.9580032857142855</v>
      </c>
      <c r="EC262">
        <v>4.199708571428571E-2</v>
      </c>
      <c r="ED262">
        <v>0</v>
      </c>
      <c r="EE262">
        <v>644.88071428571425</v>
      </c>
      <c r="EF262">
        <v>5.0001600000000002</v>
      </c>
      <c r="EG262">
        <v>9741.1242857142843</v>
      </c>
      <c r="EH262">
        <v>9515.5585714285717</v>
      </c>
      <c r="EI262">
        <v>48.410428571428568</v>
      </c>
      <c r="EJ262">
        <v>50.732000000000014</v>
      </c>
      <c r="EK262">
        <v>49.571000000000012</v>
      </c>
      <c r="EL262">
        <v>49.517714285714291</v>
      </c>
      <c r="EM262">
        <v>50.08</v>
      </c>
      <c r="EN262">
        <v>1144.8628571428569</v>
      </c>
      <c r="EO262">
        <v>50.188571428571429</v>
      </c>
      <c r="EP262">
        <v>0</v>
      </c>
      <c r="EQ262">
        <v>765261.60000014305</v>
      </c>
      <c r="ER262">
        <v>0</v>
      </c>
      <c r="ES262">
        <v>644.92867999999999</v>
      </c>
      <c r="ET262">
        <v>-0.52192307311266395</v>
      </c>
      <c r="EU262">
        <v>-22.48692297747554</v>
      </c>
      <c r="EV262">
        <v>9743.4883999999984</v>
      </c>
      <c r="EW262">
        <v>15</v>
      </c>
      <c r="EX262">
        <v>1658316094</v>
      </c>
      <c r="EY262" t="s">
        <v>416</v>
      </c>
      <c r="EZ262">
        <v>1658316090.5</v>
      </c>
      <c r="FA262">
        <v>1658316094</v>
      </c>
      <c r="FB262">
        <v>11</v>
      </c>
      <c r="FC262">
        <v>-0.13300000000000001</v>
      </c>
      <c r="FD262">
        <v>0.107</v>
      </c>
      <c r="FE262">
        <v>-1.72</v>
      </c>
      <c r="FF262">
        <v>0.44</v>
      </c>
      <c r="FG262">
        <v>415</v>
      </c>
      <c r="FH262">
        <v>29</v>
      </c>
      <c r="FI262">
        <v>0.15</v>
      </c>
      <c r="FJ262">
        <v>0.28000000000000003</v>
      </c>
      <c r="FK262">
        <v>-27.688514999999999</v>
      </c>
      <c r="FL262">
        <v>-0.63822439024395561</v>
      </c>
      <c r="FM262">
        <v>8.0446897236624224E-2</v>
      </c>
      <c r="FN262">
        <v>0</v>
      </c>
      <c r="FO262">
        <v>644.96688235294107</v>
      </c>
      <c r="FP262">
        <v>-0.59327730850417404</v>
      </c>
      <c r="FQ262">
        <v>0.21258697385608449</v>
      </c>
      <c r="FR262">
        <v>1</v>
      </c>
      <c r="FS262">
        <v>1.5212224999999999</v>
      </c>
      <c r="FT262">
        <v>-6.1981013133208238E-2</v>
      </c>
      <c r="FU262">
        <v>2.2189826018921381E-2</v>
      </c>
      <c r="FV262">
        <v>1</v>
      </c>
      <c r="FW262">
        <v>2</v>
      </c>
      <c r="FX262">
        <v>3</v>
      </c>
      <c r="FY262" t="s">
        <v>648</v>
      </c>
      <c r="FZ262">
        <v>3.3706200000000002</v>
      </c>
      <c r="GA262">
        <v>2.8942299999999999</v>
      </c>
      <c r="GB262">
        <v>0.24516399999999999</v>
      </c>
      <c r="GC262">
        <v>0.25031599999999998</v>
      </c>
      <c r="GD262">
        <v>0.139456</v>
      </c>
      <c r="GE262">
        <v>0.138206</v>
      </c>
      <c r="GF262">
        <v>26119.4</v>
      </c>
      <c r="GG262">
        <v>22556.799999999999</v>
      </c>
      <c r="GH262">
        <v>30938.400000000001</v>
      </c>
      <c r="GI262">
        <v>28051</v>
      </c>
      <c r="GJ262">
        <v>35070.400000000001</v>
      </c>
      <c r="GK262">
        <v>34107</v>
      </c>
      <c r="GL262">
        <v>40323.5</v>
      </c>
      <c r="GM262">
        <v>39093.4</v>
      </c>
      <c r="GN262">
        <v>2.35033</v>
      </c>
      <c r="GO262">
        <v>1.6588000000000001</v>
      </c>
      <c r="GP262">
        <v>0</v>
      </c>
      <c r="GQ262">
        <v>7.7120999999999995E-2</v>
      </c>
      <c r="GR262">
        <v>999.9</v>
      </c>
      <c r="GS262">
        <v>32.294600000000003</v>
      </c>
      <c r="GT262">
        <v>67.099999999999994</v>
      </c>
      <c r="GU262">
        <v>33.6</v>
      </c>
      <c r="GV262">
        <v>34.651600000000002</v>
      </c>
      <c r="GW262">
        <v>50.541800000000002</v>
      </c>
      <c r="GX262">
        <v>41.113799999999998</v>
      </c>
      <c r="GY262">
        <v>1</v>
      </c>
      <c r="GZ262">
        <v>0.52563499999999996</v>
      </c>
      <c r="HA262">
        <v>1.3404799999999999</v>
      </c>
      <c r="HB262">
        <v>20.203600000000002</v>
      </c>
      <c r="HC262">
        <v>5.2129500000000002</v>
      </c>
      <c r="HD262">
        <v>11.974</v>
      </c>
      <c r="HE262">
        <v>4.9899500000000003</v>
      </c>
      <c r="HF262">
        <v>3.2924500000000001</v>
      </c>
      <c r="HG262">
        <v>8264.2000000000007</v>
      </c>
      <c r="HH262">
        <v>9999</v>
      </c>
      <c r="HI262">
        <v>9999</v>
      </c>
      <c r="HJ262">
        <v>969.5</v>
      </c>
      <c r="HK262">
        <v>4.9712100000000001</v>
      </c>
      <c r="HL262">
        <v>1.87378</v>
      </c>
      <c r="HM262">
        <v>1.87012</v>
      </c>
      <c r="HN262">
        <v>1.8696299999999999</v>
      </c>
      <c r="HO262">
        <v>1.87439</v>
      </c>
      <c r="HP262">
        <v>1.87103</v>
      </c>
      <c r="HQ262">
        <v>1.8665400000000001</v>
      </c>
      <c r="HR262">
        <v>1.8775999999999999</v>
      </c>
      <c r="HS262">
        <v>0</v>
      </c>
      <c r="HT262">
        <v>0</v>
      </c>
      <c r="HU262">
        <v>0</v>
      </c>
      <c r="HV262">
        <v>0</v>
      </c>
      <c r="HW262" t="s">
        <v>418</v>
      </c>
      <c r="HX262" t="s">
        <v>419</v>
      </c>
      <c r="HY262" t="s">
        <v>420</v>
      </c>
      <c r="HZ262" t="s">
        <v>420</v>
      </c>
      <c r="IA262" t="s">
        <v>420</v>
      </c>
      <c r="IB262" t="s">
        <v>420</v>
      </c>
      <c r="IC262">
        <v>0</v>
      </c>
      <c r="ID262">
        <v>100</v>
      </c>
      <c r="IE262">
        <v>100</v>
      </c>
      <c r="IF262">
        <v>-3.24</v>
      </c>
      <c r="IG262">
        <v>0.57150000000000001</v>
      </c>
      <c r="IH262">
        <v>-1.4143203888967211</v>
      </c>
      <c r="II262">
        <v>1.7196870422270779E-5</v>
      </c>
      <c r="IJ262">
        <v>-2.1741833173098589E-6</v>
      </c>
      <c r="IK262">
        <v>9.0595066644434051E-10</v>
      </c>
      <c r="IL262">
        <v>-5.0132855213330413E-2</v>
      </c>
      <c r="IM262">
        <v>-1.2435942757381079E-3</v>
      </c>
      <c r="IN262">
        <v>8.3241555849602686E-4</v>
      </c>
      <c r="IO262">
        <v>-6.8006265696850886E-6</v>
      </c>
      <c r="IP262">
        <v>17</v>
      </c>
      <c r="IQ262">
        <v>2050</v>
      </c>
      <c r="IR262">
        <v>3</v>
      </c>
      <c r="IS262">
        <v>34</v>
      </c>
      <c r="IT262">
        <v>111</v>
      </c>
      <c r="IU262">
        <v>110.9</v>
      </c>
      <c r="IV262">
        <v>3.2336399999999998</v>
      </c>
      <c r="IW262">
        <v>2.50488</v>
      </c>
      <c r="IX262">
        <v>1.49902</v>
      </c>
      <c r="IY262">
        <v>2.3059099999999999</v>
      </c>
      <c r="IZ262">
        <v>1.69678</v>
      </c>
      <c r="JA262">
        <v>2.3547400000000001</v>
      </c>
      <c r="JB262">
        <v>38.575000000000003</v>
      </c>
      <c r="JC262">
        <v>14.6486</v>
      </c>
      <c r="JD262">
        <v>18</v>
      </c>
      <c r="JE262">
        <v>710.80700000000002</v>
      </c>
      <c r="JF262">
        <v>323.89400000000001</v>
      </c>
      <c r="JG262">
        <v>29.996200000000002</v>
      </c>
      <c r="JH262">
        <v>34.262799999999999</v>
      </c>
      <c r="JI262">
        <v>30.000800000000002</v>
      </c>
      <c r="JJ262">
        <v>33.869599999999998</v>
      </c>
      <c r="JK262">
        <v>33.855200000000004</v>
      </c>
      <c r="JL262">
        <v>64.766900000000007</v>
      </c>
      <c r="JM262">
        <v>14.1686</v>
      </c>
      <c r="JN262">
        <v>100</v>
      </c>
      <c r="JO262">
        <v>30</v>
      </c>
      <c r="JP262">
        <v>1648.25</v>
      </c>
      <c r="JQ262">
        <v>32.115299999999998</v>
      </c>
      <c r="JR262">
        <v>98.587000000000003</v>
      </c>
      <c r="JS262">
        <v>98.461200000000005</v>
      </c>
    </row>
    <row r="263" spans="1:279" x14ac:dyDescent="0.2">
      <c r="A263">
        <v>248</v>
      </c>
      <c r="B263">
        <v>1658322754.5</v>
      </c>
      <c r="C263">
        <v>985.90000009536743</v>
      </c>
      <c r="D263" t="s">
        <v>916</v>
      </c>
      <c r="E263" t="s">
        <v>917</v>
      </c>
      <c r="F263">
        <v>4</v>
      </c>
      <c r="G263">
        <v>1658322752.1875</v>
      </c>
      <c r="H263">
        <f t="shared" si="150"/>
        <v>1.7218236826940844E-3</v>
      </c>
      <c r="I263">
        <f t="shared" si="151"/>
        <v>1.7218236826940843</v>
      </c>
      <c r="J263">
        <f t="shared" si="152"/>
        <v>17.412090492817054</v>
      </c>
      <c r="K263">
        <f t="shared" si="153"/>
        <v>1614.50875</v>
      </c>
      <c r="L263">
        <f t="shared" si="154"/>
        <v>1270.768237413698</v>
      </c>
      <c r="M263">
        <f t="shared" si="155"/>
        <v>128.68993249425392</v>
      </c>
      <c r="N263">
        <f t="shared" si="156"/>
        <v>163.50032675646938</v>
      </c>
      <c r="O263">
        <f t="shared" si="157"/>
        <v>9.4106200848289051E-2</v>
      </c>
      <c r="P263">
        <f t="shared" si="158"/>
        <v>2.7666970768236303</v>
      </c>
      <c r="Q263">
        <f t="shared" si="159"/>
        <v>9.236344319561908E-2</v>
      </c>
      <c r="R263">
        <f t="shared" si="160"/>
        <v>5.7881043660375567E-2</v>
      </c>
      <c r="S263">
        <f t="shared" si="161"/>
        <v>194.42237133590621</v>
      </c>
      <c r="T263">
        <f t="shared" si="162"/>
        <v>34.425204309841007</v>
      </c>
      <c r="U263">
        <f t="shared" si="163"/>
        <v>33.546662499999996</v>
      </c>
      <c r="V263">
        <f t="shared" si="164"/>
        <v>5.2093764355666714</v>
      </c>
      <c r="W263">
        <f t="shared" si="165"/>
        <v>64.772915833765737</v>
      </c>
      <c r="X263">
        <f t="shared" si="166"/>
        <v>3.4017934642646623</v>
      </c>
      <c r="Y263">
        <f t="shared" si="167"/>
        <v>5.2518763752971696</v>
      </c>
      <c r="Z263">
        <f t="shared" si="168"/>
        <v>1.8075829713020091</v>
      </c>
      <c r="AA263">
        <f t="shared" si="169"/>
        <v>-75.932424406809119</v>
      </c>
      <c r="AB263">
        <f t="shared" si="170"/>
        <v>21.667089077190433</v>
      </c>
      <c r="AC263">
        <f t="shared" si="171"/>
        <v>1.8044656810396063</v>
      </c>
      <c r="AD263">
        <f t="shared" si="172"/>
        <v>141.96150168732711</v>
      </c>
      <c r="AE263">
        <f t="shared" si="173"/>
        <v>27.239498987894407</v>
      </c>
      <c r="AF263">
        <f t="shared" si="174"/>
        <v>1.7038700246549408</v>
      </c>
      <c r="AG263">
        <f t="shared" si="175"/>
        <v>17.412090492817054</v>
      </c>
      <c r="AH263">
        <v>1697.0349798450191</v>
      </c>
      <c r="AI263">
        <v>1673.7738787878791</v>
      </c>
      <c r="AJ263">
        <v>1.7352028196030429</v>
      </c>
      <c r="AK263">
        <v>62.966845710574418</v>
      </c>
      <c r="AL263">
        <f t="shared" si="176"/>
        <v>1.7218236826940843</v>
      </c>
      <c r="AM263">
        <v>32.065641213478408</v>
      </c>
      <c r="AN263">
        <v>33.598189090909081</v>
      </c>
      <c r="AO263">
        <v>4.9556277347220833E-4</v>
      </c>
      <c r="AP263">
        <v>91.007338470613973</v>
      </c>
      <c r="AQ263">
        <v>0</v>
      </c>
      <c r="AR263">
        <v>0</v>
      </c>
      <c r="AS263">
        <f t="shared" si="177"/>
        <v>1</v>
      </c>
      <c r="AT263">
        <f t="shared" si="178"/>
        <v>0</v>
      </c>
      <c r="AU263">
        <f t="shared" si="179"/>
        <v>47204.503620899704</v>
      </c>
      <c r="AV263" t="s">
        <v>413</v>
      </c>
      <c r="AW263" t="s">
        <v>413</v>
      </c>
      <c r="AX263">
        <v>0</v>
      </c>
      <c r="AY263">
        <v>0</v>
      </c>
      <c r="AZ263" t="e">
        <f t="shared" si="180"/>
        <v>#DIV/0!</v>
      </c>
      <c r="BA263">
        <v>0</v>
      </c>
      <c r="BB263" t="s">
        <v>413</v>
      </c>
      <c r="BC263" t="s">
        <v>413</v>
      </c>
      <c r="BD263">
        <v>0</v>
      </c>
      <c r="BE263">
        <v>0</v>
      </c>
      <c r="BF263" t="e">
        <f t="shared" si="181"/>
        <v>#DIV/0!</v>
      </c>
      <c r="BG263">
        <v>0.5</v>
      </c>
      <c r="BH263">
        <f t="shared" si="182"/>
        <v>1009.4886732310396</v>
      </c>
      <c r="BI263">
        <f t="shared" si="183"/>
        <v>17.412090492817054</v>
      </c>
      <c r="BJ263" t="e">
        <f t="shared" si="184"/>
        <v>#DIV/0!</v>
      </c>
      <c r="BK263">
        <f t="shared" si="185"/>
        <v>1.7248425816494512E-2</v>
      </c>
      <c r="BL263" t="e">
        <f t="shared" si="186"/>
        <v>#DIV/0!</v>
      </c>
      <c r="BM263" t="e">
        <f t="shared" si="187"/>
        <v>#DIV/0!</v>
      </c>
      <c r="BN263" t="s">
        <v>413</v>
      </c>
      <c r="BO263">
        <v>0</v>
      </c>
      <c r="BP263" t="e">
        <f t="shared" si="188"/>
        <v>#DIV/0!</v>
      </c>
      <c r="BQ263" t="e">
        <f t="shared" si="189"/>
        <v>#DIV/0!</v>
      </c>
      <c r="BR263" t="e">
        <f t="shared" si="190"/>
        <v>#DIV/0!</v>
      </c>
      <c r="BS263" t="e">
        <f t="shared" si="191"/>
        <v>#DIV/0!</v>
      </c>
      <c r="BT263" t="e">
        <f t="shared" si="192"/>
        <v>#DIV/0!</v>
      </c>
      <c r="BU263" t="e">
        <f t="shared" si="193"/>
        <v>#DIV/0!</v>
      </c>
      <c r="BV263" t="e">
        <f t="shared" si="194"/>
        <v>#DIV/0!</v>
      </c>
      <c r="BW263" t="e">
        <f t="shared" si="195"/>
        <v>#DIV/0!</v>
      </c>
      <c r="BX263" t="s">
        <v>413</v>
      </c>
      <c r="BY263" t="s">
        <v>413</v>
      </c>
      <c r="BZ263" t="s">
        <v>413</v>
      </c>
      <c r="CA263" t="s">
        <v>413</v>
      </c>
      <c r="CB263" t="s">
        <v>413</v>
      </c>
      <c r="CC263" t="s">
        <v>413</v>
      </c>
      <c r="CD263" t="s">
        <v>413</v>
      </c>
      <c r="CE263" t="s">
        <v>413</v>
      </c>
      <c r="CF263">
        <v>253</v>
      </c>
      <c r="CG263">
        <v>1000</v>
      </c>
      <c r="CH263" t="s">
        <v>414</v>
      </c>
      <c r="CI263">
        <v>1110.1500000000001</v>
      </c>
      <c r="CJ263">
        <v>1175.8634999999999</v>
      </c>
      <c r="CK263">
        <v>1152.67</v>
      </c>
      <c r="CL263">
        <v>1.3005735999999999E-4</v>
      </c>
      <c r="CM263">
        <v>6.5004835999999994E-4</v>
      </c>
      <c r="CN263">
        <v>4.7597999359999997E-2</v>
      </c>
      <c r="CO263">
        <v>5.5000000000000003E-4</v>
      </c>
      <c r="CP263">
        <f t="shared" si="196"/>
        <v>1199.98</v>
      </c>
      <c r="CQ263">
        <f t="shared" si="197"/>
        <v>1009.4886732310396</v>
      </c>
      <c r="CR263">
        <f t="shared" si="198"/>
        <v>0.84125458193556524</v>
      </c>
      <c r="CS263">
        <f t="shared" si="199"/>
        <v>0.16202134313564076</v>
      </c>
      <c r="CT263">
        <v>6</v>
      </c>
      <c r="CU263">
        <v>0.5</v>
      </c>
      <c r="CV263" t="s">
        <v>415</v>
      </c>
      <c r="CW263">
        <v>2</v>
      </c>
      <c r="CX263" t="b">
        <v>1</v>
      </c>
      <c r="CY263">
        <v>1658322752.1875</v>
      </c>
      <c r="CZ263">
        <v>1614.50875</v>
      </c>
      <c r="DA263">
        <v>1642.18</v>
      </c>
      <c r="DB263">
        <v>33.591524999999997</v>
      </c>
      <c r="DC263">
        <v>32.072225000000003</v>
      </c>
      <c r="DD263">
        <v>1617.75125</v>
      </c>
      <c r="DE263">
        <v>33.019950000000001</v>
      </c>
      <c r="DF263">
        <v>650.28674999999998</v>
      </c>
      <c r="DG263">
        <v>101.169</v>
      </c>
      <c r="DH263">
        <v>0.1003965</v>
      </c>
      <c r="DI263">
        <v>33.691924999999998</v>
      </c>
      <c r="DJ263">
        <v>999.9</v>
      </c>
      <c r="DK263">
        <v>33.546662499999996</v>
      </c>
      <c r="DL263">
        <v>0</v>
      </c>
      <c r="DM263">
        <v>0</v>
      </c>
      <c r="DN263">
        <v>8994.1412500000006</v>
      </c>
      <c r="DO263">
        <v>0</v>
      </c>
      <c r="DP263">
        <v>1436.7025000000001</v>
      </c>
      <c r="DQ263">
        <v>-27.669775000000001</v>
      </c>
      <c r="DR263">
        <v>1670.6287500000001</v>
      </c>
      <c r="DS263">
        <v>1696.5925</v>
      </c>
      <c r="DT263">
        <v>1.51929</v>
      </c>
      <c r="DU263">
        <v>1642.18</v>
      </c>
      <c r="DV263">
        <v>32.072225000000003</v>
      </c>
      <c r="DW263">
        <v>3.3984225000000001</v>
      </c>
      <c r="DX263">
        <v>3.2447162500000002</v>
      </c>
      <c r="DY263">
        <v>26.120662500000002</v>
      </c>
      <c r="DZ263">
        <v>25.340074999999999</v>
      </c>
      <c r="EA263">
        <v>1199.98</v>
      </c>
      <c r="EB263">
        <v>0.95800387499999995</v>
      </c>
      <c r="EC263">
        <v>4.1996512499999999E-2</v>
      </c>
      <c r="ED263">
        <v>0</v>
      </c>
      <c r="EE263">
        <v>644.9403749999999</v>
      </c>
      <c r="EF263">
        <v>5.0001600000000002</v>
      </c>
      <c r="EG263">
        <v>9739.3862499999996</v>
      </c>
      <c r="EH263">
        <v>9515.0174999999999</v>
      </c>
      <c r="EI263">
        <v>48.375</v>
      </c>
      <c r="EJ263">
        <v>50.734250000000003</v>
      </c>
      <c r="EK263">
        <v>49.585624999999993</v>
      </c>
      <c r="EL263">
        <v>49.530999999999999</v>
      </c>
      <c r="EM263">
        <v>50.061999999999998</v>
      </c>
      <c r="EN263">
        <v>1144.7987499999999</v>
      </c>
      <c r="EO263">
        <v>50.182499999999997</v>
      </c>
      <c r="EP263">
        <v>0</v>
      </c>
      <c r="EQ263">
        <v>765265.79999995232</v>
      </c>
      <c r="ER263">
        <v>0</v>
      </c>
      <c r="ES263">
        <v>644.87623076923069</v>
      </c>
      <c r="ET263">
        <v>-0.7482393106204076</v>
      </c>
      <c r="EU263">
        <v>-28.984957180204059</v>
      </c>
      <c r="EV263">
        <v>9741.7280769230765</v>
      </c>
      <c r="EW263">
        <v>15</v>
      </c>
      <c r="EX263">
        <v>1658316094</v>
      </c>
      <c r="EY263" t="s">
        <v>416</v>
      </c>
      <c r="EZ263">
        <v>1658316090.5</v>
      </c>
      <c r="FA263">
        <v>1658316094</v>
      </c>
      <c r="FB263">
        <v>11</v>
      </c>
      <c r="FC263">
        <v>-0.13300000000000001</v>
      </c>
      <c r="FD263">
        <v>0.107</v>
      </c>
      <c r="FE263">
        <v>-1.72</v>
      </c>
      <c r="FF263">
        <v>0.44</v>
      </c>
      <c r="FG263">
        <v>415</v>
      </c>
      <c r="FH263">
        <v>29</v>
      </c>
      <c r="FI263">
        <v>0.15</v>
      </c>
      <c r="FJ263">
        <v>0.28000000000000003</v>
      </c>
      <c r="FK263">
        <v>-27.706197499999998</v>
      </c>
      <c r="FL263">
        <v>-0.13679662288924971</v>
      </c>
      <c r="FM263">
        <v>6.1394057071918549E-2</v>
      </c>
      <c r="FN263">
        <v>1</v>
      </c>
      <c r="FO263">
        <v>644.93582352941189</v>
      </c>
      <c r="FP263">
        <v>-1.09090900547956E-2</v>
      </c>
      <c r="FQ263">
        <v>0.18149128492903061</v>
      </c>
      <c r="FR263">
        <v>1</v>
      </c>
      <c r="FS263">
        <v>1.5143694999999999</v>
      </c>
      <c r="FT263">
        <v>9.5422964352714856E-2</v>
      </c>
      <c r="FU263">
        <v>1.2723022233337501E-2</v>
      </c>
      <c r="FV263">
        <v>1</v>
      </c>
      <c r="FW263">
        <v>3</v>
      </c>
      <c r="FX263">
        <v>3</v>
      </c>
      <c r="FY263" t="s">
        <v>697</v>
      </c>
      <c r="FZ263">
        <v>3.3708300000000002</v>
      </c>
      <c r="GA263">
        <v>2.8937900000000001</v>
      </c>
      <c r="GB263">
        <v>0.24577199999999999</v>
      </c>
      <c r="GC263">
        <v>0.250919</v>
      </c>
      <c r="GD263">
        <v>0.139491</v>
      </c>
      <c r="GE263">
        <v>0.138319</v>
      </c>
      <c r="GF263">
        <v>26097.8</v>
      </c>
      <c r="GG263">
        <v>22538.5</v>
      </c>
      <c r="GH263">
        <v>30938</v>
      </c>
      <c r="GI263">
        <v>28051</v>
      </c>
      <c r="GJ263">
        <v>35068.9</v>
      </c>
      <c r="GK263">
        <v>34102.199999999997</v>
      </c>
      <c r="GL263">
        <v>40323.4</v>
      </c>
      <c r="GM263">
        <v>39093.1</v>
      </c>
      <c r="GN263">
        <v>2.3506800000000001</v>
      </c>
      <c r="GO263">
        <v>1.65865</v>
      </c>
      <c r="GP263">
        <v>0</v>
      </c>
      <c r="GQ263">
        <v>7.73147E-2</v>
      </c>
      <c r="GR263">
        <v>999.9</v>
      </c>
      <c r="GS263">
        <v>32.297199999999997</v>
      </c>
      <c r="GT263">
        <v>67.099999999999994</v>
      </c>
      <c r="GU263">
        <v>33.6</v>
      </c>
      <c r="GV263">
        <v>34.654400000000003</v>
      </c>
      <c r="GW263">
        <v>50.391800000000003</v>
      </c>
      <c r="GX263">
        <v>40.652999999999999</v>
      </c>
      <c r="GY263">
        <v>1</v>
      </c>
      <c r="GZ263">
        <v>0.52611300000000005</v>
      </c>
      <c r="HA263">
        <v>1.3268</v>
      </c>
      <c r="HB263">
        <v>20.203900000000001</v>
      </c>
      <c r="HC263">
        <v>5.2122000000000002</v>
      </c>
      <c r="HD263">
        <v>11.974</v>
      </c>
      <c r="HE263">
        <v>4.9904500000000001</v>
      </c>
      <c r="HF263">
        <v>3.2924799999999999</v>
      </c>
      <c r="HG263">
        <v>8264.2000000000007</v>
      </c>
      <c r="HH263">
        <v>9999</v>
      </c>
      <c r="HI263">
        <v>9999</v>
      </c>
      <c r="HJ263">
        <v>969.5</v>
      </c>
      <c r="HK263">
        <v>4.9712199999999998</v>
      </c>
      <c r="HL263">
        <v>1.87378</v>
      </c>
      <c r="HM263">
        <v>1.87012</v>
      </c>
      <c r="HN263">
        <v>1.86964</v>
      </c>
      <c r="HO263">
        <v>1.87439</v>
      </c>
      <c r="HP263">
        <v>1.87103</v>
      </c>
      <c r="HQ263">
        <v>1.86653</v>
      </c>
      <c r="HR263">
        <v>1.8775900000000001</v>
      </c>
      <c r="HS263">
        <v>0</v>
      </c>
      <c r="HT263">
        <v>0</v>
      </c>
      <c r="HU263">
        <v>0</v>
      </c>
      <c r="HV263">
        <v>0</v>
      </c>
      <c r="HW263" t="s">
        <v>418</v>
      </c>
      <c r="HX263" t="s">
        <v>419</v>
      </c>
      <c r="HY263" t="s">
        <v>420</v>
      </c>
      <c r="HZ263" t="s">
        <v>420</v>
      </c>
      <c r="IA263" t="s">
        <v>420</v>
      </c>
      <c r="IB263" t="s">
        <v>420</v>
      </c>
      <c r="IC263">
        <v>0</v>
      </c>
      <c r="ID263">
        <v>100</v>
      </c>
      <c r="IE263">
        <v>100</v>
      </c>
      <c r="IF263">
        <v>-3.24</v>
      </c>
      <c r="IG263">
        <v>0.57179999999999997</v>
      </c>
      <c r="IH263">
        <v>-1.4143203888967211</v>
      </c>
      <c r="II263">
        <v>1.7196870422270779E-5</v>
      </c>
      <c r="IJ263">
        <v>-2.1741833173098589E-6</v>
      </c>
      <c r="IK263">
        <v>9.0595066644434051E-10</v>
      </c>
      <c r="IL263">
        <v>-5.0132855213330413E-2</v>
      </c>
      <c r="IM263">
        <v>-1.2435942757381079E-3</v>
      </c>
      <c r="IN263">
        <v>8.3241555849602686E-4</v>
      </c>
      <c r="IO263">
        <v>-6.8006265696850886E-6</v>
      </c>
      <c r="IP263">
        <v>17</v>
      </c>
      <c r="IQ263">
        <v>2050</v>
      </c>
      <c r="IR263">
        <v>3</v>
      </c>
      <c r="IS263">
        <v>34</v>
      </c>
      <c r="IT263">
        <v>111.1</v>
      </c>
      <c r="IU263">
        <v>111</v>
      </c>
      <c r="IV263">
        <v>3.2446299999999999</v>
      </c>
      <c r="IW263">
        <v>2.50122</v>
      </c>
      <c r="IX263">
        <v>1.49902</v>
      </c>
      <c r="IY263">
        <v>2.3046899999999999</v>
      </c>
      <c r="IZ263">
        <v>1.69678</v>
      </c>
      <c r="JA263">
        <v>2.3901400000000002</v>
      </c>
      <c r="JB263">
        <v>38.599499999999999</v>
      </c>
      <c r="JC263">
        <v>14.6486</v>
      </c>
      <c r="JD263">
        <v>18</v>
      </c>
      <c r="JE263">
        <v>711.18</v>
      </c>
      <c r="JF263">
        <v>323.85199999999998</v>
      </c>
      <c r="JG263">
        <v>29.996300000000002</v>
      </c>
      <c r="JH263">
        <v>34.270499999999998</v>
      </c>
      <c r="JI263">
        <v>30.000699999999998</v>
      </c>
      <c r="JJ263">
        <v>33.876600000000003</v>
      </c>
      <c r="JK263">
        <v>33.862000000000002</v>
      </c>
      <c r="JL263">
        <v>64.981300000000005</v>
      </c>
      <c r="JM263">
        <v>14.1686</v>
      </c>
      <c r="JN263">
        <v>100</v>
      </c>
      <c r="JO263">
        <v>30</v>
      </c>
      <c r="JP263">
        <v>1654.93</v>
      </c>
      <c r="JQ263">
        <v>32.117800000000003</v>
      </c>
      <c r="JR263">
        <v>98.586299999999994</v>
      </c>
      <c r="JS263">
        <v>98.460700000000003</v>
      </c>
    </row>
    <row r="264" spans="1:279" x14ac:dyDescent="0.2">
      <c r="A264">
        <v>249</v>
      </c>
      <c r="B264">
        <v>1658322758.5</v>
      </c>
      <c r="C264">
        <v>989.90000009536743</v>
      </c>
      <c r="D264" t="s">
        <v>918</v>
      </c>
      <c r="E264" t="s">
        <v>919</v>
      </c>
      <c r="F264">
        <v>4</v>
      </c>
      <c r="G264">
        <v>1658322756.5</v>
      </c>
      <c r="H264">
        <f t="shared" si="150"/>
        <v>1.7434077120678316E-3</v>
      </c>
      <c r="I264">
        <f t="shared" si="151"/>
        <v>1.7434077120678315</v>
      </c>
      <c r="J264">
        <f t="shared" si="152"/>
        <v>17.245518100077135</v>
      </c>
      <c r="K264">
        <f t="shared" si="153"/>
        <v>1621.71</v>
      </c>
      <c r="L264">
        <f t="shared" si="154"/>
        <v>1284.6447429142156</v>
      </c>
      <c r="M264">
        <f t="shared" si="155"/>
        <v>130.09389138482089</v>
      </c>
      <c r="N264">
        <f t="shared" si="156"/>
        <v>164.22794376527963</v>
      </c>
      <c r="O264">
        <f t="shared" si="157"/>
        <v>9.5426008218731803E-2</v>
      </c>
      <c r="P264">
        <f t="shared" si="158"/>
        <v>2.7675552107859791</v>
      </c>
      <c r="Q264">
        <f t="shared" si="159"/>
        <v>9.363507037837851E-2</v>
      </c>
      <c r="R264">
        <f t="shared" si="160"/>
        <v>5.8680028038143678E-2</v>
      </c>
      <c r="S264">
        <f t="shared" si="161"/>
        <v>194.42657829632671</v>
      </c>
      <c r="T264">
        <f t="shared" si="162"/>
        <v>34.422419035049387</v>
      </c>
      <c r="U264">
        <f t="shared" si="163"/>
        <v>33.547142857142852</v>
      </c>
      <c r="V264">
        <f t="shared" si="164"/>
        <v>5.2095164807926047</v>
      </c>
      <c r="W264">
        <f t="shared" si="165"/>
        <v>64.806301170059015</v>
      </c>
      <c r="X264">
        <f t="shared" si="166"/>
        <v>3.4041727451313326</v>
      </c>
      <c r="Y264">
        <f t="shared" si="167"/>
        <v>5.2528422139050965</v>
      </c>
      <c r="Z264">
        <f t="shared" si="168"/>
        <v>1.805343735661272</v>
      </c>
      <c r="AA264">
        <f t="shared" si="169"/>
        <v>-76.884280102191369</v>
      </c>
      <c r="AB264">
        <f t="shared" si="170"/>
        <v>22.092914065289875</v>
      </c>
      <c r="AC264">
        <f t="shared" si="171"/>
        <v>1.839392404426482</v>
      </c>
      <c r="AD264">
        <f t="shared" si="172"/>
        <v>141.47460466385172</v>
      </c>
      <c r="AE264">
        <f t="shared" si="173"/>
        <v>27.147609988853358</v>
      </c>
      <c r="AF264">
        <f t="shared" si="174"/>
        <v>1.6804065773798831</v>
      </c>
      <c r="AG264">
        <f t="shared" si="175"/>
        <v>17.245518100077135</v>
      </c>
      <c r="AH264">
        <v>1703.9001092432741</v>
      </c>
      <c r="AI264">
        <v>1680.746848484848</v>
      </c>
      <c r="AJ264">
        <v>1.747948958210785</v>
      </c>
      <c r="AK264">
        <v>62.966845710574418</v>
      </c>
      <c r="AL264">
        <f t="shared" si="176"/>
        <v>1.7434077120678315</v>
      </c>
      <c r="AM264">
        <v>32.11142980137938</v>
      </c>
      <c r="AN264">
        <v>33.625792121212108</v>
      </c>
      <c r="AO264">
        <v>7.2479549491909854E-3</v>
      </c>
      <c r="AP264">
        <v>91.007338470613973</v>
      </c>
      <c r="AQ264">
        <v>0</v>
      </c>
      <c r="AR264">
        <v>0</v>
      </c>
      <c r="AS264">
        <f t="shared" si="177"/>
        <v>1</v>
      </c>
      <c r="AT264">
        <f t="shared" si="178"/>
        <v>0</v>
      </c>
      <c r="AU264">
        <f t="shared" si="179"/>
        <v>47227.546744355925</v>
      </c>
      <c r="AV264" t="s">
        <v>413</v>
      </c>
      <c r="AW264" t="s">
        <v>413</v>
      </c>
      <c r="AX264">
        <v>0</v>
      </c>
      <c r="AY264">
        <v>0</v>
      </c>
      <c r="AZ264" t="e">
        <f t="shared" si="180"/>
        <v>#DIV/0!</v>
      </c>
      <c r="BA264">
        <v>0</v>
      </c>
      <c r="BB264" t="s">
        <v>413</v>
      </c>
      <c r="BC264" t="s">
        <v>413</v>
      </c>
      <c r="BD264">
        <v>0</v>
      </c>
      <c r="BE264">
        <v>0</v>
      </c>
      <c r="BF264" t="e">
        <f t="shared" si="181"/>
        <v>#DIV/0!</v>
      </c>
      <c r="BG264">
        <v>0.5</v>
      </c>
      <c r="BH264">
        <f t="shared" si="182"/>
        <v>1009.5103265784073</v>
      </c>
      <c r="BI264">
        <f t="shared" si="183"/>
        <v>17.245518100077135</v>
      </c>
      <c r="BJ264" t="e">
        <f t="shared" si="184"/>
        <v>#DIV/0!</v>
      </c>
      <c r="BK264">
        <f t="shared" si="185"/>
        <v>1.7083052690038725E-2</v>
      </c>
      <c r="BL264" t="e">
        <f t="shared" si="186"/>
        <v>#DIV/0!</v>
      </c>
      <c r="BM264" t="e">
        <f t="shared" si="187"/>
        <v>#DIV/0!</v>
      </c>
      <c r="BN264" t="s">
        <v>413</v>
      </c>
      <c r="BO264">
        <v>0</v>
      </c>
      <c r="BP264" t="e">
        <f t="shared" si="188"/>
        <v>#DIV/0!</v>
      </c>
      <c r="BQ264" t="e">
        <f t="shared" si="189"/>
        <v>#DIV/0!</v>
      </c>
      <c r="BR264" t="e">
        <f t="shared" si="190"/>
        <v>#DIV/0!</v>
      </c>
      <c r="BS264" t="e">
        <f t="shared" si="191"/>
        <v>#DIV/0!</v>
      </c>
      <c r="BT264" t="e">
        <f t="shared" si="192"/>
        <v>#DIV/0!</v>
      </c>
      <c r="BU264" t="e">
        <f t="shared" si="193"/>
        <v>#DIV/0!</v>
      </c>
      <c r="BV264" t="e">
        <f t="shared" si="194"/>
        <v>#DIV/0!</v>
      </c>
      <c r="BW264" t="e">
        <f t="shared" si="195"/>
        <v>#DIV/0!</v>
      </c>
      <c r="BX264" t="s">
        <v>413</v>
      </c>
      <c r="BY264" t="s">
        <v>413</v>
      </c>
      <c r="BZ264" t="s">
        <v>413</v>
      </c>
      <c r="CA264" t="s">
        <v>413</v>
      </c>
      <c r="CB264" t="s">
        <v>413</v>
      </c>
      <c r="CC264" t="s">
        <v>413</v>
      </c>
      <c r="CD264" t="s">
        <v>413</v>
      </c>
      <c r="CE264" t="s">
        <v>413</v>
      </c>
      <c r="CF264">
        <v>253</v>
      </c>
      <c r="CG264">
        <v>1000</v>
      </c>
      <c r="CH264" t="s">
        <v>414</v>
      </c>
      <c r="CI264">
        <v>1110.1500000000001</v>
      </c>
      <c r="CJ264">
        <v>1175.8634999999999</v>
      </c>
      <c r="CK264">
        <v>1152.67</v>
      </c>
      <c r="CL264">
        <v>1.3005735999999999E-4</v>
      </c>
      <c r="CM264">
        <v>6.5004835999999994E-4</v>
      </c>
      <c r="CN264">
        <v>4.7597999359999997E-2</v>
      </c>
      <c r="CO264">
        <v>5.5000000000000003E-4</v>
      </c>
      <c r="CP264">
        <f t="shared" si="196"/>
        <v>1200.005714285714</v>
      </c>
      <c r="CQ264">
        <f t="shared" si="197"/>
        <v>1009.5103265784073</v>
      </c>
      <c r="CR264">
        <f t="shared" si="198"/>
        <v>0.84125459950772297</v>
      </c>
      <c r="CS264">
        <f t="shared" si="199"/>
        <v>0.16202137704990538</v>
      </c>
      <c r="CT264">
        <v>6</v>
      </c>
      <c r="CU264">
        <v>0.5</v>
      </c>
      <c r="CV264" t="s">
        <v>415</v>
      </c>
      <c r="CW264">
        <v>2</v>
      </c>
      <c r="CX264" t="b">
        <v>1</v>
      </c>
      <c r="CY264">
        <v>1658322756.5</v>
      </c>
      <c r="CZ264">
        <v>1621.71</v>
      </c>
      <c r="DA264">
        <v>1649.274285714286</v>
      </c>
      <c r="DB264">
        <v>33.615357142857142</v>
      </c>
      <c r="DC264">
        <v>32.116928571428573</v>
      </c>
      <c r="DD264">
        <v>1624.95</v>
      </c>
      <c r="DE264">
        <v>33.04307142857143</v>
      </c>
      <c r="DF264">
        <v>650.24885714285722</v>
      </c>
      <c r="DG264">
        <v>101.16842857142861</v>
      </c>
      <c r="DH264">
        <v>9.995095714285715E-2</v>
      </c>
      <c r="DI264">
        <v>33.695214285714293</v>
      </c>
      <c r="DJ264">
        <v>999.89999999999986</v>
      </c>
      <c r="DK264">
        <v>33.547142857142852</v>
      </c>
      <c r="DL264">
        <v>0</v>
      </c>
      <c r="DM264">
        <v>0</v>
      </c>
      <c r="DN264">
        <v>8998.7485714285722</v>
      </c>
      <c r="DO264">
        <v>0</v>
      </c>
      <c r="DP264">
        <v>1434.67</v>
      </c>
      <c r="DQ264">
        <v>-27.564542857142861</v>
      </c>
      <c r="DR264">
        <v>1678.12</v>
      </c>
      <c r="DS264">
        <v>1704</v>
      </c>
      <c r="DT264">
        <v>1.4984442857142859</v>
      </c>
      <c r="DU264">
        <v>1649.274285714286</v>
      </c>
      <c r="DV264">
        <v>32.116928571428573</v>
      </c>
      <c r="DW264">
        <v>3.4008085714285712</v>
      </c>
      <c r="DX264">
        <v>3.2492142857142849</v>
      </c>
      <c r="DY264">
        <v>26.132542857142859</v>
      </c>
      <c r="DZ264">
        <v>25.36335714285714</v>
      </c>
      <c r="EA264">
        <v>1200.005714285714</v>
      </c>
      <c r="EB264">
        <v>0.95800485714285699</v>
      </c>
      <c r="EC264">
        <v>4.1995557142857139E-2</v>
      </c>
      <c r="ED264">
        <v>0</v>
      </c>
      <c r="EE264">
        <v>644.7641428571427</v>
      </c>
      <c r="EF264">
        <v>5.0001600000000002</v>
      </c>
      <c r="EG264">
        <v>9737.5514285714289</v>
      </c>
      <c r="EH264">
        <v>9515.221428571429</v>
      </c>
      <c r="EI264">
        <v>48.392714285714291</v>
      </c>
      <c r="EJ264">
        <v>50.686999999999998</v>
      </c>
      <c r="EK264">
        <v>49.580000000000013</v>
      </c>
      <c r="EL264">
        <v>49.517714285714291</v>
      </c>
      <c r="EM264">
        <v>50.061999999999998</v>
      </c>
      <c r="EN264">
        <v>1144.8228571428569</v>
      </c>
      <c r="EO264">
        <v>50.184285714285707</v>
      </c>
      <c r="EP264">
        <v>0</v>
      </c>
      <c r="EQ264">
        <v>765270</v>
      </c>
      <c r="ER264">
        <v>0</v>
      </c>
      <c r="ES264">
        <v>644.83231999999998</v>
      </c>
      <c r="ET264">
        <v>-1.559769229862755</v>
      </c>
      <c r="EU264">
        <v>-28.722307695597539</v>
      </c>
      <c r="EV264">
        <v>9739.6011999999992</v>
      </c>
      <c r="EW264">
        <v>15</v>
      </c>
      <c r="EX264">
        <v>1658316094</v>
      </c>
      <c r="EY264" t="s">
        <v>416</v>
      </c>
      <c r="EZ264">
        <v>1658316090.5</v>
      </c>
      <c r="FA264">
        <v>1658316094</v>
      </c>
      <c r="FB264">
        <v>11</v>
      </c>
      <c r="FC264">
        <v>-0.13300000000000001</v>
      </c>
      <c r="FD264">
        <v>0.107</v>
      </c>
      <c r="FE264">
        <v>-1.72</v>
      </c>
      <c r="FF264">
        <v>0.44</v>
      </c>
      <c r="FG264">
        <v>415</v>
      </c>
      <c r="FH264">
        <v>29</v>
      </c>
      <c r="FI264">
        <v>0.15</v>
      </c>
      <c r="FJ264">
        <v>0.28000000000000003</v>
      </c>
      <c r="FK264">
        <v>-27.690829999999998</v>
      </c>
      <c r="FL264">
        <v>0.41479024390252561</v>
      </c>
      <c r="FM264">
        <v>7.9710671180212772E-2</v>
      </c>
      <c r="FN264">
        <v>1</v>
      </c>
      <c r="FO264">
        <v>644.87205882352953</v>
      </c>
      <c r="FP264">
        <v>-1.0401222286851941</v>
      </c>
      <c r="FQ264">
        <v>0.2425437427105239</v>
      </c>
      <c r="FR264">
        <v>0</v>
      </c>
      <c r="FS264">
        <v>1.51441325</v>
      </c>
      <c r="FT264">
        <v>-6.3652908067597077E-3</v>
      </c>
      <c r="FU264">
        <v>1.169751520355926E-2</v>
      </c>
      <c r="FV264">
        <v>1</v>
      </c>
      <c r="FW264">
        <v>2</v>
      </c>
      <c r="FX264">
        <v>3</v>
      </c>
      <c r="FY264" t="s">
        <v>648</v>
      </c>
      <c r="FZ264">
        <v>3.3708300000000002</v>
      </c>
      <c r="GA264">
        <v>2.8936299999999999</v>
      </c>
      <c r="GB264">
        <v>0.24637700000000001</v>
      </c>
      <c r="GC264">
        <v>0.25151400000000002</v>
      </c>
      <c r="GD264">
        <v>0.139566</v>
      </c>
      <c r="GE264">
        <v>0.138405</v>
      </c>
      <c r="GF264">
        <v>26076.6</v>
      </c>
      <c r="GG264">
        <v>22519.8</v>
      </c>
      <c r="GH264">
        <v>30937.8</v>
      </c>
      <c r="GI264">
        <v>28050.2</v>
      </c>
      <c r="GJ264">
        <v>35065.9</v>
      </c>
      <c r="GK264">
        <v>34097.9</v>
      </c>
      <c r="GL264">
        <v>40323.4</v>
      </c>
      <c r="GM264">
        <v>39092</v>
      </c>
      <c r="GN264">
        <v>2.3506</v>
      </c>
      <c r="GO264">
        <v>1.6585799999999999</v>
      </c>
      <c r="GP264">
        <v>0</v>
      </c>
      <c r="GQ264">
        <v>7.7202900000000005E-2</v>
      </c>
      <c r="GR264">
        <v>999.9</v>
      </c>
      <c r="GS264">
        <v>32.299399999999999</v>
      </c>
      <c r="GT264">
        <v>67.099999999999994</v>
      </c>
      <c r="GU264">
        <v>33.6</v>
      </c>
      <c r="GV264">
        <v>34.6556</v>
      </c>
      <c r="GW264">
        <v>50.811799999999998</v>
      </c>
      <c r="GX264">
        <v>40.308500000000002</v>
      </c>
      <c r="GY264">
        <v>1</v>
      </c>
      <c r="GZ264">
        <v>0.52656499999999995</v>
      </c>
      <c r="HA264">
        <v>1.3177700000000001</v>
      </c>
      <c r="HB264">
        <v>20.2041</v>
      </c>
      <c r="HC264">
        <v>5.2119</v>
      </c>
      <c r="HD264">
        <v>11.974</v>
      </c>
      <c r="HE264">
        <v>4.9903500000000003</v>
      </c>
      <c r="HF264">
        <v>3.2924799999999999</v>
      </c>
      <c r="HG264">
        <v>8264.2000000000007</v>
      </c>
      <c r="HH264">
        <v>9999</v>
      </c>
      <c r="HI264">
        <v>9999</v>
      </c>
      <c r="HJ264">
        <v>969.5</v>
      </c>
      <c r="HK264">
        <v>4.9712199999999998</v>
      </c>
      <c r="HL264">
        <v>1.87378</v>
      </c>
      <c r="HM264">
        <v>1.87012</v>
      </c>
      <c r="HN264">
        <v>1.86965</v>
      </c>
      <c r="HO264">
        <v>1.8744000000000001</v>
      </c>
      <c r="HP264">
        <v>1.87103</v>
      </c>
      <c r="HQ264">
        <v>1.86656</v>
      </c>
      <c r="HR264">
        <v>1.8775900000000001</v>
      </c>
      <c r="HS264">
        <v>0</v>
      </c>
      <c r="HT264">
        <v>0</v>
      </c>
      <c r="HU264">
        <v>0</v>
      </c>
      <c r="HV264">
        <v>0</v>
      </c>
      <c r="HW264" t="s">
        <v>418</v>
      </c>
      <c r="HX264" t="s">
        <v>419</v>
      </c>
      <c r="HY264" t="s">
        <v>420</v>
      </c>
      <c r="HZ264" t="s">
        <v>420</v>
      </c>
      <c r="IA264" t="s">
        <v>420</v>
      </c>
      <c r="IB264" t="s">
        <v>420</v>
      </c>
      <c r="IC264">
        <v>0</v>
      </c>
      <c r="ID264">
        <v>100</v>
      </c>
      <c r="IE264">
        <v>100</v>
      </c>
      <c r="IF264">
        <v>-3.24</v>
      </c>
      <c r="IG264">
        <v>0.57269999999999999</v>
      </c>
      <c r="IH264">
        <v>-1.4143203888967211</v>
      </c>
      <c r="II264">
        <v>1.7196870422270779E-5</v>
      </c>
      <c r="IJ264">
        <v>-2.1741833173098589E-6</v>
      </c>
      <c r="IK264">
        <v>9.0595066644434051E-10</v>
      </c>
      <c r="IL264">
        <v>-5.0132855213330413E-2</v>
      </c>
      <c r="IM264">
        <v>-1.2435942757381079E-3</v>
      </c>
      <c r="IN264">
        <v>8.3241555849602686E-4</v>
      </c>
      <c r="IO264">
        <v>-6.8006265696850886E-6</v>
      </c>
      <c r="IP264">
        <v>17</v>
      </c>
      <c r="IQ264">
        <v>2050</v>
      </c>
      <c r="IR264">
        <v>3</v>
      </c>
      <c r="IS264">
        <v>34</v>
      </c>
      <c r="IT264">
        <v>111.1</v>
      </c>
      <c r="IU264">
        <v>111.1</v>
      </c>
      <c r="IV264">
        <v>3.25562</v>
      </c>
      <c r="IW264">
        <v>2.50366</v>
      </c>
      <c r="IX264">
        <v>1.49902</v>
      </c>
      <c r="IY264">
        <v>2.3059099999999999</v>
      </c>
      <c r="IZ264">
        <v>1.69678</v>
      </c>
      <c r="JA264">
        <v>2.2973599999999998</v>
      </c>
      <c r="JB264">
        <v>38.599499999999999</v>
      </c>
      <c r="JC264">
        <v>14.622400000000001</v>
      </c>
      <c r="JD264">
        <v>18</v>
      </c>
      <c r="JE264">
        <v>711.197</v>
      </c>
      <c r="JF264">
        <v>323.84899999999999</v>
      </c>
      <c r="JG264">
        <v>29.997</v>
      </c>
      <c r="JH264">
        <v>34.278300000000002</v>
      </c>
      <c r="JI264">
        <v>30.000699999999998</v>
      </c>
      <c r="JJ264">
        <v>33.883400000000002</v>
      </c>
      <c r="JK264">
        <v>33.8688</v>
      </c>
      <c r="JL264">
        <v>65.196700000000007</v>
      </c>
      <c r="JM264">
        <v>14.1686</v>
      </c>
      <c r="JN264">
        <v>100</v>
      </c>
      <c r="JO264">
        <v>30</v>
      </c>
      <c r="JP264">
        <v>1661.61</v>
      </c>
      <c r="JQ264">
        <v>32.103700000000003</v>
      </c>
      <c r="JR264">
        <v>98.586100000000002</v>
      </c>
      <c r="JS264">
        <v>98.457899999999995</v>
      </c>
    </row>
    <row r="265" spans="1:279" x14ac:dyDescent="0.2">
      <c r="A265">
        <v>250</v>
      </c>
      <c r="B265">
        <v>1658322762.5</v>
      </c>
      <c r="C265">
        <v>993.90000009536743</v>
      </c>
      <c r="D265" t="s">
        <v>920</v>
      </c>
      <c r="E265" t="s">
        <v>921</v>
      </c>
      <c r="F265">
        <v>4</v>
      </c>
      <c r="G265">
        <v>1658322760.1875</v>
      </c>
      <c r="H265">
        <f t="shared" si="150"/>
        <v>1.7268799818023024E-3</v>
      </c>
      <c r="I265">
        <f t="shared" si="151"/>
        <v>1.7268799818023024</v>
      </c>
      <c r="J265">
        <f t="shared" si="152"/>
        <v>17.057054803075228</v>
      </c>
      <c r="K265">
        <f t="shared" si="153"/>
        <v>1628.00875</v>
      </c>
      <c r="L265">
        <f t="shared" si="154"/>
        <v>1291.2977484424498</v>
      </c>
      <c r="M265">
        <f t="shared" si="155"/>
        <v>130.76629462152724</v>
      </c>
      <c r="N265">
        <f t="shared" si="156"/>
        <v>164.864123789969</v>
      </c>
      <c r="O265">
        <f t="shared" si="157"/>
        <v>9.4540095789727052E-2</v>
      </c>
      <c r="P265">
        <f t="shared" si="158"/>
        <v>2.7675084108461947</v>
      </c>
      <c r="Q265">
        <f t="shared" si="159"/>
        <v>9.2781897556452789E-2</v>
      </c>
      <c r="R265">
        <f t="shared" si="160"/>
        <v>5.8143929627977632E-2</v>
      </c>
      <c r="S265">
        <f t="shared" si="161"/>
        <v>194.42661861261286</v>
      </c>
      <c r="T265">
        <f t="shared" si="162"/>
        <v>34.439968598526839</v>
      </c>
      <c r="U265">
        <f t="shared" si="163"/>
        <v>33.5519125</v>
      </c>
      <c r="V265">
        <f t="shared" si="164"/>
        <v>5.2109072190827943</v>
      </c>
      <c r="W265">
        <f t="shared" si="165"/>
        <v>64.799306742118958</v>
      </c>
      <c r="X265">
        <f t="shared" si="166"/>
        <v>3.4062866459842898</v>
      </c>
      <c r="Y265">
        <f t="shared" si="167"/>
        <v>5.2566714325204877</v>
      </c>
      <c r="Z265">
        <f t="shared" si="168"/>
        <v>1.8046205730985045</v>
      </c>
      <c r="AA265">
        <f t="shared" si="169"/>
        <v>-76.155407197481537</v>
      </c>
      <c r="AB265">
        <f t="shared" si="170"/>
        <v>23.325854143292023</v>
      </c>
      <c r="AC265">
        <f t="shared" si="171"/>
        <v>1.9422454669334013</v>
      </c>
      <c r="AD265">
        <f t="shared" si="172"/>
        <v>143.53931102535674</v>
      </c>
      <c r="AE265">
        <f t="shared" si="173"/>
        <v>27.161362409400301</v>
      </c>
      <c r="AF265">
        <f t="shared" si="174"/>
        <v>1.6831185299126974</v>
      </c>
      <c r="AG265">
        <f t="shared" si="175"/>
        <v>17.057054803075228</v>
      </c>
      <c r="AH265">
        <v>1711.068673814771</v>
      </c>
      <c r="AI265">
        <v>1687.9249696969689</v>
      </c>
      <c r="AJ265">
        <v>1.7921652705673019</v>
      </c>
      <c r="AK265">
        <v>62.966845710574418</v>
      </c>
      <c r="AL265">
        <f t="shared" si="176"/>
        <v>1.7268799818023024</v>
      </c>
      <c r="AM265">
        <v>32.134392284290143</v>
      </c>
      <c r="AN265">
        <v>33.645243030303007</v>
      </c>
      <c r="AO265">
        <v>5.2242927821645694E-3</v>
      </c>
      <c r="AP265">
        <v>91.007338470613973</v>
      </c>
      <c r="AQ265">
        <v>0</v>
      </c>
      <c r="AR265">
        <v>0</v>
      </c>
      <c r="AS265">
        <f t="shared" si="177"/>
        <v>1</v>
      </c>
      <c r="AT265">
        <f t="shared" si="178"/>
        <v>0</v>
      </c>
      <c r="AU265">
        <f t="shared" si="179"/>
        <v>47224.24746823746</v>
      </c>
      <c r="AV265" t="s">
        <v>413</v>
      </c>
      <c r="AW265" t="s">
        <v>413</v>
      </c>
      <c r="AX265">
        <v>0</v>
      </c>
      <c r="AY265">
        <v>0</v>
      </c>
      <c r="AZ265" t="e">
        <f t="shared" si="180"/>
        <v>#DIV/0!</v>
      </c>
      <c r="BA265">
        <v>0</v>
      </c>
      <c r="BB265" t="s">
        <v>413</v>
      </c>
      <c r="BC265" t="s">
        <v>413</v>
      </c>
      <c r="BD265">
        <v>0</v>
      </c>
      <c r="BE265">
        <v>0</v>
      </c>
      <c r="BF265" t="e">
        <f t="shared" si="181"/>
        <v>#DIV/0!</v>
      </c>
      <c r="BG265">
        <v>0.5</v>
      </c>
      <c r="BH265">
        <f t="shared" si="182"/>
        <v>1009.5116997992811</v>
      </c>
      <c r="BI265">
        <f t="shared" si="183"/>
        <v>17.057054803075228</v>
      </c>
      <c r="BJ265" t="e">
        <f t="shared" si="184"/>
        <v>#DIV/0!</v>
      </c>
      <c r="BK265">
        <f t="shared" si="185"/>
        <v>1.6896341871487613E-2</v>
      </c>
      <c r="BL265" t="e">
        <f t="shared" si="186"/>
        <v>#DIV/0!</v>
      </c>
      <c r="BM265" t="e">
        <f t="shared" si="187"/>
        <v>#DIV/0!</v>
      </c>
      <c r="BN265" t="s">
        <v>413</v>
      </c>
      <c r="BO265">
        <v>0</v>
      </c>
      <c r="BP265" t="e">
        <f t="shared" si="188"/>
        <v>#DIV/0!</v>
      </c>
      <c r="BQ265" t="e">
        <f t="shared" si="189"/>
        <v>#DIV/0!</v>
      </c>
      <c r="BR265" t="e">
        <f t="shared" si="190"/>
        <v>#DIV/0!</v>
      </c>
      <c r="BS265" t="e">
        <f t="shared" si="191"/>
        <v>#DIV/0!</v>
      </c>
      <c r="BT265" t="e">
        <f t="shared" si="192"/>
        <v>#DIV/0!</v>
      </c>
      <c r="BU265" t="e">
        <f t="shared" si="193"/>
        <v>#DIV/0!</v>
      </c>
      <c r="BV265" t="e">
        <f t="shared" si="194"/>
        <v>#DIV/0!</v>
      </c>
      <c r="BW265" t="e">
        <f t="shared" si="195"/>
        <v>#DIV/0!</v>
      </c>
      <c r="BX265" t="s">
        <v>413</v>
      </c>
      <c r="BY265" t="s">
        <v>413</v>
      </c>
      <c r="BZ265" t="s">
        <v>413</v>
      </c>
      <c r="CA265" t="s">
        <v>413</v>
      </c>
      <c r="CB265" t="s">
        <v>413</v>
      </c>
      <c r="CC265" t="s">
        <v>413</v>
      </c>
      <c r="CD265" t="s">
        <v>413</v>
      </c>
      <c r="CE265" t="s">
        <v>413</v>
      </c>
      <c r="CF265">
        <v>253</v>
      </c>
      <c r="CG265">
        <v>1000</v>
      </c>
      <c r="CH265" t="s">
        <v>414</v>
      </c>
      <c r="CI265">
        <v>1110.1500000000001</v>
      </c>
      <c r="CJ265">
        <v>1175.8634999999999</v>
      </c>
      <c r="CK265">
        <v>1152.67</v>
      </c>
      <c r="CL265">
        <v>1.3005735999999999E-4</v>
      </c>
      <c r="CM265">
        <v>6.5004835999999994E-4</v>
      </c>
      <c r="CN265">
        <v>4.7597999359999997E-2</v>
      </c>
      <c r="CO265">
        <v>5.5000000000000003E-4</v>
      </c>
      <c r="CP265">
        <f t="shared" si="196"/>
        <v>1200.0074999999999</v>
      </c>
      <c r="CQ265">
        <f t="shared" si="197"/>
        <v>1009.5116997992811</v>
      </c>
      <c r="CR265">
        <f t="shared" si="198"/>
        <v>0.8412544919921594</v>
      </c>
      <c r="CS265">
        <f t="shared" si="199"/>
        <v>0.16202116954486773</v>
      </c>
      <c r="CT265">
        <v>6</v>
      </c>
      <c r="CU265">
        <v>0.5</v>
      </c>
      <c r="CV265" t="s">
        <v>415</v>
      </c>
      <c r="CW265">
        <v>2</v>
      </c>
      <c r="CX265" t="b">
        <v>1</v>
      </c>
      <c r="CY265">
        <v>1658322760.1875</v>
      </c>
      <c r="CZ265">
        <v>1628.00875</v>
      </c>
      <c r="DA265">
        <v>1655.6</v>
      </c>
      <c r="DB265">
        <v>33.636575000000001</v>
      </c>
      <c r="DC265">
        <v>32.135737499999998</v>
      </c>
      <c r="DD265">
        <v>1631.24875</v>
      </c>
      <c r="DE265">
        <v>33.063624999999988</v>
      </c>
      <c r="DF265">
        <v>650.23862500000007</v>
      </c>
      <c r="DG265">
        <v>101.16737500000001</v>
      </c>
      <c r="DH265">
        <v>9.9970025000000004E-2</v>
      </c>
      <c r="DI265">
        <v>33.70825</v>
      </c>
      <c r="DJ265">
        <v>999.9</v>
      </c>
      <c r="DK265">
        <v>33.5519125</v>
      </c>
      <c r="DL265">
        <v>0</v>
      </c>
      <c r="DM265">
        <v>0</v>
      </c>
      <c r="DN265">
        <v>8998.59375</v>
      </c>
      <c r="DO265">
        <v>0</v>
      </c>
      <c r="DP265">
        <v>1432.9625000000001</v>
      </c>
      <c r="DQ265">
        <v>-27.591225000000001</v>
      </c>
      <c r="DR265">
        <v>1684.6775</v>
      </c>
      <c r="DS265">
        <v>1710.57125</v>
      </c>
      <c r="DT265">
        <v>1.5008362500000001</v>
      </c>
      <c r="DU265">
        <v>1655.6</v>
      </c>
      <c r="DV265">
        <v>32.135737499999998</v>
      </c>
      <c r="DW265">
        <v>3.4029199999999999</v>
      </c>
      <c r="DX265">
        <v>3.2510849999999998</v>
      </c>
      <c r="DY265">
        <v>26.143025000000002</v>
      </c>
      <c r="DZ265">
        <v>25.373049999999999</v>
      </c>
      <c r="EA265">
        <v>1200.0074999999999</v>
      </c>
      <c r="EB265">
        <v>0.95800525000000003</v>
      </c>
      <c r="EC265">
        <v>4.1995175000000003E-2</v>
      </c>
      <c r="ED265">
        <v>0</v>
      </c>
      <c r="EE265">
        <v>644.66975000000002</v>
      </c>
      <c r="EF265">
        <v>5.0001600000000002</v>
      </c>
      <c r="EG265">
        <v>9736.0750000000007</v>
      </c>
      <c r="EH265">
        <v>9515.2462500000001</v>
      </c>
      <c r="EI265">
        <v>48.375</v>
      </c>
      <c r="EJ265">
        <v>50.742125000000001</v>
      </c>
      <c r="EK265">
        <v>49.561999999999998</v>
      </c>
      <c r="EL265">
        <v>49.492125000000001</v>
      </c>
      <c r="EM265">
        <v>50.061999999999998</v>
      </c>
      <c r="EN265">
        <v>1144.8275000000001</v>
      </c>
      <c r="EO265">
        <v>50.18</v>
      </c>
      <c r="EP265">
        <v>0</v>
      </c>
      <c r="EQ265">
        <v>765273.60000014305</v>
      </c>
      <c r="ER265">
        <v>0</v>
      </c>
      <c r="ES265">
        <v>644.75252000000012</v>
      </c>
      <c r="ET265">
        <v>-0.70230768628994333</v>
      </c>
      <c r="EU265">
        <v>-25.92538454906818</v>
      </c>
      <c r="EV265">
        <v>9737.8888000000006</v>
      </c>
      <c r="EW265">
        <v>15</v>
      </c>
      <c r="EX265">
        <v>1658316094</v>
      </c>
      <c r="EY265" t="s">
        <v>416</v>
      </c>
      <c r="EZ265">
        <v>1658316090.5</v>
      </c>
      <c r="FA265">
        <v>1658316094</v>
      </c>
      <c r="FB265">
        <v>11</v>
      </c>
      <c r="FC265">
        <v>-0.13300000000000001</v>
      </c>
      <c r="FD265">
        <v>0.107</v>
      </c>
      <c r="FE265">
        <v>-1.72</v>
      </c>
      <c r="FF265">
        <v>0.44</v>
      </c>
      <c r="FG265">
        <v>415</v>
      </c>
      <c r="FH265">
        <v>29</v>
      </c>
      <c r="FI265">
        <v>0.15</v>
      </c>
      <c r="FJ265">
        <v>0.28000000000000003</v>
      </c>
      <c r="FK265">
        <v>-27.678315000000001</v>
      </c>
      <c r="FL265">
        <v>0.81990619136972231</v>
      </c>
      <c r="FM265">
        <v>8.7266140484153307E-2</v>
      </c>
      <c r="FN265">
        <v>0</v>
      </c>
      <c r="FO265">
        <v>644.819205882353</v>
      </c>
      <c r="FP265">
        <v>-1.1858976290934089</v>
      </c>
      <c r="FQ265">
        <v>0.24305177122335511</v>
      </c>
      <c r="FR265">
        <v>0</v>
      </c>
      <c r="FS265">
        <v>1.5139069999999999</v>
      </c>
      <c r="FT265">
        <v>-9.8897560975613225E-2</v>
      </c>
      <c r="FU265">
        <v>1.187127314149582E-2</v>
      </c>
      <c r="FV265">
        <v>1</v>
      </c>
      <c r="FW265">
        <v>1</v>
      </c>
      <c r="FX265">
        <v>3</v>
      </c>
      <c r="FY265" t="s">
        <v>417</v>
      </c>
      <c r="FZ265">
        <v>3.3705400000000001</v>
      </c>
      <c r="GA265">
        <v>2.8937300000000001</v>
      </c>
      <c r="GB265">
        <v>0.24699699999999999</v>
      </c>
      <c r="GC265">
        <v>0.25212600000000002</v>
      </c>
      <c r="GD265">
        <v>0.13961499999999999</v>
      </c>
      <c r="GE265">
        <v>0.13844300000000001</v>
      </c>
      <c r="GF265">
        <v>26054.7</v>
      </c>
      <c r="GG265">
        <v>22501.5</v>
      </c>
      <c r="GH265">
        <v>30937.4</v>
      </c>
      <c r="GI265">
        <v>28050.400000000001</v>
      </c>
      <c r="GJ265">
        <v>35063.199999999997</v>
      </c>
      <c r="GK265">
        <v>34097</v>
      </c>
      <c r="GL265">
        <v>40322.5</v>
      </c>
      <c r="GM265">
        <v>39092.699999999997</v>
      </c>
      <c r="GN265">
        <v>2.3504499999999999</v>
      </c>
      <c r="GO265">
        <v>1.65842</v>
      </c>
      <c r="GP265">
        <v>0</v>
      </c>
      <c r="GQ265">
        <v>7.7337000000000003E-2</v>
      </c>
      <c r="GR265">
        <v>999.9</v>
      </c>
      <c r="GS265">
        <v>32.305199999999999</v>
      </c>
      <c r="GT265">
        <v>67.099999999999994</v>
      </c>
      <c r="GU265">
        <v>33.6</v>
      </c>
      <c r="GV265">
        <v>34.653100000000002</v>
      </c>
      <c r="GW265">
        <v>50.841799999999999</v>
      </c>
      <c r="GX265">
        <v>40.985599999999998</v>
      </c>
      <c r="GY265">
        <v>1</v>
      </c>
      <c r="GZ265">
        <v>0.52687499999999998</v>
      </c>
      <c r="HA265">
        <v>1.3157000000000001</v>
      </c>
      <c r="HB265">
        <v>20.203900000000001</v>
      </c>
      <c r="HC265">
        <v>5.2123499999999998</v>
      </c>
      <c r="HD265">
        <v>11.9739</v>
      </c>
      <c r="HE265">
        <v>4.9903000000000004</v>
      </c>
      <c r="HF265">
        <v>3.2925499999999999</v>
      </c>
      <c r="HG265">
        <v>8264.4</v>
      </c>
      <c r="HH265">
        <v>9999</v>
      </c>
      <c r="HI265">
        <v>9999</v>
      </c>
      <c r="HJ265">
        <v>969.5</v>
      </c>
      <c r="HK265">
        <v>4.9712399999999999</v>
      </c>
      <c r="HL265">
        <v>1.8737900000000001</v>
      </c>
      <c r="HM265">
        <v>1.87012</v>
      </c>
      <c r="HN265">
        <v>1.8696600000000001</v>
      </c>
      <c r="HO265">
        <v>1.8744000000000001</v>
      </c>
      <c r="HP265">
        <v>1.87103</v>
      </c>
      <c r="HQ265">
        <v>1.86653</v>
      </c>
      <c r="HR265">
        <v>1.8775999999999999</v>
      </c>
      <c r="HS265">
        <v>0</v>
      </c>
      <c r="HT265">
        <v>0</v>
      </c>
      <c r="HU265">
        <v>0</v>
      </c>
      <c r="HV265">
        <v>0</v>
      </c>
      <c r="HW265" t="s">
        <v>418</v>
      </c>
      <c r="HX265" t="s">
        <v>419</v>
      </c>
      <c r="HY265" t="s">
        <v>420</v>
      </c>
      <c r="HZ265" t="s">
        <v>420</v>
      </c>
      <c r="IA265" t="s">
        <v>420</v>
      </c>
      <c r="IB265" t="s">
        <v>420</v>
      </c>
      <c r="IC265">
        <v>0</v>
      </c>
      <c r="ID265">
        <v>100</v>
      </c>
      <c r="IE265">
        <v>100</v>
      </c>
      <c r="IF265">
        <v>-3.24</v>
      </c>
      <c r="IG265">
        <v>0.57330000000000003</v>
      </c>
      <c r="IH265">
        <v>-1.4143203888967211</v>
      </c>
      <c r="II265">
        <v>1.7196870422270779E-5</v>
      </c>
      <c r="IJ265">
        <v>-2.1741833173098589E-6</v>
      </c>
      <c r="IK265">
        <v>9.0595066644434051E-10</v>
      </c>
      <c r="IL265">
        <v>-5.0132855213330413E-2</v>
      </c>
      <c r="IM265">
        <v>-1.2435942757381079E-3</v>
      </c>
      <c r="IN265">
        <v>8.3241555849602686E-4</v>
      </c>
      <c r="IO265">
        <v>-6.8006265696850886E-6</v>
      </c>
      <c r="IP265">
        <v>17</v>
      </c>
      <c r="IQ265">
        <v>2050</v>
      </c>
      <c r="IR265">
        <v>3</v>
      </c>
      <c r="IS265">
        <v>34</v>
      </c>
      <c r="IT265">
        <v>111.2</v>
      </c>
      <c r="IU265">
        <v>111.1</v>
      </c>
      <c r="IV265">
        <v>3.2653799999999999</v>
      </c>
      <c r="IW265">
        <v>2.50244</v>
      </c>
      <c r="IX265">
        <v>1.49902</v>
      </c>
      <c r="IY265">
        <v>2.3059099999999999</v>
      </c>
      <c r="IZ265">
        <v>1.69678</v>
      </c>
      <c r="JA265">
        <v>2.3071299999999999</v>
      </c>
      <c r="JB265">
        <v>38.599499999999999</v>
      </c>
      <c r="JC265">
        <v>14.6311</v>
      </c>
      <c r="JD265">
        <v>18</v>
      </c>
      <c r="JE265">
        <v>711.15800000000002</v>
      </c>
      <c r="JF265">
        <v>323.80399999999997</v>
      </c>
      <c r="JG265">
        <v>29.9984</v>
      </c>
      <c r="JH265">
        <v>34.285299999999999</v>
      </c>
      <c r="JI265">
        <v>30.000599999999999</v>
      </c>
      <c r="JJ265">
        <v>33.890900000000002</v>
      </c>
      <c r="JK265">
        <v>33.875399999999999</v>
      </c>
      <c r="JL265">
        <v>65.41</v>
      </c>
      <c r="JM265">
        <v>14.1686</v>
      </c>
      <c r="JN265">
        <v>100</v>
      </c>
      <c r="JO265">
        <v>30</v>
      </c>
      <c r="JP265">
        <v>1668.29</v>
      </c>
      <c r="JQ265">
        <v>32.103700000000003</v>
      </c>
      <c r="JR265">
        <v>98.584299999999999</v>
      </c>
      <c r="JS265">
        <v>98.459299999999999</v>
      </c>
    </row>
    <row r="266" spans="1:279" x14ac:dyDescent="0.2">
      <c r="A266">
        <v>251</v>
      </c>
      <c r="B266">
        <v>1658322766.5</v>
      </c>
      <c r="C266">
        <v>997.90000009536743</v>
      </c>
      <c r="D266" t="s">
        <v>922</v>
      </c>
      <c r="E266" t="s">
        <v>923</v>
      </c>
      <c r="F266">
        <v>4</v>
      </c>
      <c r="G266">
        <v>1658322764.5</v>
      </c>
      <c r="H266">
        <f t="shared" si="150"/>
        <v>1.7037547507670662E-3</v>
      </c>
      <c r="I266">
        <f t="shared" si="151"/>
        <v>1.7037547507670661</v>
      </c>
      <c r="J266">
        <f t="shared" si="152"/>
        <v>17.325627575591842</v>
      </c>
      <c r="K266">
        <f t="shared" si="153"/>
        <v>1635.248571428571</v>
      </c>
      <c r="L266">
        <f t="shared" si="154"/>
        <v>1289.0976981066804</v>
      </c>
      <c r="M266">
        <f t="shared" si="155"/>
        <v>130.54400004794309</v>
      </c>
      <c r="N266">
        <f t="shared" si="156"/>
        <v>165.59791387456517</v>
      </c>
      <c r="O266">
        <f t="shared" si="157"/>
        <v>9.3060247878885713E-2</v>
      </c>
      <c r="P266">
        <f t="shared" si="158"/>
        <v>2.7705010468457147</v>
      </c>
      <c r="Q266">
        <f t="shared" si="159"/>
        <v>9.1357931190214056E-2</v>
      </c>
      <c r="R266">
        <f t="shared" si="160"/>
        <v>5.7249059666442649E-2</v>
      </c>
      <c r="S266">
        <f t="shared" si="161"/>
        <v>194.43128704117132</v>
      </c>
      <c r="T266">
        <f t="shared" si="162"/>
        <v>34.457828422525687</v>
      </c>
      <c r="U266">
        <f t="shared" si="163"/>
        <v>33.570228571428572</v>
      </c>
      <c r="V266">
        <f t="shared" si="164"/>
        <v>5.216250843211335</v>
      </c>
      <c r="W266">
        <f t="shared" si="165"/>
        <v>64.789463251981417</v>
      </c>
      <c r="X266">
        <f t="shared" si="166"/>
        <v>3.4081047554938064</v>
      </c>
      <c r="Y266">
        <f t="shared" si="167"/>
        <v>5.2602762616490395</v>
      </c>
      <c r="Z266">
        <f t="shared" si="168"/>
        <v>1.8081460877175286</v>
      </c>
      <c r="AA266">
        <f t="shared" si="169"/>
        <v>-75.13558450882762</v>
      </c>
      <c r="AB266">
        <f t="shared" si="170"/>
        <v>22.447163080614224</v>
      </c>
      <c r="AC266">
        <f t="shared" si="171"/>
        <v>1.8673409373701981</v>
      </c>
      <c r="AD266">
        <f t="shared" si="172"/>
        <v>143.61020655032812</v>
      </c>
      <c r="AE266">
        <f t="shared" si="173"/>
        <v>27.0524971951838</v>
      </c>
      <c r="AF266">
        <f t="shared" si="174"/>
        <v>1.6880144203588809</v>
      </c>
      <c r="AG266">
        <f t="shared" si="175"/>
        <v>17.325627575591842</v>
      </c>
      <c r="AH266">
        <v>1717.910634099796</v>
      </c>
      <c r="AI266">
        <v>1694.783333333334</v>
      </c>
      <c r="AJ266">
        <v>1.721404057535201</v>
      </c>
      <c r="AK266">
        <v>62.966845710574418</v>
      </c>
      <c r="AL266">
        <f t="shared" si="176"/>
        <v>1.7037547507670661</v>
      </c>
      <c r="AM266">
        <v>32.146939596095713</v>
      </c>
      <c r="AN266">
        <v>33.658039393939383</v>
      </c>
      <c r="AO266">
        <v>1.45198196924731E-3</v>
      </c>
      <c r="AP266">
        <v>91.007338470613973</v>
      </c>
      <c r="AQ266">
        <v>0</v>
      </c>
      <c r="AR266">
        <v>0</v>
      </c>
      <c r="AS266">
        <f t="shared" si="177"/>
        <v>1</v>
      </c>
      <c r="AT266">
        <f t="shared" si="178"/>
        <v>0</v>
      </c>
      <c r="AU266">
        <f t="shared" si="179"/>
        <v>47304.523153485294</v>
      </c>
      <c r="AV266" t="s">
        <v>413</v>
      </c>
      <c r="AW266" t="s">
        <v>413</v>
      </c>
      <c r="AX266">
        <v>0</v>
      </c>
      <c r="AY266">
        <v>0</v>
      </c>
      <c r="AZ266" t="e">
        <f t="shared" si="180"/>
        <v>#DIV/0!</v>
      </c>
      <c r="BA266">
        <v>0</v>
      </c>
      <c r="BB266" t="s">
        <v>413</v>
      </c>
      <c r="BC266" t="s">
        <v>413</v>
      </c>
      <c r="BD266">
        <v>0</v>
      </c>
      <c r="BE266">
        <v>0</v>
      </c>
      <c r="BF266" t="e">
        <f t="shared" si="181"/>
        <v>#DIV/0!</v>
      </c>
      <c r="BG266">
        <v>0.5</v>
      </c>
      <c r="BH266">
        <f t="shared" si="182"/>
        <v>1009.53548551356</v>
      </c>
      <c r="BI266">
        <f t="shared" si="183"/>
        <v>17.325627575591842</v>
      </c>
      <c r="BJ266" t="e">
        <f t="shared" si="184"/>
        <v>#DIV/0!</v>
      </c>
      <c r="BK266">
        <f t="shared" si="185"/>
        <v>1.7161979766147729E-2</v>
      </c>
      <c r="BL266" t="e">
        <f t="shared" si="186"/>
        <v>#DIV/0!</v>
      </c>
      <c r="BM266" t="e">
        <f t="shared" si="187"/>
        <v>#DIV/0!</v>
      </c>
      <c r="BN266" t="s">
        <v>413</v>
      </c>
      <c r="BO266">
        <v>0</v>
      </c>
      <c r="BP266" t="e">
        <f t="shared" si="188"/>
        <v>#DIV/0!</v>
      </c>
      <c r="BQ266" t="e">
        <f t="shared" si="189"/>
        <v>#DIV/0!</v>
      </c>
      <c r="BR266" t="e">
        <f t="shared" si="190"/>
        <v>#DIV/0!</v>
      </c>
      <c r="BS266" t="e">
        <f t="shared" si="191"/>
        <v>#DIV/0!</v>
      </c>
      <c r="BT266" t="e">
        <f t="shared" si="192"/>
        <v>#DIV/0!</v>
      </c>
      <c r="BU266" t="e">
        <f t="shared" si="193"/>
        <v>#DIV/0!</v>
      </c>
      <c r="BV266" t="e">
        <f t="shared" si="194"/>
        <v>#DIV/0!</v>
      </c>
      <c r="BW266" t="e">
        <f t="shared" si="195"/>
        <v>#DIV/0!</v>
      </c>
      <c r="BX266" t="s">
        <v>413</v>
      </c>
      <c r="BY266" t="s">
        <v>413</v>
      </c>
      <c r="BZ266" t="s">
        <v>413</v>
      </c>
      <c r="CA266" t="s">
        <v>413</v>
      </c>
      <c r="CB266" t="s">
        <v>413</v>
      </c>
      <c r="CC266" t="s">
        <v>413</v>
      </c>
      <c r="CD266" t="s">
        <v>413</v>
      </c>
      <c r="CE266" t="s">
        <v>413</v>
      </c>
      <c r="CF266">
        <v>253</v>
      </c>
      <c r="CG266">
        <v>1000</v>
      </c>
      <c r="CH266" t="s">
        <v>414</v>
      </c>
      <c r="CI266">
        <v>1110.1500000000001</v>
      </c>
      <c r="CJ266">
        <v>1175.8634999999999</v>
      </c>
      <c r="CK266">
        <v>1152.67</v>
      </c>
      <c r="CL266">
        <v>1.3005735999999999E-4</v>
      </c>
      <c r="CM266">
        <v>6.5004835999999994E-4</v>
      </c>
      <c r="CN266">
        <v>4.7597999359999997E-2</v>
      </c>
      <c r="CO266">
        <v>5.5000000000000003E-4</v>
      </c>
      <c r="CP266">
        <f t="shared" si="196"/>
        <v>1200.035714285714</v>
      </c>
      <c r="CQ266">
        <f t="shared" si="197"/>
        <v>1009.53548551356</v>
      </c>
      <c r="CR266">
        <f t="shared" si="198"/>
        <v>0.84125453392398108</v>
      </c>
      <c r="CS266">
        <f t="shared" si="199"/>
        <v>0.16202125047328347</v>
      </c>
      <c r="CT266">
        <v>6</v>
      </c>
      <c r="CU266">
        <v>0.5</v>
      </c>
      <c r="CV266" t="s">
        <v>415</v>
      </c>
      <c r="CW266">
        <v>2</v>
      </c>
      <c r="CX266" t="b">
        <v>1</v>
      </c>
      <c r="CY266">
        <v>1658322764.5</v>
      </c>
      <c r="CZ266">
        <v>1635.248571428571</v>
      </c>
      <c r="DA266">
        <v>1662.757142857143</v>
      </c>
      <c r="DB266">
        <v>33.654400000000003</v>
      </c>
      <c r="DC266">
        <v>32.149271428571417</v>
      </c>
      <c r="DD266">
        <v>1638.487142857143</v>
      </c>
      <c r="DE266">
        <v>33.080914285714293</v>
      </c>
      <c r="DF266">
        <v>650.2588571428571</v>
      </c>
      <c r="DG266">
        <v>101.1677142857143</v>
      </c>
      <c r="DH266">
        <v>0.10001758571428571</v>
      </c>
      <c r="DI266">
        <v>33.720514285714287</v>
      </c>
      <c r="DJ266">
        <v>999.89999999999986</v>
      </c>
      <c r="DK266">
        <v>33.570228571428572</v>
      </c>
      <c r="DL266">
        <v>0</v>
      </c>
      <c r="DM266">
        <v>0</v>
      </c>
      <c r="DN266">
        <v>9014.4642857142862</v>
      </c>
      <c r="DO266">
        <v>0</v>
      </c>
      <c r="DP266">
        <v>1431.38</v>
      </c>
      <c r="DQ266">
        <v>-27.507142857142849</v>
      </c>
      <c r="DR266">
        <v>1692.197142857143</v>
      </c>
      <c r="DS266">
        <v>1717.988571428572</v>
      </c>
      <c r="DT266">
        <v>1.505101428571429</v>
      </c>
      <c r="DU266">
        <v>1662.757142857143</v>
      </c>
      <c r="DV266">
        <v>32.149271428571417</v>
      </c>
      <c r="DW266">
        <v>3.4047414285714281</v>
      </c>
      <c r="DX266">
        <v>3.2524728571428572</v>
      </c>
      <c r="DY266">
        <v>26.15204285714286</v>
      </c>
      <c r="DZ266">
        <v>25.380199999999999</v>
      </c>
      <c r="EA266">
        <v>1200.035714285714</v>
      </c>
      <c r="EB266">
        <v>0.95800485714285699</v>
      </c>
      <c r="EC266">
        <v>4.1995557142857153E-2</v>
      </c>
      <c r="ED266">
        <v>0</v>
      </c>
      <c r="EE266">
        <v>644.49514285714281</v>
      </c>
      <c r="EF266">
        <v>5.0001600000000002</v>
      </c>
      <c r="EG266">
        <v>9733.9628571428584</v>
      </c>
      <c r="EH266">
        <v>9515.4814285714274</v>
      </c>
      <c r="EI266">
        <v>48.366</v>
      </c>
      <c r="EJ266">
        <v>50.732000000000014</v>
      </c>
      <c r="EK266">
        <v>49.561999999999998</v>
      </c>
      <c r="EL266">
        <v>49.5</v>
      </c>
      <c r="EM266">
        <v>50.053142857142859</v>
      </c>
      <c r="EN266">
        <v>1144.8528571428569</v>
      </c>
      <c r="EO266">
        <v>50.182857142857138</v>
      </c>
      <c r="EP266">
        <v>0</v>
      </c>
      <c r="EQ266">
        <v>765277.79999995232</v>
      </c>
      <c r="ER266">
        <v>0</v>
      </c>
      <c r="ES266">
        <v>644.68084615384601</v>
      </c>
      <c r="ET266">
        <v>-1.228102559813175</v>
      </c>
      <c r="EU266">
        <v>-24.102564141951859</v>
      </c>
      <c r="EV266">
        <v>9736.1507692307678</v>
      </c>
      <c r="EW266">
        <v>15</v>
      </c>
      <c r="EX266">
        <v>1658316094</v>
      </c>
      <c r="EY266" t="s">
        <v>416</v>
      </c>
      <c r="EZ266">
        <v>1658316090.5</v>
      </c>
      <c r="FA266">
        <v>1658316094</v>
      </c>
      <c r="FB266">
        <v>11</v>
      </c>
      <c r="FC266">
        <v>-0.13300000000000001</v>
      </c>
      <c r="FD266">
        <v>0.107</v>
      </c>
      <c r="FE266">
        <v>-1.72</v>
      </c>
      <c r="FF266">
        <v>0.44</v>
      </c>
      <c r="FG266">
        <v>415</v>
      </c>
      <c r="FH266">
        <v>29</v>
      </c>
      <c r="FI266">
        <v>0.15</v>
      </c>
      <c r="FJ266">
        <v>0.28000000000000003</v>
      </c>
      <c r="FK266">
        <v>-27.621675</v>
      </c>
      <c r="FL266">
        <v>0.75857110694183705</v>
      </c>
      <c r="FM266">
        <v>7.8902147467606931E-2</v>
      </c>
      <c r="FN266">
        <v>0</v>
      </c>
      <c r="FO266">
        <v>644.73658823529422</v>
      </c>
      <c r="FP266">
        <v>-1.102643235944244</v>
      </c>
      <c r="FQ266">
        <v>0.22890688032820919</v>
      </c>
      <c r="FR266">
        <v>0</v>
      </c>
      <c r="FS266">
        <v>1.51066425</v>
      </c>
      <c r="FT266">
        <v>-9.5304652908073231E-2</v>
      </c>
      <c r="FU266">
        <v>1.1624252639954971E-2</v>
      </c>
      <c r="FV266">
        <v>1</v>
      </c>
      <c r="FW266">
        <v>1</v>
      </c>
      <c r="FX266">
        <v>3</v>
      </c>
      <c r="FY266" t="s">
        <v>417</v>
      </c>
      <c r="FZ266">
        <v>3.3707099999999999</v>
      </c>
      <c r="GA266">
        <v>2.8938100000000002</v>
      </c>
      <c r="GB266">
        <v>0.24759800000000001</v>
      </c>
      <c r="GC266">
        <v>0.252724</v>
      </c>
      <c r="GD266">
        <v>0.139652</v>
      </c>
      <c r="GE266">
        <v>0.13847999999999999</v>
      </c>
      <c r="GF266">
        <v>26033.3</v>
      </c>
      <c r="GG266">
        <v>22482.799999999999</v>
      </c>
      <c r="GH266">
        <v>30937</v>
      </c>
      <c r="GI266">
        <v>28049.8</v>
      </c>
      <c r="GJ266">
        <v>35061.199999999997</v>
      </c>
      <c r="GK266">
        <v>34094.6</v>
      </c>
      <c r="GL266">
        <v>40321.9</v>
      </c>
      <c r="GM266">
        <v>39091.599999999999</v>
      </c>
      <c r="GN266">
        <v>2.35025</v>
      </c>
      <c r="GO266">
        <v>1.65865</v>
      </c>
      <c r="GP266">
        <v>0</v>
      </c>
      <c r="GQ266">
        <v>7.8059699999999996E-2</v>
      </c>
      <c r="GR266">
        <v>999.9</v>
      </c>
      <c r="GS266">
        <v>32.313800000000001</v>
      </c>
      <c r="GT266">
        <v>67.099999999999994</v>
      </c>
      <c r="GU266">
        <v>33.6</v>
      </c>
      <c r="GV266">
        <v>34.655799999999999</v>
      </c>
      <c r="GW266">
        <v>50.901800000000001</v>
      </c>
      <c r="GX266">
        <v>40.817300000000003</v>
      </c>
      <c r="GY266">
        <v>1</v>
      </c>
      <c r="GZ266">
        <v>0.527424</v>
      </c>
      <c r="HA266">
        <v>1.31697</v>
      </c>
      <c r="HB266">
        <v>20.203800000000001</v>
      </c>
      <c r="HC266">
        <v>5.2125000000000004</v>
      </c>
      <c r="HD266">
        <v>11.974</v>
      </c>
      <c r="HE266">
        <v>4.9905499999999998</v>
      </c>
      <c r="HF266">
        <v>3.2925</v>
      </c>
      <c r="HG266">
        <v>8264.4</v>
      </c>
      <c r="HH266">
        <v>9999</v>
      </c>
      <c r="HI266">
        <v>9999</v>
      </c>
      <c r="HJ266">
        <v>969.5</v>
      </c>
      <c r="HK266">
        <v>4.9712100000000001</v>
      </c>
      <c r="HL266">
        <v>1.8737900000000001</v>
      </c>
      <c r="HM266">
        <v>1.87012</v>
      </c>
      <c r="HN266">
        <v>1.8696600000000001</v>
      </c>
      <c r="HO266">
        <v>1.87439</v>
      </c>
      <c r="HP266">
        <v>1.87103</v>
      </c>
      <c r="HQ266">
        <v>1.8665499999999999</v>
      </c>
      <c r="HR266">
        <v>1.8775999999999999</v>
      </c>
      <c r="HS266">
        <v>0</v>
      </c>
      <c r="HT266">
        <v>0</v>
      </c>
      <c r="HU266">
        <v>0</v>
      </c>
      <c r="HV266">
        <v>0</v>
      </c>
      <c r="HW266" t="s">
        <v>418</v>
      </c>
      <c r="HX266" t="s">
        <v>419</v>
      </c>
      <c r="HY266" t="s">
        <v>420</v>
      </c>
      <c r="HZ266" t="s">
        <v>420</v>
      </c>
      <c r="IA266" t="s">
        <v>420</v>
      </c>
      <c r="IB266" t="s">
        <v>420</v>
      </c>
      <c r="IC266">
        <v>0</v>
      </c>
      <c r="ID266">
        <v>100</v>
      </c>
      <c r="IE266">
        <v>100</v>
      </c>
      <c r="IF266">
        <v>-3.24</v>
      </c>
      <c r="IG266">
        <v>0.57369999999999999</v>
      </c>
      <c r="IH266">
        <v>-1.4143203888967211</v>
      </c>
      <c r="II266">
        <v>1.7196870422270779E-5</v>
      </c>
      <c r="IJ266">
        <v>-2.1741833173098589E-6</v>
      </c>
      <c r="IK266">
        <v>9.0595066644434051E-10</v>
      </c>
      <c r="IL266">
        <v>-5.0132855213330413E-2</v>
      </c>
      <c r="IM266">
        <v>-1.2435942757381079E-3</v>
      </c>
      <c r="IN266">
        <v>8.3241555849602686E-4</v>
      </c>
      <c r="IO266">
        <v>-6.8006265696850886E-6</v>
      </c>
      <c r="IP266">
        <v>17</v>
      </c>
      <c r="IQ266">
        <v>2050</v>
      </c>
      <c r="IR266">
        <v>3</v>
      </c>
      <c r="IS266">
        <v>34</v>
      </c>
      <c r="IT266">
        <v>111.3</v>
      </c>
      <c r="IU266">
        <v>111.2</v>
      </c>
      <c r="IV266">
        <v>3.27637</v>
      </c>
      <c r="IW266">
        <v>2.49634</v>
      </c>
      <c r="IX266">
        <v>1.49902</v>
      </c>
      <c r="IY266">
        <v>2.3046899999999999</v>
      </c>
      <c r="IZ266">
        <v>1.69678</v>
      </c>
      <c r="JA266">
        <v>2.3974600000000001</v>
      </c>
      <c r="JB266">
        <v>38.599499999999999</v>
      </c>
      <c r="JC266">
        <v>14.639900000000001</v>
      </c>
      <c r="JD266">
        <v>18</v>
      </c>
      <c r="JE266">
        <v>711.06600000000003</v>
      </c>
      <c r="JF266">
        <v>323.96199999999999</v>
      </c>
      <c r="JG266">
        <v>29.999600000000001</v>
      </c>
      <c r="JH266">
        <v>34.293799999999997</v>
      </c>
      <c r="JI266">
        <v>30.000699999999998</v>
      </c>
      <c r="JJ266">
        <v>33.897100000000002</v>
      </c>
      <c r="JK266">
        <v>33.8825</v>
      </c>
      <c r="JL266">
        <v>65.624499999999998</v>
      </c>
      <c r="JM266">
        <v>14.1686</v>
      </c>
      <c r="JN266">
        <v>100</v>
      </c>
      <c r="JO266">
        <v>30</v>
      </c>
      <c r="JP266">
        <v>1675.01</v>
      </c>
      <c r="JQ266">
        <v>32.103700000000003</v>
      </c>
      <c r="JR266">
        <v>98.582899999999995</v>
      </c>
      <c r="JS266">
        <v>98.456800000000001</v>
      </c>
    </row>
    <row r="267" spans="1:279" x14ac:dyDescent="0.2">
      <c r="A267">
        <v>252</v>
      </c>
      <c r="B267">
        <v>1658322770.5</v>
      </c>
      <c r="C267">
        <v>1001.900000095367</v>
      </c>
      <c r="D267" t="s">
        <v>924</v>
      </c>
      <c r="E267" t="s">
        <v>925</v>
      </c>
      <c r="F267">
        <v>4</v>
      </c>
      <c r="G267">
        <v>1658322768.1875</v>
      </c>
      <c r="H267">
        <f t="shared" si="150"/>
        <v>1.6971758426375721E-3</v>
      </c>
      <c r="I267">
        <f t="shared" si="151"/>
        <v>1.697175842637572</v>
      </c>
      <c r="J267">
        <f t="shared" si="152"/>
        <v>17.312353475197703</v>
      </c>
      <c r="K267">
        <f t="shared" si="153"/>
        <v>1641.4175</v>
      </c>
      <c r="L267">
        <f t="shared" si="154"/>
        <v>1293.7914610208918</v>
      </c>
      <c r="M267">
        <f t="shared" si="155"/>
        <v>131.0205039653338</v>
      </c>
      <c r="N267">
        <f t="shared" si="156"/>
        <v>166.22412076968061</v>
      </c>
      <c r="O267">
        <f t="shared" si="157"/>
        <v>9.2596821749969124E-2</v>
      </c>
      <c r="P267">
        <f t="shared" si="158"/>
        <v>2.765408283137528</v>
      </c>
      <c r="Q267">
        <f t="shared" si="159"/>
        <v>9.0908208783431602E-2</v>
      </c>
      <c r="R267">
        <f t="shared" si="160"/>
        <v>5.6966780751590396E-2</v>
      </c>
      <c r="S267">
        <f t="shared" si="161"/>
        <v>194.41978086257944</v>
      </c>
      <c r="T267">
        <f t="shared" si="162"/>
        <v>34.470886797401519</v>
      </c>
      <c r="U267">
        <f t="shared" si="163"/>
        <v>33.580325000000002</v>
      </c>
      <c r="V267">
        <f t="shared" si="164"/>
        <v>5.2191984641082607</v>
      </c>
      <c r="W267">
        <f t="shared" si="165"/>
        <v>64.772701595923024</v>
      </c>
      <c r="X267">
        <f t="shared" si="166"/>
        <v>3.4091442657546347</v>
      </c>
      <c r="Y267">
        <f t="shared" si="167"/>
        <v>5.2632423563589876</v>
      </c>
      <c r="Z267">
        <f t="shared" si="168"/>
        <v>1.810054198353626</v>
      </c>
      <c r="AA267">
        <f t="shared" si="169"/>
        <v>-74.845454660316932</v>
      </c>
      <c r="AB267">
        <f t="shared" si="170"/>
        <v>22.404303094200792</v>
      </c>
      <c r="AC267">
        <f t="shared" si="171"/>
        <v>1.8673921534542757</v>
      </c>
      <c r="AD267">
        <f t="shared" si="172"/>
        <v>143.84602144991757</v>
      </c>
      <c r="AE267">
        <f t="shared" si="173"/>
        <v>27.001727993315139</v>
      </c>
      <c r="AF267">
        <f t="shared" si="174"/>
        <v>1.6865584487298588</v>
      </c>
      <c r="AG267">
        <f t="shared" si="175"/>
        <v>17.312353475197703</v>
      </c>
      <c r="AH267">
        <v>1724.815847304533</v>
      </c>
      <c r="AI267">
        <v>1701.7083030303029</v>
      </c>
      <c r="AJ267">
        <v>1.719357155496777</v>
      </c>
      <c r="AK267">
        <v>62.966845710574418</v>
      </c>
      <c r="AL267">
        <f t="shared" si="176"/>
        <v>1.697175842637572</v>
      </c>
      <c r="AM267">
        <v>32.159514005311912</v>
      </c>
      <c r="AN267">
        <v>33.669743636363627</v>
      </c>
      <c r="AO267">
        <v>5.5709459528582622E-4</v>
      </c>
      <c r="AP267">
        <v>91.007338470613973</v>
      </c>
      <c r="AQ267">
        <v>0</v>
      </c>
      <c r="AR267">
        <v>0</v>
      </c>
      <c r="AS267">
        <f t="shared" si="177"/>
        <v>1</v>
      </c>
      <c r="AT267">
        <f t="shared" si="178"/>
        <v>0</v>
      </c>
      <c r="AU267">
        <f t="shared" si="179"/>
        <v>47163.185590746383</v>
      </c>
      <c r="AV267" t="s">
        <v>413</v>
      </c>
      <c r="AW267" t="s">
        <v>413</v>
      </c>
      <c r="AX267">
        <v>0</v>
      </c>
      <c r="AY267">
        <v>0</v>
      </c>
      <c r="AZ267" t="e">
        <f t="shared" si="180"/>
        <v>#DIV/0!</v>
      </c>
      <c r="BA267">
        <v>0</v>
      </c>
      <c r="BB267" t="s">
        <v>413</v>
      </c>
      <c r="BC267" t="s">
        <v>413</v>
      </c>
      <c r="BD267">
        <v>0</v>
      </c>
      <c r="BE267">
        <v>0</v>
      </c>
      <c r="BF267" t="e">
        <f t="shared" si="181"/>
        <v>#DIV/0!</v>
      </c>
      <c r="BG267">
        <v>0.5</v>
      </c>
      <c r="BH267">
        <f t="shared" si="182"/>
        <v>1009.475024799264</v>
      </c>
      <c r="BI267">
        <f t="shared" si="183"/>
        <v>17.312353475197703</v>
      </c>
      <c r="BJ267" t="e">
        <f t="shared" si="184"/>
        <v>#DIV/0!</v>
      </c>
      <c r="BK267">
        <f t="shared" si="185"/>
        <v>1.7149858143979638E-2</v>
      </c>
      <c r="BL267" t="e">
        <f t="shared" si="186"/>
        <v>#DIV/0!</v>
      </c>
      <c r="BM267" t="e">
        <f t="shared" si="187"/>
        <v>#DIV/0!</v>
      </c>
      <c r="BN267" t="s">
        <v>413</v>
      </c>
      <c r="BO267">
        <v>0</v>
      </c>
      <c r="BP267" t="e">
        <f t="shared" si="188"/>
        <v>#DIV/0!</v>
      </c>
      <c r="BQ267" t="e">
        <f t="shared" si="189"/>
        <v>#DIV/0!</v>
      </c>
      <c r="BR267" t="e">
        <f t="shared" si="190"/>
        <v>#DIV/0!</v>
      </c>
      <c r="BS267" t="e">
        <f t="shared" si="191"/>
        <v>#DIV/0!</v>
      </c>
      <c r="BT267" t="e">
        <f t="shared" si="192"/>
        <v>#DIV/0!</v>
      </c>
      <c r="BU267" t="e">
        <f t="shared" si="193"/>
        <v>#DIV/0!</v>
      </c>
      <c r="BV267" t="e">
        <f t="shared" si="194"/>
        <v>#DIV/0!</v>
      </c>
      <c r="BW267" t="e">
        <f t="shared" si="195"/>
        <v>#DIV/0!</v>
      </c>
      <c r="BX267" t="s">
        <v>413</v>
      </c>
      <c r="BY267" t="s">
        <v>413</v>
      </c>
      <c r="BZ267" t="s">
        <v>413</v>
      </c>
      <c r="CA267" t="s">
        <v>413</v>
      </c>
      <c r="CB267" t="s">
        <v>413</v>
      </c>
      <c r="CC267" t="s">
        <v>413</v>
      </c>
      <c r="CD267" t="s">
        <v>413</v>
      </c>
      <c r="CE267" t="s">
        <v>413</v>
      </c>
      <c r="CF267">
        <v>253</v>
      </c>
      <c r="CG267">
        <v>1000</v>
      </c>
      <c r="CH267" t="s">
        <v>414</v>
      </c>
      <c r="CI267">
        <v>1110.1500000000001</v>
      </c>
      <c r="CJ267">
        <v>1175.8634999999999</v>
      </c>
      <c r="CK267">
        <v>1152.67</v>
      </c>
      <c r="CL267">
        <v>1.3005735999999999E-4</v>
      </c>
      <c r="CM267">
        <v>6.5004835999999994E-4</v>
      </c>
      <c r="CN267">
        <v>4.7597999359999997E-2</v>
      </c>
      <c r="CO267">
        <v>5.5000000000000003E-4</v>
      </c>
      <c r="CP267">
        <f t="shared" si="196"/>
        <v>1199.9637499999999</v>
      </c>
      <c r="CQ267">
        <f t="shared" si="197"/>
        <v>1009.475024799264</v>
      </c>
      <c r="CR267">
        <f t="shared" si="198"/>
        <v>0.84125460023210208</v>
      </c>
      <c r="CS267">
        <f t="shared" si="199"/>
        <v>0.16202137844795683</v>
      </c>
      <c r="CT267">
        <v>6</v>
      </c>
      <c r="CU267">
        <v>0.5</v>
      </c>
      <c r="CV267" t="s">
        <v>415</v>
      </c>
      <c r="CW267">
        <v>2</v>
      </c>
      <c r="CX267" t="b">
        <v>1</v>
      </c>
      <c r="CY267">
        <v>1658322768.1875</v>
      </c>
      <c r="CZ267">
        <v>1641.4175</v>
      </c>
      <c r="DA267">
        <v>1668.8875</v>
      </c>
      <c r="DB267">
        <v>33.664362500000003</v>
      </c>
      <c r="DC267">
        <v>32.160499999999999</v>
      </c>
      <c r="DD267">
        <v>1644.6537499999999</v>
      </c>
      <c r="DE267">
        <v>33.090575000000001</v>
      </c>
      <c r="DF267">
        <v>650.23824999999999</v>
      </c>
      <c r="DG267">
        <v>101.16849999999999</v>
      </c>
      <c r="DH267">
        <v>0.10014175</v>
      </c>
      <c r="DI267">
        <v>33.730600000000003</v>
      </c>
      <c r="DJ267">
        <v>999.9</v>
      </c>
      <c r="DK267">
        <v>33.580325000000002</v>
      </c>
      <c r="DL267">
        <v>0</v>
      </c>
      <c r="DM267">
        <v>0</v>
      </c>
      <c r="DN267">
        <v>8987.3449999999993</v>
      </c>
      <c r="DO267">
        <v>0</v>
      </c>
      <c r="DP267">
        <v>1429.38</v>
      </c>
      <c r="DQ267">
        <v>-27.469212500000001</v>
      </c>
      <c r="DR267">
        <v>1698.5962500000001</v>
      </c>
      <c r="DS267">
        <v>1724.3425</v>
      </c>
      <c r="DT267">
        <v>1.5038612499999999</v>
      </c>
      <c r="DU267">
        <v>1668.8875</v>
      </c>
      <c r="DV267">
        <v>32.160499999999999</v>
      </c>
      <c r="DW267">
        <v>3.4057750000000002</v>
      </c>
      <c r="DX267">
        <v>3.2536325000000001</v>
      </c>
      <c r="DY267">
        <v>26.1572125</v>
      </c>
      <c r="DZ267">
        <v>25.386212499999999</v>
      </c>
      <c r="EA267">
        <v>1199.9637499999999</v>
      </c>
      <c r="EB267">
        <v>0.95800249999999998</v>
      </c>
      <c r="EC267">
        <v>4.1997850000000003E-2</v>
      </c>
      <c r="ED267">
        <v>0</v>
      </c>
      <c r="EE267">
        <v>644.20387499999993</v>
      </c>
      <c r="EF267">
        <v>5.0001600000000002</v>
      </c>
      <c r="EG267">
        <v>9731.5300000000007</v>
      </c>
      <c r="EH267">
        <v>9514.8824999999997</v>
      </c>
      <c r="EI267">
        <v>48.367125000000001</v>
      </c>
      <c r="EJ267">
        <v>50.75</v>
      </c>
      <c r="EK267">
        <v>49.561999999999998</v>
      </c>
      <c r="EL267">
        <v>49.484250000000003</v>
      </c>
      <c r="EM267">
        <v>50.030999999999999</v>
      </c>
      <c r="EN267">
        <v>1144.78125</v>
      </c>
      <c r="EO267">
        <v>50.182499999999997</v>
      </c>
      <c r="EP267">
        <v>0</v>
      </c>
      <c r="EQ267">
        <v>765282</v>
      </c>
      <c r="ER267">
        <v>0</v>
      </c>
      <c r="ES267">
        <v>644.52132000000006</v>
      </c>
      <c r="ET267">
        <v>-2.647153855072951</v>
      </c>
      <c r="EU267">
        <v>-27.291538613132719</v>
      </c>
      <c r="EV267">
        <v>9734.0776000000005</v>
      </c>
      <c r="EW267">
        <v>15</v>
      </c>
      <c r="EX267">
        <v>1658316094</v>
      </c>
      <c r="EY267" t="s">
        <v>416</v>
      </c>
      <c r="EZ267">
        <v>1658316090.5</v>
      </c>
      <c r="FA267">
        <v>1658316094</v>
      </c>
      <c r="FB267">
        <v>11</v>
      </c>
      <c r="FC267">
        <v>-0.13300000000000001</v>
      </c>
      <c r="FD267">
        <v>0.107</v>
      </c>
      <c r="FE267">
        <v>-1.72</v>
      </c>
      <c r="FF267">
        <v>0.44</v>
      </c>
      <c r="FG267">
        <v>415</v>
      </c>
      <c r="FH267">
        <v>29</v>
      </c>
      <c r="FI267">
        <v>0.15</v>
      </c>
      <c r="FJ267">
        <v>0.28000000000000003</v>
      </c>
      <c r="FK267">
        <v>-27.569890000000001</v>
      </c>
      <c r="FL267">
        <v>0.71655984990628252</v>
      </c>
      <c r="FM267">
        <v>7.5773388468511824E-2</v>
      </c>
      <c r="FN267">
        <v>0</v>
      </c>
      <c r="FO267">
        <v>644.63408823529414</v>
      </c>
      <c r="FP267">
        <v>-1.936974791569027</v>
      </c>
      <c r="FQ267">
        <v>0.29367853249740211</v>
      </c>
      <c r="FR267">
        <v>0</v>
      </c>
      <c r="FS267">
        <v>1.5061917499999999</v>
      </c>
      <c r="FT267">
        <v>-4.7868180112575168E-2</v>
      </c>
      <c r="FU267">
        <v>8.6978827560217284E-3</v>
      </c>
      <c r="FV267">
        <v>1</v>
      </c>
      <c r="FW267">
        <v>1</v>
      </c>
      <c r="FX267">
        <v>3</v>
      </c>
      <c r="FY267" t="s">
        <v>417</v>
      </c>
      <c r="FZ267">
        <v>3.3708399999999998</v>
      </c>
      <c r="GA267">
        <v>2.8937900000000001</v>
      </c>
      <c r="GB267">
        <v>0.248201</v>
      </c>
      <c r="GC267">
        <v>0.25331599999999999</v>
      </c>
      <c r="GD267">
        <v>0.139679</v>
      </c>
      <c r="GE267">
        <v>0.138511</v>
      </c>
      <c r="GF267">
        <v>26011.7</v>
      </c>
      <c r="GG267">
        <v>22465.3</v>
      </c>
      <c r="GH267">
        <v>30936.2</v>
      </c>
      <c r="GI267">
        <v>28050.400000000001</v>
      </c>
      <c r="GJ267">
        <v>35059</v>
      </c>
      <c r="GK267">
        <v>34094.1</v>
      </c>
      <c r="GL267">
        <v>40320.6</v>
      </c>
      <c r="GM267">
        <v>39092.5</v>
      </c>
      <c r="GN267">
        <v>2.3503699999999998</v>
      </c>
      <c r="GO267">
        <v>1.6584000000000001</v>
      </c>
      <c r="GP267">
        <v>0</v>
      </c>
      <c r="GQ267">
        <v>7.7903299999999995E-2</v>
      </c>
      <c r="GR267">
        <v>999.9</v>
      </c>
      <c r="GS267">
        <v>32.323999999999998</v>
      </c>
      <c r="GT267">
        <v>67.099999999999994</v>
      </c>
      <c r="GU267">
        <v>33.6</v>
      </c>
      <c r="GV267">
        <v>34.6556</v>
      </c>
      <c r="GW267">
        <v>51.201799999999999</v>
      </c>
      <c r="GX267">
        <v>40.1723</v>
      </c>
      <c r="GY267">
        <v>1</v>
      </c>
      <c r="GZ267">
        <v>0.52790099999999995</v>
      </c>
      <c r="HA267">
        <v>1.31749</v>
      </c>
      <c r="HB267">
        <v>20.203800000000001</v>
      </c>
      <c r="HC267">
        <v>5.2125000000000004</v>
      </c>
      <c r="HD267">
        <v>11.974</v>
      </c>
      <c r="HE267">
        <v>4.9904999999999999</v>
      </c>
      <c r="HF267">
        <v>3.2925</v>
      </c>
      <c r="HG267">
        <v>8264.4</v>
      </c>
      <c r="HH267">
        <v>9999</v>
      </c>
      <c r="HI267">
        <v>9999</v>
      </c>
      <c r="HJ267">
        <v>969.5</v>
      </c>
      <c r="HK267">
        <v>4.9712399999999999</v>
      </c>
      <c r="HL267">
        <v>1.8737999999999999</v>
      </c>
      <c r="HM267">
        <v>1.87012</v>
      </c>
      <c r="HN267">
        <v>1.8696600000000001</v>
      </c>
      <c r="HO267">
        <v>1.8744000000000001</v>
      </c>
      <c r="HP267">
        <v>1.87103</v>
      </c>
      <c r="HQ267">
        <v>1.8665400000000001</v>
      </c>
      <c r="HR267">
        <v>1.87761</v>
      </c>
      <c r="HS267">
        <v>0</v>
      </c>
      <c r="HT267">
        <v>0</v>
      </c>
      <c r="HU267">
        <v>0</v>
      </c>
      <c r="HV267">
        <v>0</v>
      </c>
      <c r="HW267" t="s">
        <v>418</v>
      </c>
      <c r="HX267" t="s">
        <v>419</v>
      </c>
      <c r="HY267" t="s">
        <v>420</v>
      </c>
      <c r="HZ267" t="s">
        <v>420</v>
      </c>
      <c r="IA267" t="s">
        <v>420</v>
      </c>
      <c r="IB267" t="s">
        <v>420</v>
      </c>
      <c r="IC267">
        <v>0</v>
      </c>
      <c r="ID267">
        <v>100</v>
      </c>
      <c r="IE267">
        <v>100</v>
      </c>
      <c r="IF267">
        <v>-3.24</v>
      </c>
      <c r="IG267">
        <v>0.57399999999999995</v>
      </c>
      <c r="IH267">
        <v>-1.4143203888967211</v>
      </c>
      <c r="II267">
        <v>1.7196870422270779E-5</v>
      </c>
      <c r="IJ267">
        <v>-2.1741833173098589E-6</v>
      </c>
      <c r="IK267">
        <v>9.0595066644434051E-10</v>
      </c>
      <c r="IL267">
        <v>-5.0132855213330413E-2</v>
      </c>
      <c r="IM267">
        <v>-1.2435942757381079E-3</v>
      </c>
      <c r="IN267">
        <v>8.3241555849602686E-4</v>
      </c>
      <c r="IO267">
        <v>-6.8006265696850886E-6</v>
      </c>
      <c r="IP267">
        <v>17</v>
      </c>
      <c r="IQ267">
        <v>2050</v>
      </c>
      <c r="IR267">
        <v>3</v>
      </c>
      <c r="IS267">
        <v>34</v>
      </c>
      <c r="IT267">
        <v>111.3</v>
      </c>
      <c r="IU267">
        <v>111.3</v>
      </c>
      <c r="IV267">
        <v>3.28735</v>
      </c>
      <c r="IW267">
        <v>2.5061</v>
      </c>
      <c r="IX267">
        <v>1.49902</v>
      </c>
      <c r="IY267">
        <v>2.3059099999999999</v>
      </c>
      <c r="IZ267">
        <v>1.69678</v>
      </c>
      <c r="JA267">
        <v>2.3584000000000001</v>
      </c>
      <c r="JB267">
        <v>38.624099999999999</v>
      </c>
      <c r="JC267">
        <v>14.6311</v>
      </c>
      <c r="JD267">
        <v>18</v>
      </c>
      <c r="JE267">
        <v>711.25699999999995</v>
      </c>
      <c r="JF267">
        <v>323.86599999999999</v>
      </c>
      <c r="JG267">
        <v>29.9999</v>
      </c>
      <c r="JH267">
        <v>34.299999999999997</v>
      </c>
      <c r="JI267">
        <v>30.000599999999999</v>
      </c>
      <c r="JJ267">
        <v>33.904800000000002</v>
      </c>
      <c r="JK267">
        <v>33.889400000000002</v>
      </c>
      <c r="JL267">
        <v>65.845600000000005</v>
      </c>
      <c r="JM267">
        <v>14.1686</v>
      </c>
      <c r="JN267">
        <v>100</v>
      </c>
      <c r="JO267">
        <v>30</v>
      </c>
      <c r="JP267">
        <v>1681.7</v>
      </c>
      <c r="JQ267">
        <v>32.103700000000003</v>
      </c>
      <c r="JR267">
        <v>98.580100000000002</v>
      </c>
      <c r="JS267">
        <v>98.458799999999997</v>
      </c>
    </row>
    <row r="268" spans="1:279" x14ac:dyDescent="0.2">
      <c r="A268">
        <v>253</v>
      </c>
      <c r="B268">
        <v>1658322774.5</v>
      </c>
      <c r="C268">
        <v>1005.900000095367</v>
      </c>
      <c r="D268" t="s">
        <v>926</v>
      </c>
      <c r="E268" t="s">
        <v>927</v>
      </c>
      <c r="F268">
        <v>4</v>
      </c>
      <c r="G268">
        <v>1658322772.5</v>
      </c>
      <c r="H268">
        <f t="shared" si="150"/>
        <v>1.6979256458660103E-3</v>
      </c>
      <c r="I268">
        <f t="shared" si="151"/>
        <v>1.6979256458660104</v>
      </c>
      <c r="J268">
        <f t="shared" si="152"/>
        <v>17.051402233405668</v>
      </c>
      <c r="K268">
        <f t="shared" si="153"/>
        <v>1648.6242857142861</v>
      </c>
      <c r="L268">
        <f t="shared" si="154"/>
        <v>1304.9624245224315</v>
      </c>
      <c r="M268">
        <f t="shared" si="155"/>
        <v>132.1519711144835</v>
      </c>
      <c r="N268">
        <f t="shared" si="156"/>
        <v>166.95419338536308</v>
      </c>
      <c r="O268">
        <f t="shared" si="157"/>
        <v>9.2505701971604945E-2</v>
      </c>
      <c r="P268">
        <f t="shared" si="158"/>
        <v>2.7703186478361848</v>
      </c>
      <c r="Q268">
        <f t="shared" si="159"/>
        <v>9.0823306785419014E-2</v>
      </c>
      <c r="R268">
        <f t="shared" si="160"/>
        <v>5.6913174702812305E-2</v>
      </c>
      <c r="S268">
        <f t="shared" si="161"/>
        <v>194.42929761261817</v>
      </c>
      <c r="T268">
        <f t="shared" si="162"/>
        <v>34.477825333985692</v>
      </c>
      <c r="U268">
        <f t="shared" si="163"/>
        <v>33.592828571428583</v>
      </c>
      <c r="V268">
        <f t="shared" si="164"/>
        <v>5.2228508508757097</v>
      </c>
      <c r="W268">
        <f t="shared" si="165"/>
        <v>64.765498075207333</v>
      </c>
      <c r="X268">
        <f t="shared" si="166"/>
        <v>3.4103467181355378</v>
      </c>
      <c r="Y268">
        <f t="shared" si="167"/>
        <v>5.2656843836441389</v>
      </c>
      <c r="Z268">
        <f t="shared" si="168"/>
        <v>1.8125041327401719</v>
      </c>
      <c r="AA268">
        <f t="shared" si="169"/>
        <v>-74.878520982691057</v>
      </c>
      <c r="AB268">
        <f t="shared" si="170"/>
        <v>21.816267266902326</v>
      </c>
      <c r="AC268">
        <f t="shared" si="171"/>
        <v>1.8153411879923389</v>
      </c>
      <c r="AD268">
        <f t="shared" si="172"/>
        <v>143.18238508482179</v>
      </c>
      <c r="AE268">
        <f t="shared" si="173"/>
        <v>27.026355890218937</v>
      </c>
      <c r="AF268">
        <f t="shared" si="174"/>
        <v>1.6887080965832029</v>
      </c>
      <c r="AG268">
        <f t="shared" si="175"/>
        <v>17.051402233405668</v>
      </c>
      <c r="AH268">
        <v>1731.733611426303</v>
      </c>
      <c r="AI268">
        <v>1708.722606060606</v>
      </c>
      <c r="AJ268">
        <v>1.7590212640842751</v>
      </c>
      <c r="AK268">
        <v>62.966845710574418</v>
      </c>
      <c r="AL268">
        <f t="shared" si="176"/>
        <v>1.6979256458660104</v>
      </c>
      <c r="AM268">
        <v>32.168058172920063</v>
      </c>
      <c r="AN268">
        <v>33.679910303030297</v>
      </c>
      <c r="AO268">
        <v>3.8167310120822232E-4</v>
      </c>
      <c r="AP268">
        <v>91.007338470613973</v>
      </c>
      <c r="AQ268">
        <v>0</v>
      </c>
      <c r="AR268">
        <v>0</v>
      </c>
      <c r="AS268">
        <f t="shared" si="177"/>
        <v>1</v>
      </c>
      <c r="AT268">
        <f t="shared" si="178"/>
        <v>0</v>
      </c>
      <c r="AU268">
        <f t="shared" si="179"/>
        <v>47296.687345000573</v>
      </c>
      <c r="AV268" t="s">
        <v>413</v>
      </c>
      <c r="AW268" t="s">
        <v>413</v>
      </c>
      <c r="AX268">
        <v>0</v>
      </c>
      <c r="AY268">
        <v>0</v>
      </c>
      <c r="AZ268" t="e">
        <f t="shared" si="180"/>
        <v>#DIV/0!</v>
      </c>
      <c r="BA268">
        <v>0</v>
      </c>
      <c r="BB268" t="s">
        <v>413</v>
      </c>
      <c r="BC268" t="s">
        <v>413</v>
      </c>
      <c r="BD268">
        <v>0</v>
      </c>
      <c r="BE268">
        <v>0</v>
      </c>
      <c r="BF268" t="e">
        <f t="shared" si="181"/>
        <v>#DIV/0!</v>
      </c>
      <c r="BG268">
        <v>0.5</v>
      </c>
      <c r="BH268">
        <f t="shared" si="182"/>
        <v>1009.5257997992834</v>
      </c>
      <c r="BI268">
        <f t="shared" si="183"/>
        <v>17.051402233405668</v>
      </c>
      <c r="BJ268" t="e">
        <f t="shared" si="184"/>
        <v>#DIV/0!</v>
      </c>
      <c r="BK268">
        <f t="shared" si="185"/>
        <v>1.6890506648562991E-2</v>
      </c>
      <c r="BL268" t="e">
        <f t="shared" si="186"/>
        <v>#DIV/0!</v>
      </c>
      <c r="BM268" t="e">
        <f t="shared" si="187"/>
        <v>#DIV/0!</v>
      </c>
      <c r="BN268" t="s">
        <v>413</v>
      </c>
      <c r="BO268">
        <v>0</v>
      </c>
      <c r="BP268" t="e">
        <f t="shared" si="188"/>
        <v>#DIV/0!</v>
      </c>
      <c r="BQ268" t="e">
        <f t="shared" si="189"/>
        <v>#DIV/0!</v>
      </c>
      <c r="BR268" t="e">
        <f t="shared" si="190"/>
        <v>#DIV/0!</v>
      </c>
      <c r="BS268" t="e">
        <f t="shared" si="191"/>
        <v>#DIV/0!</v>
      </c>
      <c r="BT268" t="e">
        <f t="shared" si="192"/>
        <v>#DIV/0!</v>
      </c>
      <c r="BU268" t="e">
        <f t="shared" si="193"/>
        <v>#DIV/0!</v>
      </c>
      <c r="BV268" t="e">
        <f t="shared" si="194"/>
        <v>#DIV/0!</v>
      </c>
      <c r="BW268" t="e">
        <f t="shared" si="195"/>
        <v>#DIV/0!</v>
      </c>
      <c r="BX268" t="s">
        <v>413</v>
      </c>
      <c r="BY268" t="s">
        <v>413</v>
      </c>
      <c r="BZ268" t="s">
        <v>413</v>
      </c>
      <c r="CA268" t="s">
        <v>413</v>
      </c>
      <c r="CB268" t="s">
        <v>413</v>
      </c>
      <c r="CC268" t="s">
        <v>413</v>
      </c>
      <c r="CD268" t="s">
        <v>413</v>
      </c>
      <c r="CE268" t="s">
        <v>413</v>
      </c>
      <c r="CF268">
        <v>253</v>
      </c>
      <c r="CG268">
        <v>1000</v>
      </c>
      <c r="CH268" t="s">
        <v>414</v>
      </c>
      <c r="CI268">
        <v>1110.1500000000001</v>
      </c>
      <c r="CJ268">
        <v>1175.8634999999999</v>
      </c>
      <c r="CK268">
        <v>1152.67</v>
      </c>
      <c r="CL268">
        <v>1.3005735999999999E-4</v>
      </c>
      <c r="CM268">
        <v>6.5004835999999994E-4</v>
      </c>
      <c r="CN268">
        <v>4.7597999359999997E-2</v>
      </c>
      <c r="CO268">
        <v>5.5000000000000003E-4</v>
      </c>
      <c r="CP268">
        <f t="shared" si="196"/>
        <v>1200.024285714285</v>
      </c>
      <c r="CQ268">
        <f t="shared" si="197"/>
        <v>1009.5257997992834</v>
      </c>
      <c r="CR268">
        <f t="shared" si="198"/>
        <v>0.84125447444456336</v>
      </c>
      <c r="CS268">
        <f t="shared" si="199"/>
        <v>0.16202113567800747</v>
      </c>
      <c r="CT268">
        <v>6</v>
      </c>
      <c r="CU268">
        <v>0.5</v>
      </c>
      <c r="CV268" t="s">
        <v>415</v>
      </c>
      <c r="CW268">
        <v>2</v>
      </c>
      <c r="CX268" t="b">
        <v>1</v>
      </c>
      <c r="CY268">
        <v>1658322772.5</v>
      </c>
      <c r="CZ268">
        <v>1648.6242857142861</v>
      </c>
      <c r="DA268">
        <v>1676.1314285714291</v>
      </c>
      <c r="DB268">
        <v>33.676185714285722</v>
      </c>
      <c r="DC268">
        <v>32.170428571428573</v>
      </c>
      <c r="DD268">
        <v>1651.86</v>
      </c>
      <c r="DE268">
        <v>33.102028571428569</v>
      </c>
      <c r="DF268">
        <v>650.2398571428572</v>
      </c>
      <c r="DG268">
        <v>101.16885714285711</v>
      </c>
      <c r="DH268">
        <v>9.9936985714285692E-2</v>
      </c>
      <c r="DI268">
        <v>33.738899999999987</v>
      </c>
      <c r="DJ268">
        <v>999.89999999999986</v>
      </c>
      <c r="DK268">
        <v>33.592828571428583</v>
      </c>
      <c r="DL268">
        <v>0</v>
      </c>
      <c r="DM268">
        <v>0</v>
      </c>
      <c r="DN268">
        <v>9013.3928571428569</v>
      </c>
      <c r="DO268">
        <v>0</v>
      </c>
      <c r="DP268">
        <v>1427.54</v>
      </c>
      <c r="DQ268">
        <v>-27.507471428571421</v>
      </c>
      <c r="DR268">
        <v>1706.078571428571</v>
      </c>
      <c r="DS268">
        <v>1731.8471428571429</v>
      </c>
      <c r="DT268">
        <v>1.5057700000000001</v>
      </c>
      <c r="DU268">
        <v>1676.1314285714291</v>
      </c>
      <c r="DV268">
        <v>32.170428571428573</v>
      </c>
      <c r="DW268">
        <v>3.4069799999999999</v>
      </c>
      <c r="DX268">
        <v>3.2546457142857141</v>
      </c>
      <c r="DY268">
        <v>26.1632</v>
      </c>
      <c r="DZ268">
        <v>25.391442857142859</v>
      </c>
      <c r="EA268">
        <v>1200.024285714285</v>
      </c>
      <c r="EB268">
        <v>0.95800642857142848</v>
      </c>
      <c r="EC268">
        <v>4.1994028571428567E-2</v>
      </c>
      <c r="ED268">
        <v>0</v>
      </c>
      <c r="EE268">
        <v>644.04885714285706</v>
      </c>
      <c r="EF268">
        <v>5.0001600000000002</v>
      </c>
      <c r="EG268">
        <v>9729.7371428571441</v>
      </c>
      <c r="EH268">
        <v>9515.3771428571436</v>
      </c>
      <c r="EI268">
        <v>48.366</v>
      </c>
      <c r="EJ268">
        <v>50.705000000000013</v>
      </c>
      <c r="EK268">
        <v>49.544285714285706</v>
      </c>
      <c r="EL268">
        <v>49.482000000000014</v>
      </c>
      <c r="EM268">
        <v>50.035428571428568</v>
      </c>
      <c r="EN268">
        <v>1144.8442857142859</v>
      </c>
      <c r="EO268">
        <v>50.18</v>
      </c>
      <c r="EP268">
        <v>0</v>
      </c>
      <c r="EQ268">
        <v>765285.60000014305</v>
      </c>
      <c r="ER268">
        <v>0</v>
      </c>
      <c r="ES268">
        <v>644.35080000000005</v>
      </c>
      <c r="ET268">
        <v>-3.493846149523316</v>
      </c>
      <c r="EU268">
        <v>-32.018461561585873</v>
      </c>
      <c r="EV268">
        <v>9732.4327999999987</v>
      </c>
      <c r="EW268">
        <v>15</v>
      </c>
      <c r="EX268">
        <v>1658316094</v>
      </c>
      <c r="EY268" t="s">
        <v>416</v>
      </c>
      <c r="EZ268">
        <v>1658316090.5</v>
      </c>
      <c r="FA268">
        <v>1658316094</v>
      </c>
      <c r="FB268">
        <v>11</v>
      </c>
      <c r="FC268">
        <v>-0.13300000000000001</v>
      </c>
      <c r="FD268">
        <v>0.107</v>
      </c>
      <c r="FE268">
        <v>-1.72</v>
      </c>
      <c r="FF268">
        <v>0.44</v>
      </c>
      <c r="FG268">
        <v>415</v>
      </c>
      <c r="FH268">
        <v>29</v>
      </c>
      <c r="FI268">
        <v>0.15</v>
      </c>
      <c r="FJ268">
        <v>0.28000000000000003</v>
      </c>
      <c r="FK268">
        <v>-27.537321951219511</v>
      </c>
      <c r="FL268">
        <v>0.56102508710801469</v>
      </c>
      <c r="FM268">
        <v>6.4942092450139571E-2</v>
      </c>
      <c r="FN268">
        <v>0</v>
      </c>
      <c r="FO268">
        <v>644.47208823529411</v>
      </c>
      <c r="FP268">
        <v>-2.2770817418488738</v>
      </c>
      <c r="FQ268">
        <v>0.32299894077836527</v>
      </c>
      <c r="FR268">
        <v>0</v>
      </c>
      <c r="FS268">
        <v>1.50331756097561</v>
      </c>
      <c r="FT268">
        <v>1.012808362369317E-2</v>
      </c>
      <c r="FU268">
        <v>3.5057296519588228E-3</v>
      </c>
      <c r="FV268">
        <v>1</v>
      </c>
      <c r="FW268">
        <v>1</v>
      </c>
      <c r="FX268">
        <v>3</v>
      </c>
      <c r="FY268" t="s">
        <v>417</v>
      </c>
      <c r="FZ268">
        <v>3.3705699999999998</v>
      </c>
      <c r="GA268">
        <v>2.89371</v>
      </c>
      <c r="GB268">
        <v>0.248805</v>
      </c>
      <c r="GC268">
        <v>0.253936</v>
      </c>
      <c r="GD268">
        <v>0.139705</v>
      </c>
      <c r="GE268">
        <v>0.13853299999999999</v>
      </c>
      <c r="GF268">
        <v>25990.6</v>
      </c>
      <c r="GG268">
        <v>22446.6</v>
      </c>
      <c r="GH268">
        <v>30936.2</v>
      </c>
      <c r="GI268">
        <v>28050.400000000001</v>
      </c>
      <c r="GJ268">
        <v>35058.199999999997</v>
      </c>
      <c r="GK268">
        <v>34093.300000000003</v>
      </c>
      <c r="GL268">
        <v>40320.9</v>
      </c>
      <c r="GM268">
        <v>39092.5</v>
      </c>
      <c r="GN268">
        <v>2.3501500000000002</v>
      </c>
      <c r="GO268">
        <v>1.6581699999999999</v>
      </c>
      <c r="GP268">
        <v>0</v>
      </c>
      <c r="GQ268">
        <v>7.7709600000000004E-2</v>
      </c>
      <c r="GR268">
        <v>999.9</v>
      </c>
      <c r="GS268">
        <v>32.338299999999997</v>
      </c>
      <c r="GT268">
        <v>67.099999999999994</v>
      </c>
      <c r="GU268">
        <v>33.6</v>
      </c>
      <c r="GV268">
        <v>34.653799999999997</v>
      </c>
      <c r="GW268">
        <v>50.901800000000001</v>
      </c>
      <c r="GX268">
        <v>40.885399999999997</v>
      </c>
      <c r="GY268">
        <v>1</v>
      </c>
      <c r="GZ268">
        <v>0.52825699999999998</v>
      </c>
      <c r="HA268">
        <v>1.3182700000000001</v>
      </c>
      <c r="HB268">
        <v>20.203900000000001</v>
      </c>
      <c r="HC268">
        <v>5.2119</v>
      </c>
      <c r="HD268">
        <v>11.974</v>
      </c>
      <c r="HE268">
        <v>4.9902499999999996</v>
      </c>
      <c r="HF268">
        <v>3.2925</v>
      </c>
      <c r="HG268">
        <v>8264.6</v>
      </c>
      <c r="HH268">
        <v>9999</v>
      </c>
      <c r="HI268">
        <v>9999</v>
      </c>
      <c r="HJ268">
        <v>969.5</v>
      </c>
      <c r="HK268">
        <v>4.9712399999999999</v>
      </c>
      <c r="HL268">
        <v>1.8737900000000001</v>
      </c>
      <c r="HM268">
        <v>1.87012</v>
      </c>
      <c r="HN268">
        <v>1.8696600000000001</v>
      </c>
      <c r="HO268">
        <v>1.8744000000000001</v>
      </c>
      <c r="HP268">
        <v>1.87103</v>
      </c>
      <c r="HQ268">
        <v>1.86652</v>
      </c>
      <c r="HR268">
        <v>1.8775999999999999</v>
      </c>
      <c r="HS268">
        <v>0</v>
      </c>
      <c r="HT268">
        <v>0</v>
      </c>
      <c r="HU268">
        <v>0</v>
      </c>
      <c r="HV268">
        <v>0</v>
      </c>
      <c r="HW268" t="s">
        <v>418</v>
      </c>
      <c r="HX268" t="s">
        <v>419</v>
      </c>
      <c r="HY268" t="s">
        <v>420</v>
      </c>
      <c r="HZ268" t="s">
        <v>420</v>
      </c>
      <c r="IA268" t="s">
        <v>420</v>
      </c>
      <c r="IB268" t="s">
        <v>420</v>
      </c>
      <c r="IC268">
        <v>0</v>
      </c>
      <c r="ID268">
        <v>100</v>
      </c>
      <c r="IE268">
        <v>100</v>
      </c>
      <c r="IF268">
        <v>-3.24</v>
      </c>
      <c r="IG268">
        <v>0.57430000000000003</v>
      </c>
      <c r="IH268">
        <v>-1.4143203888967211</v>
      </c>
      <c r="II268">
        <v>1.7196870422270779E-5</v>
      </c>
      <c r="IJ268">
        <v>-2.1741833173098589E-6</v>
      </c>
      <c r="IK268">
        <v>9.0595066644434051E-10</v>
      </c>
      <c r="IL268">
        <v>-5.0132855213330413E-2</v>
      </c>
      <c r="IM268">
        <v>-1.2435942757381079E-3</v>
      </c>
      <c r="IN268">
        <v>8.3241555849602686E-4</v>
      </c>
      <c r="IO268">
        <v>-6.8006265696850886E-6</v>
      </c>
      <c r="IP268">
        <v>17</v>
      </c>
      <c r="IQ268">
        <v>2050</v>
      </c>
      <c r="IR268">
        <v>3</v>
      </c>
      <c r="IS268">
        <v>34</v>
      </c>
      <c r="IT268">
        <v>111.4</v>
      </c>
      <c r="IU268">
        <v>111.3</v>
      </c>
      <c r="IV268">
        <v>3.29834</v>
      </c>
      <c r="IW268">
        <v>2.50488</v>
      </c>
      <c r="IX268">
        <v>1.49902</v>
      </c>
      <c r="IY268">
        <v>2.3059099999999999</v>
      </c>
      <c r="IZ268">
        <v>1.69678</v>
      </c>
      <c r="JA268">
        <v>2.2729499999999998</v>
      </c>
      <c r="JB268">
        <v>38.624099999999999</v>
      </c>
      <c r="JC268">
        <v>14.622400000000001</v>
      </c>
      <c r="JD268">
        <v>18</v>
      </c>
      <c r="JE268">
        <v>711.14800000000002</v>
      </c>
      <c r="JF268">
        <v>323.78399999999999</v>
      </c>
      <c r="JG268">
        <v>30.0002</v>
      </c>
      <c r="JH268">
        <v>34.3078</v>
      </c>
      <c r="JI268">
        <v>30.000599999999999</v>
      </c>
      <c r="JJ268">
        <v>33.911499999999997</v>
      </c>
      <c r="JK268">
        <v>33.8962</v>
      </c>
      <c r="JL268">
        <v>66.054500000000004</v>
      </c>
      <c r="JM268">
        <v>14.1686</v>
      </c>
      <c r="JN268">
        <v>100</v>
      </c>
      <c r="JO268">
        <v>30</v>
      </c>
      <c r="JP268">
        <v>1688.39</v>
      </c>
      <c r="JQ268">
        <v>32.103700000000003</v>
      </c>
      <c r="JR268">
        <v>98.580399999999997</v>
      </c>
      <c r="JS268">
        <v>98.459000000000003</v>
      </c>
    </row>
    <row r="269" spans="1:279" x14ac:dyDescent="0.2">
      <c r="A269">
        <v>254</v>
      </c>
      <c r="B269">
        <v>1658322778.5</v>
      </c>
      <c r="C269">
        <v>1009.900000095367</v>
      </c>
      <c r="D269" t="s">
        <v>928</v>
      </c>
      <c r="E269" t="s">
        <v>929</v>
      </c>
      <c r="F269">
        <v>4</v>
      </c>
      <c r="G269">
        <v>1658322776.1875</v>
      </c>
      <c r="H269">
        <f t="shared" si="150"/>
        <v>1.6929743757570284E-3</v>
      </c>
      <c r="I269">
        <f t="shared" si="151"/>
        <v>1.6929743757570284</v>
      </c>
      <c r="J269">
        <f t="shared" si="152"/>
        <v>17.402744092324731</v>
      </c>
      <c r="K269">
        <f t="shared" si="153"/>
        <v>1654.825</v>
      </c>
      <c r="L269">
        <f t="shared" si="154"/>
        <v>1303.6083902284147</v>
      </c>
      <c r="M269">
        <f t="shared" si="155"/>
        <v>132.01534871095578</v>
      </c>
      <c r="N269">
        <f t="shared" si="156"/>
        <v>167.58276570491316</v>
      </c>
      <c r="O269">
        <f t="shared" si="157"/>
        <v>9.2120124175455911E-2</v>
      </c>
      <c r="P269">
        <f t="shared" si="158"/>
        <v>2.7720234328647568</v>
      </c>
      <c r="Q269">
        <f t="shared" si="159"/>
        <v>9.045259449928042E-2</v>
      </c>
      <c r="R269">
        <f t="shared" si="160"/>
        <v>5.6680178270303486E-2</v>
      </c>
      <c r="S269">
        <f t="shared" si="161"/>
        <v>194.42915736259843</v>
      </c>
      <c r="T269">
        <f t="shared" si="162"/>
        <v>34.489310399830259</v>
      </c>
      <c r="U269">
        <f t="shared" si="163"/>
        <v>33.602812499999999</v>
      </c>
      <c r="V269">
        <f t="shared" si="164"/>
        <v>5.2257688272032441</v>
      </c>
      <c r="W269">
        <f t="shared" si="165"/>
        <v>64.742928406041429</v>
      </c>
      <c r="X269">
        <f t="shared" si="166"/>
        <v>3.4111712093770854</v>
      </c>
      <c r="Y269">
        <f t="shared" si="167"/>
        <v>5.2687935089738307</v>
      </c>
      <c r="Z269">
        <f t="shared" si="168"/>
        <v>1.8145976178261587</v>
      </c>
      <c r="AA269">
        <f t="shared" si="169"/>
        <v>-74.660169970884951</v>
      </c>
      <c r="AB269">
        <f t="shared" si="170"/>
        <v>21.916157250393649</v>
      </c>
      <c r="AC269">
        <f t="shared" si="171"/>
        <v>1.8227147066777092</v>
      </c>
      <c r="AD269">
        <f t="shared" si="172"/>
        <v>143.50785934878485</v>
      </c>
      <c r="AE269">
        <f t="shared" si="173"/>
        <v>27.114145212267992</v>
      </c>
      <c r="AF269">
        <f t="shared" si="174"/>
        <v>1.6868014091511279</v>
      </c>
      <c r="AG269">
        <f t="shared" si="175"/>
        <v>17.402744092324731</v>
      </c>
      <c r="AH269">
        <v>1738.8315585740741</v>
      </c>
      <c r="AI269">
        <v>1715.6292727272721</v>
      </c>
      <c r="AJ269">
        <v>1.721585613053866</v>
      </c>
      <c r="AK269">
        <v>62.966845710574418</v>
      </c>
      <c r="AL269">
        <f t="shared" si="176"/>
        <v>1.6929743757570284</v>
      </c>
      <c r="AM269">
        <v>32.179204428730607</v>
      </c>
      <c r="AN269">
        <v>33.687619393939407</v>
      </c>
      <c r="AO269">
        <v>2.043223224486944E-4</v>
      </c>
      <c r="AP269">
        <v>91.007338470613973</v>
      </c>
      <c r="AQ269">
        <v>0</v>
      </c>
      <c r="AR269">
        <v>0</v>
      </c>
      <c r="AS269">
        <f t="shared" si="177"/>
        <v>1</v>
      </c>
      <c r="AT269">
        <f t="shared" si="178"/>
        <v>0</v>
      </c>
      <c r="AU269">
        <f t="shared" si="179"/>
        <v>47341.880591015659</v>
      </c>
      <c r="AV269" t="s">
        <v>413</v>
      </c>
      <c r="AW269" t="s">
        <v>413</v>
      </c>
      <c r="AX269">
        <v>0</v>
      </c>
      <c r="AY269">
        <v>0</v>
      </c>
      <c r="AZ269" t="e">
        <f t="shared" si="180"/>
        <v>#DIV/0!</v>
      </c>
      <c r="BA269">
        <v>0</v>
      </c>
      <c r="BB269" t="s">
        <v>413</v>
      </c>
      <c r="BC269" t="s">
        <v>413</v>
      </c>
      <c r="BD269">
        <v>0</v>
      </c>
      <c r="BE269">
        <v>0</v>
      </c>
      <c r="BF269" t="e">
        <f t="shared" si="181"/>
        <v>#DIV/0!</v>
      </c>
      <c r="BG269">
        <v>0.5</v>
      </c>
      <c r="BH269">
        <f t="shared" si="182"/>
        <v>1009.5243747992738</v>
      </c>
      <c r="BI269">
        <f t="shared" si="183"/>
        <v>17.402744092324731</v>
      </c>
      <c r="BJ269" t="e">
        <f t="shared" si="184"/>
        <v>#DIV/0!</v>
      </c>
      <c r="BK269">
        <f t="shared" si="185"/>
        <v>1.723855760866097E-2</v>
      </c>
      <c r="BL269" t="e">
        <f t="shared" si="186"/>
        <v>#DIV/0!</v>
      </c>
      <c r="BM269" t="e">
        <f t="shared" si="187"/>
        <v>#DIV/0!</v>
      </c>
      <c r="BN269" t="s">
        <v>413</v>
      </c>
      <c r="BO269">
        <v>0</v>
      </c>
      <c r="BP269" t="e">
        <f t="shared" si="188"/>
        <v>#DIV/0!</v>
      </c>
      <c r="BQ269" t="e">
        <f t="shared" si="189"/>
        <v>#DIV/0!</v>
      </c>
      <c r="BR269" t="e">
        <f t="shared" si="190"/>
        <v>#DIV/0!</v>
      </c>
      <c r="BS269" t="e">
        <f t="shared" si="191"/>
        <v>#DIV/0!</v>
      </c>
      <c r="BT269" t="e">
        <f t="shared" si="192"/>
        <v>#DIV/0!</v>
      </c>
      <c r="BU269" t="e">
        <f t="shared" si="193"/>
        <v>#DIV/0!</v>
      </c>
      <c r="BV269" t="e">
        <f t="shared" si="194"/>
        <v>#DIV/0!</v>
      </c>
      <c r="BW269" t="e">
        <f t="shared" si="195"/>
        <v>#DIV/0!</v>
      </c>
      <c r="BX269" t="s">
        <v>413</v>
      </c>
      <c r="BY269" t="s">
        <v>413</v>
      </c>
      <c r="BZ269" t="s">
        <v>413</v>
      </c>
      <c r="CA269" t="s">
        <v>413</v>
      </c>
      <c r="CB269" t="s">
        <v>413</v>
      </c>
      <c r="CC269" t="s">
        <v>413</v>
      </c>
      <c r="CD269" t="s">
        <v>413</v>
      </c>
      <c r="CE269" t="s">
        <v>413</v>
      </c>
      <c r="CF269">
        <v>253</v>
      </c>
      <c r="CG269">
        <v>1000</v>
      </c>
      <c r="CH269" t="s">
        <v>414</v>
      </c>
      <c r="CI269">
        <v>1110.1500000000001</v>
      </c>
      <c r="CJ269">
        <v>1175.8634999999999</v>
      </c>
      <c r="CK269">
        <v>1152.67</v>
      </c>
      <c r="CL269">
        <v>1.3005735999999999E-4</v>
      </c>
      <c r="CM269">
        <v>6.5004835999999994E-4</v>
      </c>
      <c r="CN269">
        <v>4.7597999359999997E-2</v>
      </c>
      <c r="CO269">
        <v>5.5000000000000003E-4</v>
      </c>
      <c r="CP269">
        <f t="shared" si="196"/>
        <v>1200.0225</v>
      </c>
      <c r="CQ269">
        <f t="shared" si="197"/>
        <v>1009.5243747992738</v>
      </c>
      <c r="CR269">
        <f t="shared" si="198"/>
        <v>0.84125453881012546</v>
      </c>
      <c r="CS269">
        <f t="shared" si="199"/>
        <v>0.16202125990354216</v>
      </c>
      <c r="CT269">
        <v>6</v>
      </c>
      <c r="CU269">
        <v>0.5</v>
      </c>
      <c r="CV269" t="s">
        <v>415</v>
      </c>
      <c r="CW269">
        <v>2</v>
      </c>
      <c r="CX269" t="b">
        <v>1</v>
      </c>
      <c r="CY269">
        <v>1658322776.1875</v>
      </c>
      <c r="CZ269">
        <v>1654.825</v>
      </c>
      <c r="DA269">
        <v>1682.42</v>
      </c>
      <c r="DB269">
        <v>33.684199999999997</v>
      </c>
      <c r="DC269">
        <v>32.180149999999998</v>
      </c>
      <c r="DD269">
        <v>1658.0587499999999</v>
      </c>
      <c r="DE269">
        <v>33.1098</v>
      </c>
      <c r="DF269">
        <v>650.23749999999995</v>
      </c>
      <c r="DG269">
        <v>101.16925000000001</v>
      </c>
      <c r="DH269">
        <v>9.9926925E-2</v>
      </c>
      <c r="DI269">
        <v>33.7494625</v>
      </c>
      <c r="DJ269">
        <v>999.9</v>
      </c>
      <c r="DK269">
        <v>33.602812499999999</v>
      </c>
      <c r="DL269">
        <v>0</v>
      </c>
      <c r="DM269">
        <v>0</v>
      </c>
      <c r="DN269">
        <v>9022.4225000000006</v>
      </c>
      <c r="DO269">
        <v>0</v>
      </c>
      <c r="DP269">
        <v>1425.8887500000001</v>
      </c>
      <c r="DQ269">
        <v>-27.59355</v>
      </c>
      <c r="DR269">
        <v>1712.51</v>
      </c>
      <c r="DS269">
        <v>1738.36</v>
      </c>
      <c r="DT269">
        <v>1.5040612499999999</v>
      </c>
      <c r="DU269">
        <v>1682.42</v>
      </c>
      <c r="DV269">
        <v>32.180149999999998</v>
      </c>
      <c r="DW269">
        <v>3.4078024999999998</v>
      </c>
      <c r="DX269">
        <v>3.2556387500000001</v>
      </c>
      <c r="DY269">
        <v>26.1672875</v>
      </c>
      <c r="DZ269">
        <v>25.396574999999999</v>
      </c>
      <c r="EA269">
        <v>1200.0225</v>
      </c>
      <c r="EB269">
        <v>0.95800525000000003</v>
      </c>
      <c r="EC269">
        <v>4.1995175000000003E-2</v>
      </c>
      <c r="ED269">
        <v>0</v>
      </c>
      <c r="EE269">
        <v>644.10074999999995</v>
      </c>
      <c r="EF269">
        <v>5.0001600000000002</v>
      </c>
      <c r="EG269">
        <v>9727.8987500000003</v>
      </c>
      <c r="EH269">
        <v>9515.3587499999994</v>
      </c>
      <c r="EI269">
        <v>48.335625</v>
      </c>
      <c r="EJ269">
        <v>50.742125000000001</v>
      </c>
      <c r="EK269">
        <v>49.561999999999998</v>
      </c>
      <c r="EL269">
        <v>49.484250000000003</v>
      </c>
      <c r="EM269">
        <v>50.007750000000001</v>
      </c>
      <c r="EN269">
        <v>1144.8399999999999</v>
      </c>
      <c r="EO269">
        <v>50.182499999999997</v>
      </c>
      <c r="EP269">
        <v>0</v>
      </c>
      <c r="EQ269">
        <v>765289.79999995232</v>
      </c>
      <c r="ER269">
        <v>0</v>
      </c>
      <c r="ES269">
        <v>644.18861538461533</v>
      </c>
      <c r="ET269">
        <v>-2.551863257529833</v>
      </c>
      <c r="EU269">
        <v>-30.425982956537961</v>
      </c>
      <c r="EV269">
        <v>9730.3761538461531</v>
      </c>
      <c r="EW269">
        <v>15</v>
      </c>
      <c r="EX269">
        <v>1658316094</v>
      </c>
      <c r="EY269" t="s">
        <v>416</v>
      </c>
      <c r="EZ269">
        <v>1658316090.5</v>
      </c>
      <c r="FA269">
        <v>1658316094</v>
      </c>
      <c r="FB269">
        <v>11</v>
      </c>
      <c r="FC269">
        <v>-0.13300000000000001</v>
      </c>
      <c r="FD269">
        <v>0.107</v>
      </c>
      <c r="FE269">
        <v>-1.72</v>
      </c>
      <c r="FF269">
        <v>0.44</v>
      </c>
      <c r="FG269">
        <v>415</v>
      </c>
      <c r="FH269">
        <v>29</v>
      </c>
      <c r="FI269">
        <v>0.15</v>
      </c>
      <c r="FJ269">
        <v>0.28000000000000003</v>
      </c>
      <c r="FK269">
        <v>-27.534577500000001</v>
      </c>
      <c r="FL269">
        <v>3.4708818011260703E-2</v>
      </c>
      <c r="FM269">
        <v>5.9773779734512138E-2</v>
      </c>
      <c r="FN269">
        <v>1</v>
      </c>
      <c r="FO269">
        <v>644.35202941176465</v>
      </c>
      <c r="FP269">
        <v>-2.8670893824977859</v>
      </c>
      <c r="FQ269">
        <v>0.34347381827561552</v>
      </c>
      <c r="FR269">
        <v>0</v>
      </c>
      <c r="FS269">
        <v>1.50377125</v>
      </c>
      <c r="FT269">
        <v>1.281287054408415E-2</v>
      </c>
      <c r="FU269">
        <v>2.02469527028143E-3</v>
      </c>
      <c r="FV269">
        <v>1</v>
      </c>
      <c r="FW269">
        <v>2</v>
      </c>
      <c r="FX269">
        <v>3</v>
      </c>
      <c r="FY269" t="s">
        <v>648</v>
      </c>
      <c r="FZ269">
        <v>3.3705599999999998</v>
      </c>
      <c r="GA269">
        <v>2.8939300000000001</v>
      </c>
      <c r="GB269">
        <v>0.24940300000000001</v>
      </c>
      <c r="GC269">
        <v>0.254525</v>
      </c>
      <c r="GD269">
        <v>0.13972499999999999</v>
      </c>
      <c r="GE269">
        <v>0.13856299999999999</v>
      </c>
      <c r="GF269">
        <v>25969.3</v>
      </c>
      <c r="GG269">
        <v>22428.799999999999</v>
      </c>
      <c r="GH269">
        <v>30935.599999999999</v>
      </c>
      <c r="GI269">
        <v>28050.5</v>
      </c>
      <c r="GJ269">
        <v>35056.800000000003</v>
      </c>
      <c r="GK269">
        <v>34092.400000000001</v>
      </c>
      <c r="GL269">
        <v>40320.1</v>
      </c>
      <c r="GM269">
        <v>39092.800000000003</v>
      </c>
      <c r="GN269">
        <v>2.3500999999999999</v>
      </c>
      <c r="GO269">
        <v>1.6580999999999999</v>
      </c>
      <c r="GP269">
        <v>0</v>
      </c>
      <c r="GQ269">
        <v>7.7851100000000006E-2</v>
      </c>
      <c r="GR269">
        <v>999.9</v>
      </c>
      <c r="GS269">
        <v>32.354500000000002</v>
      </c>
      <c r="GT269">
        <v>67.099999999999994</v>
      </c>
      <c r="GU269">
        <v>33.6</v>
      </c>
      <c r="GV269">
        <v>34.653100000000002</v>
      </c>
      <c r="GW269">
        <v>50.8718</v>
      </c>
      <c r="GX269">
        <v>40.9495</v>
      </c>
      <c r="GY269">
        <v>1</v>
      </c>
      <c r="GZ269">
        <v>0.52883599999999997</v>
      </c>
      <c r="HA269">
        <v>1.3234399999999999</v>
      </c>
      <c r="HB269">
        <v>20.203800000000001</v>
      </c>
      <c r="HC269">
        <v>5.2123499999999998</v>
      </c>
      <c r="HD269">
        <v>11.974</v>
      </c>
      <c r="HE269">
        <v>4.99</v>
      </c>
      <c r="HF269">
        <v>3.2925</v>
      </c>
      <c r="HG269">
        <v>8264.6</v>
      </c>
      <c r="HH269">
        <v>9999</v>
      </c>
      <c r="HI269">
        <v>9999</v>
      </c>
      <c r="HJ269">
        <v>969.5</v>
      </c>
      <c r="HK269">
        <v>4.9712199999999998</v>
      </c>
      <c r="HL269">
        <v>1.87381</v>
      </c>
      <c r="HM269">
        <v>1.87012</v>
      </c>
      <c r="HN269">
        <v>1.8696600000000001</v>
      </c>
      <c r="HO269">
        <v>1.8744000000000001</v>
      </c>
      <c r="HP269">
        <v>1.87103</v>
      </c>
      <c r="HQ269">
        <v>1.8665799999999999</v>
      </c>
      <c r="HR269">
        <v>1.8775999999999999</v>
      </c>
      <c r="HS269">
        <v>0</v>
      </c>
      <c r="HT269">
        <v>0</v>
      </c>
      <c r="HU269">
        <v>0</v>
      </c>
      <c r="HV269">
        <v>0</v>
      </c>
      <c r="HW269" t="s">
        <v>418</v>
      </c>
      <c r="HX269" t="s">
        <v>419</v>
      </c>
      <c r="HY269" t="s">
        <v>420</v>
      </c>
      <c r="HZ269" t="s">
        <v>420</v>
      </c>
      <c r="IA269" t="s">
        <v>420</v>
      </c>
      <c r="IB269" t="s">
        <v>420</v>
      </c>
      <c r="IC269">
        <v>0</v>
      </c>
      <c r="ID269">
        <v>100</v>
      </c>
      <c r="IE269">
        <v>100</v>
      </c>
      <c r="IF269">
        <v>-3.23</v>
      </c>
      <c r="IG269">
        <v>0.57450000000000001</v>
      </c>
      <c r="IH269">
        <v>-1.4143203888967211</v>
      </c>
      <c r="II269">
        <v>1.7196870422270779E-5</v>
      </c>
      <c r="IJ269">
        <v>-2.1741833173098589E-6</v>
      </c>
      <c r="IK269">
        <v>9.0595066644434051E-10</v>
      </c>
      <c r="IL269">
        <v>-5.0132855213330413E-2</v>
      </c>
      <c r="IM269">
        <v>-1.2435942757381079E-3</v>
      </c>
      <c r="IN269">
        <v>8.3241555849602686E-4</v>
      </c>
      <c r="IO269">
        <v>-6.8006265696850886E-6</v>
      </c>
      <c r="IP269">
        <v>17</v>
      </c>
      <c r="IQ269">
        <v>2050</v>
      </c>
      <c r="IR269">
        <v>3</v>
      </c>
      <c r="IS269">
        <v>34</v>
      </c>
      <c r="IT269">
        <v>111.5</v>
      </c>
      <c r="IU269">
        <v>111.4</v>
      </c>
      <c r="IV269">
        <v>3.3081100000000001</v>
      </c>
      <c r="IW269">
        <v>2.49878</v>
      </c>
      <c r="IX269">
        <v>1.49902</v>
      </c>
      <c r="IY269">
        <v>2.3059099999999999</v>
      </c>
      <c r="IZ269">
        <v>1.69678</v>
      </c>
      <c r="JA269">
        <v>2.3791500000000001</v>
      </c>
      <c r="JB269">
        <v>38.624099999999999</v>
      </c>
      <c r="JC269">
        <v>14.639900000000001</v>
      </c>
      <c r="JD269">
        <v>18</v>
      </c>
      <c r="JE269">
        <v>711.18899999999996</v>
      </c>
      <c r="JF269">
        <v>323.779</v>
      </c>
      <c r="JG269">
        <v>30.000900000000001</v>
      </c>
      <c r="JH269">
        <v>34.314799999999998</v>
      </c>
      <c r="JI269">
        <v>30.000699999999998</v>
      </c>
      <c r="JJ269">
        <v>33.918500000000002</v>
      </c>
      <c r="JK269">
        <v>33.902799999999999</v>
      </c>
      <c r="JL269">
        <v>66.266499999999994</v>
      </c>
      <c r="JM269">
        <v>14.1686</v>
      </c>
      <c r="JN269">
        <v>100</v>
      </c>
      <c r="JO269">
        <v>30</v>
      </c>
      <c r="JP269">
        <v>1695.08</v>
      </c>
      <c r="JQ269">
        <v>32.100499999999997</v>
      </c>
      <c r="JR269">
        <v>98.578500000000005</v>
      </c>
      <c r="JS269">
        <v>98.459500000000006</v>
      </c>
    </row>
    <row r="270" spans="1:279" x14ac:dyDescent="0.2">
      <c r="A270">
        <v>255</v>
      </c>
      <c r="B270">
        <v>1658322782.5</v>
      </c>
      <c r="C270">
        <v>1013.900000095367</v>
      </c>
      <c r="D270" t="s">
        <v>930</v>
      </c>
      <c r="E270" t="s">
        <v>931</v>
      </c>
      <c r="F270">
        <v>4</v>
      </c>
      <c r="G270">
        <v>1658322780.5</v>
      </c>
      <c r="H270">
        <f t="shared" si="150"/>
        <v>1.6936768767602686E-3</v>
      </c>
      <c r="I270">
        <f t="shared" si="151"/>
        <v>1.6936768767602686</v>
      </c>
      <c r="J270">
        <f t="shared" si="152"/>
        <v>17.137726063322546</v>
      </c>
      <c r="K270">
        <f t="shared" si="153"/>
        <v>1662.0542857142859</v>
      </c>
      <c r="L270">
        <f t="shared" si="154"/>
        <v>1314.596895408888</v>
      </c>
      <c r="M270">
        <f t="shared" si="155"/>
        <v>133.12818949844967</v>
      </c>
      <c r="N270">
        <f t="shared" si="156"/>
        <v>168.31492503750357</v>
      </c>
      <c r="O270">
        <f t="shared" si="157"/>
        <v>9.1952262462424744E-2</v>
      </c>
      <c r="P270">
        <f t="shared" si="158"/>
        <v>2.7706789463765777</v>
      </c>
      <c r="Q270">
        <f t="shared" si="159"/>
        <v>9.0289954785771093E-2</v>
      </c>
      <c r="R270">
        <f t="shared" si="160"/>
        <v>5.6578070432948491E-2</v>
      </c>
      <c r="S270">
        <f t="shared" si="161"/>
        <v>194.4277016126151</v>
      </c>
      <c r="T270">
        <f t="shared" si="162"/>
        <v>34.502914219771213</v>
      </c>
      <c r="U270">
        <f t="shared" si="163"/>
        <v>33.619500000000002</v>
      </c>
      <c r="V270">
        <f t="shared" si="164"/>
        <v>5.2306492043797874</v>
      </c>
      <c r="W270">
        <f t="shared" si="165"/>
        <v>64.711457115942821</v>
      </c>
      <c r="X270">
        <f t="shared" si="166"/>
        <v>3.4120823107396179</v>
      </c>
      <c r="Y270">
        <f t="shared" si="167"/>
        <v>5.2727638393711747</v>
      </c>
      <c r="Z270">
        <f t="shared" si="168"/>
        <v>1.8185668936401695</v>
      </c>
      <c r="AA270">
        <f t="shared" si="169"/>
        <v>-74.691150265127845</v>
      </c>
      <c r="AB270">
        <f t="shared" si="170"/>
        <v>21.426467430687399</v>
      </c>
      <c r="AC270">
        <f t="shared" si="171"/>
        <v>1.7831161660032919</v>
      </c>
      <c r="AD270">
        <f t="shared" si="172"/>
        <v>142.94613494417794</v>
      </c>
      <c r="AE270">
        <f t="shared" si="173"/>
        <v>27.03284003031402</v>
      </c>
      <c r="AF270">
        <f t="shared" si="174"/>
        <v>1.6856551620686753</v>
      </c>
      <c r="AG270">
        <f t="shared" si="175"/>
        <v>17.137726063322546</v>
      </c>
      <c r="AH270">
        <v>1745.7143290482149</v>
      </c>
      <c r="AI270">
        <v>1722.6392727272721</v>
      </c>
      <c r="AJ270">
        <v>1.754174018306415</v>
      </c>
      <c r="AK270">
        <v>62.966845710574418</v>
      </c>
      <c r="AL270">
        <f t="shared" si="176"/>
        <v>1.6936768767602686</v>
      </c>
      <c r="AM270">
        <v>32.188308565797158</v>
      </c>
      <c r="AN270">
        <v>33.697466666666671</v>
      </c>
      <c r="AO270">
        <v>1.857473396704594E-4</v>
      </c>
      <c r="AP270">
        <v>91.007338470613973</v>
      </c>
      <c r="AQ270">
        <v>0</v>
      </c>
      <c r="AR270">
        <v>0</v>
      </c>
      <c r="AS270">
        <f t="shared" si="177"/>
        <v>1</v>
      </c>
      <c r="AT270">
        <f t="shared" si="178"/>
        <v>0</v>
      </c>
      <c r="AU270">
        <f t="shared" si="179"/>
        <v>47302.876825799605</v>
      </c>
      <c r="AV270" t="s">
        <v>413</v>
      </c>
      <c r="AW270" t="s">
        <v>413</v>
      </c>
      <c r="AX270">
        <v>0</v>
      </c>
      <c r="AY270">
        <v>0</v>
      </c>
      <c r="AZ270" t="e">
        <f t="shared" si="180"/>
        <v>#DIV/0!</v>
      </c>
      <c r="BA270">
        <v>0</v>
      </c>
      <c r="BB270" t="s">
        <v>413</v>
      </c>
      <c r="BC270" t="s">
        <v>413</v>
      </c>
      <c r="BD270">
        <v>0</v>
      </c>
      <c r="BE270">
        <v>0</v>
      </c>
      <c r="BF270" t="e">
        <f t="shared" si="181"/>
        <v>#DIV/0!</v>
      </c>
      <c r="BG270">
        <v>0.5</v>
      </c>
      <c r="BH270">
        <f t="shared" si="182"/>
        <v>1009.5173997992825</v>
      </c>
      <c r="BI270">
        <f t="shared" si="183"/>
        <v>17.137726063322546</v>
      </c>
      <c r="BJ270" t="e">
        <f t="shared" si="184"/>
        <v>#DIV/0!</v>
      </c>
      <c r="BK270">
        <f t="shared" si="185"/>
        <v>1.6976157188305974E-2</v>
      </c>
      <c r="BL270" t="e">
        <f t="shared" si="186"/>
        <v>#DIV/0!</v>
      </c>
      <c r="BM270" t="e">
        <f t="shared" si="187"/>
        <v>#DIV/0!</v>
      </c>
      <c r="BN270" t="s">
        <v>413</v>
      </c>
      <c r="BO270">
        <v>0</v>
      </c>
      <c r="BP270" t="e">
        <f t="shared" si="188"/>
        <v>#DIV/0!</v>
      </c>
      <c r="BQ270" t="e">
        <f t="shared" si="189"/>
        <v>#DIV/0!</v>
      </c>
      <c r="BR270" t="e">
        <f t="shared" si="190"/>
        <v>#DIV/0!</v>
      </c>
      <c r="BS270" t="e">
        <f t="shared" si="191"/>
        <v>#DIV/0!</v>
      </c>
      <c r="BT270" t="e">
        <f t="shared" si="192"/>
        <v>#DIV/0!</v>
      </c>
      <c r="BU270" t="e">
        <f t="shared" si="193"/>
        <v>#DIV/0!</v>
      </c>
      <c r="BV270" t="e">
        <f t="shared" si="194"/>
        <v>#DIV/0!</v>
      </c>
      <c r="BW270" t="e">
        <f t="shared" si="195"/>
        <v>#DIV/0!</v>
      </c>
      <c r="BX270" t="s">
        <v>413</v>
      </c>
      <c r="BY270" t="s">
        <v>413</v>
      </c>
      <c r="BZ270" t="s">
        <v>413</v>
      </c>
      <c r="CA270" t="s">
        <v>413</v>
      </c>
      <c r="CB270" t="s">
        <v>413</v>
      </c>
      <c r="CC270" t="s">
        <v>413</v>
      </c>
      <c r="CD270" t="s">
        <v>413</v>
      </c>
      <c r="CE270" t="s">
        <v>413</v>
      </c>
      <c r="CF270">
        <v>253</v>
      </c>
      <c r="CG270">
        <v>1000</v>
      </c>
      <c r="CH270" t="s">
        <v>414</v>
      </c>
      <c r="CI270">
        <v>1110.1500000000001</v>
      </c>
      <c r="CJ270">
        <v>1175.8634999999999</v>
      </c>
      <c r="CK270">
        <v>1152.67</v>
      </c>
      <c r="CL270">
        <v>1.3005735999999999E-4</v>
      </c>
      <c r="CM270">
        <v>6.5004835999999994E-4</v>
      </c>
      <c r="CN270">
        <v>4.7597999359999997E-2</v>
      </c>
      <c r="CO270">
        <v>5.5000000000000003E-4</v>
      </c>
      <c r="CP270">
        <f t="shared" si="196"/>
        <v>1200.014285714286</v>
      </c>
      <c r="CQ270">
        <f t="shared" si="197"/>
        <v>1009.5173997992825</v>
      </c>
      <c r="CR270">
        <f t="shared" si="198"/>
        <v>0.84125448489839127</v>
      </c>
      <c r="CS270">
        <f t="shared" si="199"/>
        <v>0.16202115585389523</v>
      </c>
      <c r="CT270">
        <v>6</v>
      </c>
      <c r="CU270">
        <v>0.5</v>
      </c>
      <c r="CV270" t="s">
        <v>415</v>
      </c>
      <c r="CW270">
        <v>2</v>
      </c>
      <c r="CX270" t="b">
        <v>1</v>
      </c>
      <c r="CY270">
        <v>1658322780.5</v>
      </c>
      <c r="CZ270">
        <v>1662.0542857142859</v>
      </c>
      <c r="DA270">
        <v>1689.5842857142859</v>
      </c>
      <c r="DB270">
        <v>33.693185714285711</v>
      </c>
      <c r="DC270">
        <v>32.19014285714286</v>
      </c>
      <c r="DD270">
        <v>1665.284285714285</v>
      </c>
      <c r="DE270">
        <v>33.118499999999997</v>
      </c>
      <c r="DF270">
        <v>650.22500000000002</v>
      </c>
      <c r="DG270">
        <v>101.16928571428571</v>
      </c>
      <c r="DH270">
        <v>9.9924614285714281E-2</v>
      </c>
      <c r="DI270">
        <v>33.762942857142853</v>
      </c>
      <c r="DJ270">
        <v>999.89999999999986</v>
      </c>
      <c r="DK270">
        <v>33.619500000000002</v>
      </c>
      <c r="DL270">
        <v>0</v>
      </c>
      <c r="DM270">
        <v>0</v>
      </c>
      <c r="DN270">
        <v>9015.2699999999986</v>
      </c>
      <c r="DO270">
        <v>0</v>
      </c>
      <c r="DP270">
        <v>1423.542857142857</v>
      </c>
      <c r="DQ270">
        <v>-27.530914285714289</v>
      </c>
      <c r="DR270">
        <v>1720.005714285714</v>
      </c>
      <c r="DS270">
        <v>1745.78</v>
      </c>
      <c r="DT270">
        <v>1.5030571428571431</v>
      </c>
      <c r="DU270">
        <v>1689.5842857142859</v>
      </c>
      <c r="DV270">
        <v>32.19014285714286</v>
      </c>
      <c r="DW270">
        <v>3.4087171428571419</v>
      </c>
      <c r="DX270">
        <v>3.2566542857142862</v>
      </c>
      <c r="DY270">
        <v>26.171814285714291</v>
      </c>
      <c r="DZ270">
        <v>25.40184285714286</v>
      </c>
      <c r="EA270">
        <v>1200.014285714286</v>
      </c>
      <c r="EB270">
        <v>0.95800642857142848</v>
      </c>
      <c r="EC270">
        <v>4.1994028571428567E-2</v>
      </c>
      <c r="ED270">
        <v>0</v>
      </c>
      <c r="EE270">
        <v>643.87957142857147</v>
      </c>
      <c r="EF270">
        <v>5.0001600000000002</v>
      </c>
      <c r="EG270">
        <v>9725.3085714285698</v>
      </c>
      <c r="EH270">
        <v>9515.3042857142864</v>
      </c>
      <c r="EI270">
        <v>48.375</v>
      </c>
      <c r="EJ270">
        <v>50.741</v>
      </c>
      <c r="EK270">
        <v>49.561999999999998</v>
      </c>
      <c r="EL270">
        <v>49.455000000000013</v>
      </c>
      <c r="EM270">
        <v>50</v>
      </c>
      <c r="EN270">
        <v>1144.8342857142859</v>
      </c>
      <c r="EO270">
        <v>50.18</v>
      </c>
      <c r="EP270">
        <v>0</v>
      </c>
      <c r="EQ270">
        <v>765294</v>
      </c>
      <c r="ER270">
        <v>0</v>
      </c>
      <c r="ES270">
        <v>644.01883999999995</v>
      </c>
      <c r="ET270">
        <v>-1.4904615457059649</v>
      </c>
      <c r="EU270">
        <v>-28.663846237121099</v>
      </c>
      <c r="EV270">
        <v>9727.887999999999</v>
      </c>
      <c r="EW270">
        <v>15</v>
      </c>
      <c r="EX270">
        <v>1658316094</v>
      </c>
      <c r="EY270" t="s">
        <v>416</v>
      </c>
      <c r="EZ270">
        <v>1658316090.5</v>
      </c>
      <c r="FA270">
        <v>1658316094</v>
      </c>
      <c r="FB270">
        <v>11</v>
      </c>
      <c r="FC270">
        <v>-0.13300000000000001</v>
      </c>
      <c r="FD270">
        <v>0.107</v>
      </c>
      <c r="FE270">
        <v>-1.72</v>
      </c>
      <c r="FF270">
        <v>0.44</v>
      </c>
      <c r="FG270">
        <v>415</v>
      </c>
      <c r="FH270">
        <v>29</v>
      </c>
      <c r="FI270">
        <v>0.15</v>
      </c>
      <c r="FJ270">
        <v>0.28000000000000003</v>
      </c>
      <c r="FK270">
        <v>-27.529880487804871</v>
      </c>
      <c r="FL270">
        <v>-0.20340209059237721</v>
      </c>
      <c r="FM270">
        <v>5.5383114532967272E-2</v>
      </c>
      <c r="FN270">
        <v>1</v>
      </c>
      <c r="FO270">
        <v>644.20197058823521</v>
      </c>
      <c r="FP270">
        <v>-2.5109090924958219</v>
      </c>
      <c r="FQ270">
        <v>0.32336006931756339</v>
      </c>
      <c r="FR270">
        <v>0</v>
      </c>
      <c r="FS270">
        <v>1.5042153658536579</v>
      </c>
      <c r="FT270">
        <v>-2.0751219512176078E-3</v>
      </c>
      <c r="FU270">
        <v>1.2492282448033709E-3</v>
      </c>
      <c r="FV270">
        <v>1</v>
      </c>
      <c r="FW270">
        <v>2</v>
      </c>
      <c r="FX270">
        <v>3</v>
      </c>
      <c r="FY270" t="s">
        <v>648</v>
      </c>
      <c r="FZ270">
        <v>3.3708800000000001</v>
      </c>
      <c r="GA270">
        <v>2.8937499999999998</v>
      </c>
      <c r="GB270">
        <v>0.25000600000000001</v>
      </c>
      <c r="GC270">
        <v>0.25511400000000001</v>
      </c>
      <c r="GD270">
        <v>0.13975000000000001</v>
      </c>
      <c r="GE270">
        <v>0.13858799999999999</v>
      </c>
      <c r="GF270">
        <v>25948</v>
      </c>
      <c r="GG270">
        <v>22409.9</v>
      </c>
      <c r="GH270">
        <v>30935.200000000001</v>
      </c>
      <c r="GI270">
        <v>28049.200000000001</v>
      </c>
      <c r="GJ270">
        <v>35055.599999999999</v>
      </c>
      <c r="GK270">
        <v>34090.1</v>
      </c>
      <c r="GL270">
        <v>40319.9</v>
      </c>
      <c r="GM270">
        <v>39091.300000000003</v>
      </c>
      <c r="GN270">
        <v>2.3500800000000002</v>
      </c>
      <c r="GO270">
        <v>1.6578999999999999</v>
      </c>
      <c r="GP270">
        <v>0</v>
      </c>
      <c r="GQ270">
        <v>7.7262499999999998E-2</v>
      </c>
      <c r="GR270">
        <v>999.9</v>
      </c>
      <c r="GS270">
        <v>32.371699999999997</v>
      </c>
      <c r="GT270">
        <v>67.099999999999994</v>
      </c>
      <c r="GU270">
        <v>33.6</v>
      </c>
      <c r="GV270">
        <v>34.651499999999999</v>
      </c>
      <c r="GW270">
        <v>50.391800000000003</v>
      </c>
      <c r="GX270">
        <v>40.156199999999998</v>
      </c>
      <c r="GY270">
        <v>1</v>
      </c>
      <c r="GZ270">
        <v>0.52937000000000001</v>
      </c>
      <c r="HA270">
        <v>1.3266899999999999</v>
      </c>
      <c r="HB270">
        <v>20.203299999999999</v>
      </c>
      <c r="HC270">
        <v>5.2111499999999999</v>
      </c>
      <c r="HD270">
        <v>11.974</v>
      </c>
      <c r="HE270">
        <v>4.9894499999999997</v>
      </c>
      <c r="HF270">
        <v>3.2922500000000001</v>
      </c>
      <c r="HG270">
        <v>8264.9</v>
      </c>
      <c r="HH270">
        <v>9999</v>
      </c>
      <c r="HI270">
        <v>9999</v>
      </c>
      <c r="HJ270">
        <v>969.5</v>
      </c>
      <c r="HK270">
        <v>4.9712199999999998</v>
      </c>
      <c r="HL270">
        <v>1.8737900000000001</v>
      </c>
      <c r="HM270">
        <v>1.87012</v>
      </c>
      <c r="HN270">
        <v>1.8696600000000001</v>
      </c>
      <c r="HO270">
        <v>1.8744000000000001</v>
      </c>
      <c r="HP270">
        <v>1.87104</v>
      </c>
      <c r="HQ270">
        <v>1.8665799999999999</v>
      </c>
      <c r="HR270">
        <v>1.8775999999999999</v>
      </c>
      <c r="HS270">
        <v>0</v>
      </c>
      <c r="HT270">
        <v>0</v>
      </c>
      <c r="HU270">
        <v>0</v>
      </c>
      <c r="HV270">
        <v>0</v>
      </c>
      <c r="HW270" t="s">
        <v>418</v>
      </c>
      <c r="HX270" t="s">
        <v>419</v>
      </c>
      <c r="HY270" t="s">
        <v>420</v>
      </c>
      <c r="HZ270" t="s">
        <v>420</v>
      </c>
      <c r="IA270" t="s">
        <v>420</v>
      </c>
      <c r="IB270" t="s">
        <v>420</v>
      </c>
      <c r="IC270">
        <v>0</v>
      </c>
      <c r="ID270">
        <v>100</v>
      </c>
      <c r="IE270">
        <v>100</v>
      </c>
      <c r="IF270">
        <v>-3.23</v>
      </c>
      <c r="IG270">
        <v>0.57479999999999998</v>
      </c>
      <c r="IH270">
        <v>-1.4143203888967211</v>
      </c>
      <c r="II270">
        <v>1.7196870422270779E-5</v>
      </c>
      <c r="IJ270">
        <v>-2.1741833173098589E-6</v>
      </c>
      <c r="IK270">
        <v>9.0595066644434051E-10</v>
      </c>
      <c r="IL270">
        <v>-5.0132855213330413E-2</v>
      </c>
      <c r="IM270">
        <v>-1.2435942757381079E-3</v>
      </c>
      <c r="IN270">
        <v>8.3241555849602686E-4</v>
      </c>
      <c r="IO270">
        <v>-6.8006265696850886E-6</v>
      </c>
      <c r="IP270">
        <v>17</v>
      </c>
      <c r="IQ270">
        <v>2050</v>
      </c>
      <c r="IR270">
        <v>3</v>
      </c>
      <c r="IS270">
        <v>34</v>
      </c>
      <c r="IT270">
        <v>111.5</v>
      </c>
      <c r="IU270">
        <v>111.5</v>
      </c>
      <c r="IV270">
        <v>3.3190900000000001</v>
      </c>
      <c r="IW270">
        <v>2.50366</v>
      </c>
      <c r="IX270">
        <v>1.49902</v>
      </c>
      <c r="IY270">
        <v>2.3046899999999999</v>
      </c>
      <c r="IZ270">
        <v>1.69678</v>
      </c>
      <c r="JA270">
        <v>2.36816</v>
      </c>
      <c r="JB270">
        <v>38.624099999999999</v>
      </c>
      <c r="JC270">
        <v>14.639900000000001</v>
      </c>
      <c r="JD270">
        <v>18</v>
      </c>
      <c r="JE270">
        <v>711.25699999999995</v>
      </c>
      <c r="JF270">
        <v>323.71100000000001</v>
      </c>
      <c r="JG270">
        <v>30.000900000000001</v>
      </c>
      <c r="JH270">
        <v>34.321800000000003</v>
      </c>
      <c r="JI270">
        <v>30.000699999999998</v>
      </c>
      <c r="JJ270">
        <v>33.926099999999998</v>
      </c>
      <c r="JK270">
        <v>33.9099</v>
      </c>
      <c r="JL270">
        <v>66.489900000000006</v>
      </c>
      <c r="JM270">
        <v>14.1686</v>
      </c>
      <c r="JN270">
        <v>100</v>
      </c>
      <c r="JO270">
        <v>30</v>
      </c>
      <c r="JP270">
        <v>1701.84</v>
      </c>
      <c r="JQ270">
        <v>32.212000000000003</v>
      </c>
      <c r="JR270">
        <v>98.577699999999993</v>
      </c>
      <c r="JS270">
        <v>98.455399999999997</v>
      </c>
    </row>
    <row r="271" spans="1:279" x14ac:dyDescent="0.2">
      <c r="A271">
        <v>256</v>
      </c>
      <c r="B271">
        <v>1658322786.5</v>
      </c>
      <c r="C271">
        <v>1017.900000095367</v>
      </c>
      <c r="D271" t="s">
        <v>932</v>
      </c>
      <c r="E271" t="s">
        <v>933</v>
      </c>
      <c r="F271">
        <v>4</v>
      </c>
      <c r="G271">
        <v>1658322784.1875</v>
      </c>
      <c r="H271">
        <f t="shared" si="150"/>
        <v>1.6881159925919418E-3</v>
      </c>
      <c r="I271">
        <f t="shared" si="151"/>
        <v>1.6881159925919418</v>
      </c>
      <c r="J271">
        <f t="shared" si="152"/>
        <v>17.304412016082939</v>
      </c>
      <c r="K271">
        <f t="shared" si="153"/>
        <v>1668.2037499999999</v>
      </c>
      <c r="L271">
        <f t="shared" si="154"/>
        <v>1316.4392238617604</v>
      </c>
      <c r="M271">
        <f t="shared" si="155"/>
        <v>133.3158323545085</v>
      </c>
      <c r="N271">
        <f t="shared" si="156"/>
        <v>168.93903450837658</v>
      </c>
      <c r="O271">
        <f t="shared" si="157"/>
        <v>9.1583357337579288E-2</v>
      </c>
      <c r="P271">
        <f t="shared" si="158"/>
        <v>2.7713896349640748</v>
      </c>
      <c r="Q271">
        <f t="shared" si="159"/>
        <v>8.9934646761132844E-2</v>
      </c>
      <c r="R271">
        <f t="shared" si="160"/>
        <v>5.6354812129262521E-2</v>
      </c>
      <c r="S271">
        <f t="shared" si="161"/>
        <v>194.4290126126177</v>
      </c>
      <c r="T271">
        <f t="shared" si="162"/>
        <v>34.513614268980298</v>
      </c>
      <c r="U271">
        <f t="shared" si="163"/>
        <v>33.626212499999987</v>
      </c>
      <c r="V271">
        <f t="shared" si="164"/>
        <v>5.2326134401383726</v>
      </c>
      <c r="W271">
        <f t="shared" si="165"/>
        <v>64.692505625093574</v>
      </c>
      <c r="X271">
        <f t="shared" si="166"/>
        <v>3.4128669145136823</v>
      </c>
      <c r="Y271">
        <f t="shared" si="167"/>
        <v>5.2755213011719633</v>
      </c>
      <c r="Z271">
        <f t="shared" si="168"/>
        <v>1.8197465256246903</v>
      </c>
      <c r="AA271">
        <f t="shared" si="169"/>
        <v>-74.445915273304635</v>
      </c>
      <c r="AB271">
        <f t="shared" si="170"/>
        <v>21.82710254435391</v>
      </c>
      <c r="AC271">
        <f t="shared" si="171"/>
        <v>1.8161340515802584</v>
      </c>
      <c r="AD271">
        <f t="shared" si="172"/>
        <v>143.62633393524723</v>
      </c>
      <c r="AE271">
        <f t="shared" si="173"/>
        <v>26.930295734122463</v>
      </c>
      <c r="AF271">
        <f t="shared" si="174"/>
        <v>1.6845899164760709</v>
      </c>
      <c r="AG271">
        <f t="shared" si="175"/>
        <v>17.304412016082939</v>
      </c>
      <c r="AH271">
        <v>1752.495250456386</v>
      </c>
      <c r="AI271">
        <v>1729.466666666666</v>
      </c>
      <c r="AJ271">
        <v>1.700854782989581</v>
      </c>
      <c r="AK271">
        <v>62.966845710574418</v>
      </c>
      <c r="AL271">
        <f t="shared" si="176"/>
        <v>1.6881159925919418</v>
      </c>
      <c r="AM271">
        <v>32.197697830330043</v>
      </c>
      <c r="AN271">
        <v>33.701945454545452</v>
      </c>
      <c r="AO271">
        <v>1.679310438891956E-4</v>
      </c>
      <c r="AP271">
        <v>91.007338470613973</v>
      </c>
      <c r="AQ271">
        <v>0</v>
      </c>
      <c r="AR271">
        <v>0</v>
      </c>
      <c r="AS271">
        <f t="shared" si="177"/>
        <v>1</v>
      </c>
      <c r="AT271">
        <f t="shared" si="178"/>
        <v>0</v>
      </c>
      <c r="AU271">
        <f t="shared" si="179"/>
        <v>47320.955125769222</v>
      </c>
      <c r="AV271" t="s">
        <v>413</v>
      </c>
      <c r="AW271" t="s">
        <v>413</v>
      </c>
      <c r="AX271">
        <v>0</v>
      </c>
      <c r="AY271">
        <v>0</v>
      </c>
      <c r="AZ271" t="e">
        <f t="shared" si="180"/>
        <v>#DIV/0!</v>
      </c>
      <c r="BA271">
        <v>0</v>
      </c>
      <c r="BB271" t="s">
        <v>413</v>
      </c>
      <c r="BC271" t="s">
        <v>413</v>
      </c>
      <c r="BD271">
        <v>0</v>
      </c>
      <c r="BE271">
        <v>0</v>
      </c>
      <c r="BF271" t="e">
        <f t="shared" si="181"/>
        <v>#DIV/0!</v>
      </c>
      <c r="BG271">
        <v>0.5</v>
      </c>
      <c r="BH271">
        <f t="shared" si="182"/>
        <v>1009.5242997992838</v>
      </c>
      <c r="BI271">
        <f t="shared" si="183"/>
        <v>17.304412016082939</v>
      </c>
      <c r="BJ271" t="e">
        <f t="shared" si="184"/>
        <v>#DIV/0!</v>
      </c>
      <c r="BK271">
        <f t="shared" si="185"/>
        <v>1.7141154521514188E-2</v>
      </c>
      <c r="BL271" t="e">
        <f t="shared" si="186"/>
        <v>#DIV/0!</v>
      </c>
      <c r="BM271" t="e">
        <f t="shared" si="187"/>
        <v>#DIV/0!</v>
      </c>
      <c r="BN271" t="s">
        <v>413</v>
      </c>
      <c r="BO271">
        <v>0</v>
      </c>
      <c r="BP271" t="e">
        <f t="shared" si="188"/>
        <v>#DIV/0!</v>
      </c>
      <c r="BQ271" t="e">
        <f t="shared" si="189"/>
        <v>#DIV/0!</v>
      </c>
      <c r="BR271" t="e">
        <f t="shared" si="190"/>
        <v>#DIV/0!</v>
      </c>
      <c r="BS271" t="e">
        <f t="shared" si="191"/>
        <v>#DIV/0!</v>
      </c>
      <c r="BT271" t="e">
        <f t="shared" si="192"/>
        <v>#DIV/0!</v>
      </c>
      <c r="BU271" t="e">
        <f t="shared" si="193"/>
        <v>#DIV/0!</v>
      </c>
      <c r="BV271" t="e">
        <f t="shared" si="194"/>
        <v>#DIV/0!</v>
      </c>
      <c r="BW271" t="e">
        <f t="shared" si="195"/>
        <v>#DIV/0!</v>
      </c>
      <c r="BX271" t="s">
        <v>413</v>
      </c>
      <c r="BY271" t="s">
        <v>413</v>
      </c>
      <c r="BZ271" t="s">
        <v>413</v>
      </c>
      <c r="CA271" t="s">
        <v>413</v>
      </c>
      <c r="CB271" t="s">
        <v>413</v>
      </c>
      <c r="CC271" t="s">
        <v>413</v>
      </c>
      <c r="CD271" t="s">
        <v>413</v>
      </c>
      <c r="CE271" t="s">
        <v>413</v>
      </c>
      <c r="CF271">
        <v>253</v>
      </c>
      <c r="CG271">
        <v>1000</v>
      </c>
      <c r="CH271" t="s">
        <v>414</v>
      </c>
      <c r="CI271">
        <v>1110.1500000000001</v>
      </c>
      <c r="CJ271">
        <v>1175.8634999999999</v>
      </c>
      <c r="CK271">
        <v>1152.67</v>
      </c>
      <c r="CL271">
        <v>1.3005735999999999E-4</v>
      </c>
      <c r="CM271">
        <v>6.5004835999999994E-4</v>
      </c>
      <c r="CN271">
        <v>4.7597999359999997E-2</v>
      </c>
      <c r="CO271">
        <v>5.5000000000000003E-4</v>
      </c>
      <c r="CP271">
        <f t="shared" si="196"/>
        <v>1200.0225</v>
      </c>
      <c r="CQ271">
        <f t="shared" si="197"/>
        <v>1009.5242997992838</v>
      </c>
      <c r="CR271">
        <f t="shared" si="198"/>
        <v>0.84125447631130557</v>
      </c>
      <c r="CS271">
        <f t="shared" si="199"/>
        <v>0.1620211392808199</v>
      </c>
      <c r="CT271">
        <v>6</v>
      </c>
      <c r="CU271">
        <v>0.5</v>
      </c>
      <c r="CV271" t="s">
        <v>415</v>
      </c>
      <c r="CW271">
        <v>2</v>
      </c>
      <c r="CX271" t="b">
        <v>1</v>
      </c>
      <c r="CY271">
        <v>1658322784.1875</v>
      </c>
      <c r="CZ271">
        <v>1668.2037499999999</v>
      </c>
      <c r="DA271">
        <v>1695.64625</v>
      </c>
      <c r="DB271">
        <v>33.700662500000007</v>
      </c>
      <c r="DC271">
        <v>32.198625</v>
      </c>
      <c r="DD271">
        <v>1671.4337499999999</v>
      </c>
      <c r="DE271">
        <v>33.125749999999996</v>
      </c>
      <c r="DF271">
        <v>650.24400000000003</v>
      </c>
      <c r="DG271">
        <v>101.17</v>
      </c>
      <c r="DH271">
        <v>0.100024425</v>
      </c>
      <c r="DI271">
        <v>33.772300000000001</v>
      </c>
      <c r="DJ271">
        <v>999.9</v>
      </c>
      <c r="DK271">
        <v>33.626212499999987</v>
      </c>
      <c r="DL271">
        <v>0</v>
      </c>
      <c r="DM271">
        <v>0</v>
      </c>
      <c r="DN271">
        <v>9018.9850000000006</v>
      </c>
      <c r="DO271">
        <v>0</v>
      </c>
      <c r="DP271">
        <v>1421.8687500000001</v>
      </c>
      <c r="DQ271">
        <v>-27.442662500000001</v>
      </c>
      <c r="DR271">
        <v>1726.38375</v>
      </c>
      <c r="DS271">
        <v>1752.06125</v>
      </c>
      <c r="DT271">
        <v>1.50203625</v>
      </c>
      <c r="DU271">
        <v>1695.64625</v>
      </c>
      <c r="DV271">
        <v>32.198625</v>
      </c>
      <c r="DW271">
        <v>3.4094924999999998</v>
      </c>
      <c r="DX271">
        <v>3.25753125</v>
      </c>
      <c r="DY271">
        <v>26.175662500000001</v>
      </c>
      <c r="DZ271">
        <v>25.4063625</v>
      </c>
      <c r="EA271">
        <v>1200.0225</v>
      </c>
      <c r="EB271">
        <v>0.958006625</v>
      </c>
      <c r="EC271">
        <v>4.1993837500000013E-2</v>
      </c>
      <c r="ED271">
        <v>0</v>
      </c>
      <c r="EE271">
        <v>643.960375</v>
      </c>
      <c r="EF271">
        <v>5.0001600000000002</v>
      </c>
      <c r="EG271">
        <v>9722.9650000000001</v>
      </c>
      <c r="EH271">
        <v>9515.3774999999987</v>
      </c>
      <c r="EI271">
        <v>48.351374999999997</v>
      </c>
      <c r="EJ271">
        <v>50.726374999999997</v>
      </c>
      <c r="EK271">
        <v>49.561999999999998</v>
      </c>
      <c r="EL271">
        <v>49.476374999999997</v>
      </c>
      <c r="EM271">
        <v>50.015500000000003</v>
      </c>
      <c r="EN271">
        <v>1144.8425</v>
      </c>
      <c r="EO271">
        <v>50.18</v>
      </c>
      <c r="EP271">
        <v>0</v>
      </c>
      <c r="EQ271">
        <v>765297.60000014305</v>
      </c>
      <c r="ER271">
        <v>0</v>
      </c>
      <c r="ES271">
        <v>643.94767999999999</v>
      </c>
      <c r="ET271">
        <v>-0.76438461410908098</v>
      </c>
      <c r="EU271">
        <v>-33.20615381635583</v>
      </c>
      <c r="EV271">
        <v>9725.8924000000006</v>
      </c>
      <c r="EW271">
        <v>15</v>
      </c>
      <c r="EX271">
        <v>1658316094</v>
      </c>
      <c r="EY271" t="s">
        <v>416</v>
      </c>
      <c r="EZ271">
        <v>1658316090.5</v>
      </c>
      <c r="FA271">
        <v>1658316094</v>
      </c>
      <c r="FB271">
        <v>11</v>
      </c>
      <c r="FC271">
        <v>-0.13300000000000001</v>
      </c>
      <c r="FD271">
        <v>0.107</v>
      </c>
      <c r="FE271">
        <v>-1.72</v>
      </c>
      <c r="FF271">
        <v>0.44</v>
      </c>
      <c r="FG271">
        <v>415</v>
      </c>
      <c r="FH271">
        <v>29</v>
      </c>
      <c r="FI271">
        <v>0.15</v>
      </c>
      <c r="FJ271">
        <v>0.28000000000000003</v>
      </c>
      <c r="FK271">
        <v>-27.506844999999998</v>
      </c>
      <c r="FL271">
        <v>3.1663789868738822E-2</v>
      </c>
      <c r="FM271">
        <v>6.8974893802020334E-2</v>
      </c>
      <c r="FN271">
        <v>1</v>
      </c>
      <c r="FO271">
        <v>644.04635294117656</v>
      </c>
      <c r="FP271">
        <v>-1.507349125423989</v>
      </c>
      <c r="FQ271">
        <v>0.25840117946744912</v>
      </c>
      <c r="FR271">
        <v>0</v>
      </c>
      <c r="FS271">
        <v>1.50383825</v>
      </c>
      <c r="FT271">
        <v>-8.2022138836825558E-3</v>
      </c>
      <c r="FU271">
        <v>1.4015685632533239E-3</v>
      </c>
      <c r="FV271">
        <v>1</v>
      </c>
      <c r="FW271">
        <v>2</v>
      </c>
      <c r="FX271">
        <v>3</v>
      </c>
      <c r="FY271" t="s">
        <v>648</v>
      </c>
      <c r="FZ271">
        <v>3.3706100000000001</v>
      </c>
      <c r="GA271">
        <v>2.89371</v>
      </c>
      <c r="GB271">
        <v>0.25059500000000001</v>
      </c>
      <c r="GC271">
        <v>0.255714</v>
      </c>
      <c r="GD271">
        <v>0.13976</v>
      </c>
      <c r="GE271">
        <v>0.13861200000000001</v>
      </c>
      <c r="GF271">
        <v>25927.5</v>
      </c>
      <c r="GG271">
        <v>22391.3</v>
      </c>
      <c r="GH271">
        <v>30935.3</v>
      </c>
      <c r="GI271">
        <v>28048.6</v>
      </c>
      <c r="GJ271">
        <v>35055.4</v>
      </c>
      <c r="GK271">
        <v>34088.5</v>
      </c>
      <c r="GL271">
        <v>40320.1</v>
      </c>
      <c r="GM271">
        <v>39090.5</v>
      </c>
      <c r="GN271">
        <v>2.35005</v>
      </c>
      <c r="GO271">
        <v>1.65788</v>
      </c>
      <c r="GP271">
        <v>0</v>
      </c>
      <c r="GQ271">
        <v>7.71955E-2</v>
      </c>
      <c r="GR271">
        <v>999.9</v>
      </c>
      <c r="GS271">
        <v>32.388500000000001</v>
      </c>
      <c r="GT271">
        <v>67.099999999999994</v>
      </c>
      <c r="GU271">
        <v>33.6</v>
      </c>
      <c r="GV271">
        <v>34.653500000000001</v>
      </c>
      <c r="GW271">
        <v>50.721800000000002</v>
      </c>
      <c r="GX271">
        <v>40.436700000000002</v>
      </c>
      <c r="GY271">
        <v>1</v>
      </c>
      <c r="GZ271">
        <v>0.52970799999999996</v>
      </c>
      <c r="HA271">
        <v>1.32637</v>
      </c>
      <c r="HB271">
        <v>20.203700000000001</v>
      </c>
      <c r="HC271">
        <v>5.21265</v>
      </c>
      <c r="HD271">
        <v>11.974</v>
      </c>
      <c r="HE271">
        <v>4.9901499999999999</v>
      </c>
      <c r="HF271">
        <v>3.2926799999999998</v>
      </c>
      <c r="HG271">
        <v>8264.9</v>
      </c>
      <c r="HH271">
        <v>9999</v>
      </c>
      <c r="HI271">
        <v>9999</v>
      </c>
      <c r="HJ271">
        <v>969.5</v>
      </c>
      <c r="HK271">
        <v>4.9712300000000003</v>
      </c>
      <c r="HL271">
        <v>1.8737999999999999</v>
      </c>
      <c r="HM271">
        <v>1.87012</v>
      </c>
      <c r="HN271">
        <v>1.8696600000000001</v>
      </c>
      <c r="HO271">
        <v>1.87439</v>
      </c>
      <c r="HP271">
        <v>1.87103</v>
      </c>
      <c r="HQ271">
        <v>1.86656</v>
      </c>
      <c r="HR271">
        <v>1.8775999999999999</v>
      </c>
      <c r="HS271">
        <v>0</v>
      </c>
      <c r="HT271">
        <v>0</v>
      </c>
      <c r="HU271">
        <v>0</v>
      </c>
      <c r="HV271">
        <v>0</v>
      </c>
      <c r="HW271" t="s">
        <v>418</v>
      </c>
      <c r="HX271" t="s">
        <v>419</v>
      </c>
      <c r="HY271" t="s">
        <v>420</v>
      </c>
      <c r="HZ271" t="s">
        <v>420</v>
      </c>
      <c r="IA271" t="s">
        <v>420</v>
      </c>
      <c r="IB271" t="s">
        <v>420</v>
      </c>
      <c r="IC271">
        <v>0</v>
      </c>
      <c r="ID271">
        <v>100</v>
      </c>
      <c r="IE271">
        <v>100</v>
      </c>
      <c r="IF271">
        <v>-3.22</v>
      </c>
      <c r="IG271">
        <v>0.57489999999999997</v>
      </c>
      <c r="IH271">
        <v>-1.4143203888967211</v>
      </c>
      <c r="II271">
        <v>1.7196870422270779E-5</v>
      </c>
      <c r="IJ271">
        <v>-2.1741833173098589E-6</v>
      </c>
      <c r="IK271">
        <v>9.0595066644434051E-10</v>
      </c>
      <c r="IL271">
        <v>-5.0132855213330413E-2</v>
      </c>
      <c r="IM271">
        <v>-1.2435942757381079E-3</v>
      </c>
      <c r="IN271">
        <v>8.3241555849602686E-4</v>
      </c>
      <c r="IO271">
        <v>-6.8006265696850886E-6</v>
      </c>
      <c r="IP271">
        <v>17</v>
      </c>
      <c r="IQ271">
        <v>2050</v>
      </c>
      <c r="IR271">
        <v>3</v>
      </c>
      <c r="IS271">
        <v>34</v>
      </c>
      <c r="IT271">
        <v>111.6</v>
      </c>
      <c r="IU271">
        <v>111.5</v>
      </c>
      <c r="IV271">
        <v>3.3300800000000002</v>
      </c>
      <c r="IW271">
        <v>2.50732</v>
      </c>
      <c r="IX271">
        <v>1.49902</v>
      </c>
      <c r="IY271">
        <v>2.3046899999999999</v>
      </c>
      <c r="IZ271">
        <v>1.69678</v>
      </c>
      <c r="JA271">
        <v>2.2717299999999998</v>
      </c>
      <c r="JB271">
        <v>38.624099999999999</v>
      </c>
      <c r="JC271">
        <v>14.622400000000001</v>
      </c>
      <c r="JD271">
        <v>18</v>
      </c>
      <c r="JE271">
        <v>711.31399999999996</v>
      </c>
      <c r="JF271">
        <v>323.73899999999998</v>
      </c>
      <c r="JG271">
        <v>30.000399999999999</v>
      </c>
      <c r="JH271">
        <v>34.328800000000001</v>
      </c>
      <c r="JI271">
        <v>30.000599999999999</v>
      </c>
      <c r="JJ271">
        <v>33.932899999999997</v>
      </c>
      <c r="JK271">
        <v>33.917499999999997</v>
      </c>
      <c r="JL271">
        <v>66.7029</v>
      </c>
      <c r="JM271">
        <v>14.1686</v>
      </c>
      <c r="JN271">
        <v>100</v>
      </c>
      <c r="JO271">
        <v>30</v>
      </c>
      <c r="JP271">
        <v>1708.52</v>
      </c>
      <c r="JQ271">
        <v>32.245899999999999</v>
      </c>
      <c r="JR271">
        <v>98.578100000000006</v>
      </c>
      <c r="JS271">
        <v>98.453500000000005</v>
      </c>
    </row>
    <row r="272" spans="1:279" x14ac:dyDescent="0.2">
      <c r="A272">
        <v>257</v>
      </c>
      <c r="B272">
        <v>1658322790.5</v>
      </c>
      <c r="C272">
        <v>1021.900000095367</v>
      </c>
      <c r="D272" t="s">
        <v>934</v>
      </c>
      <c r="E272" t="s">
        <v>935</v>
      </c>
      <c r="F272">
        <v>4</v>
      </c>
      <c r="G272">
        <v>1658322788.5</v>
      </c>
      <c r="H272">
        <f t="shared" ref="H272:H335" si="200">(I272)/1000</f>
        <v>1.6813462253941415E-3</v>
      </c>
      <c r="I272">
        <f t="shared" ref="I272:I314" si="201">IF(CX272, AL272, AF272)</f>
        <v>1.6813462253941416</v>
      </c>
      <c r="J272">
        <f t="shared" ref="J272:J314" si="202">IF(CX272, AG272, AE272)</f>
        <v>17.167848116705372</v>
      </c>
      <c r="K272">
        <f t="shared" ref="K272:K335" si="203">CZ272 - IF(AS272&gt;1, J272*CT272*100/(AU272*DN272), 0)</f>
        <v>1675.4042857142861</v>
      </c>
      <c r="L272">
        <f t="shared" ref="L272:L335" si="204">((R272-H272/2)*K272-J272)/(R272+H272/2)</f>
        <v>1323.1206766267294</v>
      </c>
      <c r="M272">
        <f t="shared" ref="M272:M335" si="205">L272*(DG272+DH272)/1000</f>
        <v>133.99269159566398</v>
      </c>
      <c r="N272">
        <f t="shared" ref="N272:N314" si="206">(CZ272 - IF(AS272&gt;1, J272*CT272*100/(AU272*DN272), 0))*(DG272+DH272)/1000</f>
        <v>169.66852209286446</v>
      </c>
      <c r="O272">
        <f t="shared" ref="O272:O335" si="207">2/((1/Q272-1/P272)+SIGN(Q272)*SQRT((1/Q272-1/P272)*(1/Q272-1/P272) + 4*CU272/((CU272+1)*(CU272+1))*(2*1/Q272*1/P272-1/P272*1/P272)))</f>
        <v>9.0817178271860491E-2</v>
      </c>
      <c r="P272">
        <f t="shared" ref="P272:P314" si="208">IF(LEFT(CV272,1)&lt;&gt;"0",IF(LEFT(CV272,1)="1",3,CW272),$D$4+$E$4*(DN272*DG272/($K$4*1000))+$F$4*(DN272*DG272/($K$4*1000))*MAX(MIN(CT272,$J$4),$I$4)*MAX(MIN(CT272,$J$4),$I$4)+$G$4*MAX(MIN(CT272,$J$4),$I$4)*(DN272*DG272/($K$4*1000))+$H$4*(DN272*DG272/($K$4*1000))*(DN272*DG272/($K$4*1000)))</f>
        <v>2.7649268073046125</v>
      </c>
      <c r="Q272">
        <f t="shared" ref="Q272:Q314" si="209">H272*(1000-(1000*0.61365*EXP(17.502*U272/(240.97+U272))/(DG272+DH272)+DB272)/2)/(1000*0.61365*EXP(17.502*U272/(240.97+U272))/(DG272+DH272)-DB272)</f>
        <v>8.919195798698297E-2</v>
      </c>
      <c r="R272">
        <f t="shared" ref="R272:R314" si="210">1/((CU272+1)/(O272/1.6)+1/(P272/1.37)) + CU272/((CU272+1)/(O272/1.6) + CU272/(P272/1.37))</f>
        <v>5.588857080603786E-2</v>
      </c>
      <c r="S272">
        <f t="shared" ref="S272:S314" si="211">(CP272*CS272)</f>
        <v>194.42763904116393</v>
      </c>
      <c r="T272">
        <f t="shared" ref="T272:T335" si="212">(DI272+(S272+2*0.95*0.0000000567*(((DI272+$B$6)+273)^4-(DI272+273)^4)-44100*H272)/(1.84*29.3*P272+8*0.95*0.0000000567*(DI272+273)^3))</f>
        <v>34.529632259513299</v>
      </c>
      <c r="U272">
        <f t="shared" ref="U272:U335" si="213">($C$6*DJ272+$D$6*DK272+$E$6*T272)</f>
        <v>33.653571428571418</v>
      </c>
      <c r="V272">
        <f t="shared" ref="V272:V335" si="214">0.61365*EXP(17.502*U272/(240.97+U272))</f>
        <v>5.2406259456102386</v>
      </c>
      <c r="W272">
        <f t="shared" ref="W272:W335" si="215">(X272/Y272*100)</f>
        <v>64.652585355013784</v>
      </c>
      <c r="X272">
        <f t="shared" ref="X272:X314" si="216">DB272*(DG272+DH272)/1000</f>
        <v>3.41316008507098</v>
      </c>
      <c r="Y272">
        <f t="shared" ref="Y272:Y314" si="217">0.61365*EXP(17.502*DI272/(240.97+DI272))</f>
        <v>5.2792321704213041</v>
      </c>
      <c r="Z272">
        <f t="shared" ref="Z272:Z314" si="218">(V272-DB272*(DG272+DH272)/1000)</f>
        <v>1.8274658605392586</v>
      </c>
      <c r="AA272">
        <f t="shared" ref="AA272:AA314" si="219">(-H272*44100)</f>
        <v>-74.14736853988164</v>
      </c>
      <c r="AB272">
        <f t="shared" ref="AB272:AB314" si="220">2*29.3*P272*0.92*(DI272-U272)</f>
        <v>19.574066446480572</v>
      </c>
      <c r="AC272">
        <f t="shared" ref="AC272:AC314" si="221">2*0.95*0.0000000567*(((DI272+$B$6)+273)^4-(U272+273)^4)</f>
        <v>1.6327949799594064</v>
      </c>
      <c r="AD272">
        <f t="shared" ref="AD272:AD335" si="222">S272+AC272+AA272+AB272</f>
        <v>141.48713192772226</v>
      </c>
      <c r="AE272">
        <f t="shared" ref="AE272:AE314" si="223">DF272*AS272*(DA272-CZ272*(1000-AS272*DC272)/(1000-AS272*DB272))/(100*CT272)</f>
        <v>27.135894303771636</v>
      </c>
      <c r="AF272">
        <f t="shared" ref="AF272:AF314" si="224">1000*DF272*AS272*(DB272-DC272)/(100*CT272*(1000-AS272*DB272))</f>
        <v>1.6775891725899503</v>
      </c>
      <c r="AG272">
        <f t="shared" ref="AG272:AG335" si="225">(AH272 - AI272 - DG272*1000/(8.314*(DI272+273.15)) * AK272/DF272 * AJ272) * DF272/(100*CT272) * (1000 - DC272)/1000</f>
        <v>17.167848116705372</v>
      </c>
      <c r="AH272">
        <v>1759.6254309683191</v>
      </c>
      <c r="AI272">
        <v>1736.491030303029</v>
      </c>
      <c r="AJ272">
        <v>1.7626112510082601</v>
      </c>
      <c r="AK272">
        <v>62.966845710574418</v>
      </c>
      <c r="AL272">
        <f t="shared" ref="AL272:AL335" si="226">(AN272 - AM272 + DG272*1000/(8.314*(DI272+273.15)) * AP272/DF272 * AO272) * DF272/(100*CT272) * 1000/(1000 - AN272)</f>
        <v>1.6813462253941416</v>
      </c>
      <c r="AM272">
        <v>32.205925495267742</v>
      </c>
      <c r="AN272">
        <v>33.704833939393929</v>
      </c>
      <c r="AO272">
        <v>3.0246547097084861E-5</v>
      </c>
      <c r="AP272">
        <v>91.007338470613973</v>
      </c>
      <c r="AQ272">
        <v>0</v>
      </c>
      <c r="AR272">
        <v>0</v>
      </c>
      <c r="AS272">
        <f t="shared" ref="AS272:AS314" si="227">IF(AQ272*$H$12&gt;=AU272,1,(AU272/(AU272-AQ272*$H$12)))</f>
        <v>1</v>
      </c>
      <c r="AT272">
        <f t="shared" ref="AT272:AT335" si="228">(AS272-1)*100</f>
        <v>0</v>
      </c>
      <c r="AU272">
        <f t="shared" ref="AU272:AU314" si="229">MAX(0,($B$12+$C$12*DN272)/(1+$D$12*DN272)*DG272/(DI272+273)*$E$12)</f>
        <v>47141.644866233975</v>
      </c>
      <c r="AV272" t="s">
        <v>413</v>
      </c>
      <c r="AW272" t="s">
        <v>413</v>
      </c>
      <c r="AX272">
        <v>0</v>
      </c>
      <c r="AY272">
        <v>0</v>
      </c>
      <c r="AZ272" t="e">
        <f t="shared" ref="AZ272:AZ335" si="230">1-AX272/AY272</f>
        <v>#DIV/0!</v>
      </c>
      <c r="BA272">
        <v>0</v>
      </c>
      <c r="BB272" t="s">
        <v>413</v>
      </c>
      <c r="BC272" t="s">
        <v>413</v>
      </c>
      <c r="BD272">
        <v>0</v>
      </c>
      <c r="BE272">
        <v>0</v>
      </c>
      <c r="BF272" t="e">
        <f t="shared" ref="BF272:BF335" si="231">1-BD272/BE272</f>
        <v>#DIV/0!</v>
      </c>
      <c r="BG272">
        <v>0.5</v>
      </c>
      <c r="BH272">
        <f t="shared" ref="BH272:BH314" si="232">CQ272</f>
        <v>1009.5162855135563</v>
      </c>
      <c r="BI272">
        <f t="shared" ref="BI272:BI314" si="233">J272</f>
        <v>17.167848116705372</v>
      </c>
      <c r="BJ272" t="e">
        <f t="shared" ref="BJ272:BJ314" si="234">BF272*BG272*BH272</f>
        <v>#DIV/0!</v>
      </c>
      <c r="BK272">
        <f t="shared" ref="BK272:BK314" si="235">(BI272-BA272)/BH272</f>
        <v>1.7006014031731867E-2</v>
      </c>
      <c r="BL272" t="e">
        <f t="shared" ref="BL272:BL314" si="236">(AY272-BE272)/BE272</f>
        <v>#DIV/0!</v>
      </c>
      <c r="BM272" t="e">
        <f t="shared" ref="BM272:BM314" si="237">AX272/(AZ272+AX272/BE272)</f>
        <v>#DIV/0!</v>
      </c>
      <c r="BN272" t="s">
        <v>413</v>
      </c>
      <c r="BO272">
        <v>0</v>
      </c>
      <c r="BP272" t="e">
        <f t="shared" ref="BP272:BP335" si="238">IF(BO272&lt;&gt;0, BO272, BM272)</f>
        <v>#DIV/0!</v>
      </c>
      <c r="BQ272" t="e">
        <f t="shared" ref="BQ272:BQ335" si="239">1-BP272/BE272</f>
        <v>#DIV/0!</v>
      </c>
      <c r="BR272" t="e">
        <f t="shared" ref="BR272:BR314" si="240">(BE272-BD272)/(BE272-BP272)</f>
        <v>#DIV/0!</v>
      </c>
      <c r="BS272" t="e">
        <f t="shared" ref="BS272:BS314" si="241">(AY272-BE272)/(AY272-BP272)</f>
        <v>#DIV/0!</v>
      </c>
      <c r="BT272" t="e">
        <f t="shared" ref="BT272:BT314" si="242">(BE272-BD272)/(BE272-AX272)</f>
        <v>#DIV/0!</v>
      </c>
      <c r="BU272" t="e">
        <f t="shared" ref="BU272:BU314" si="243">(AY272-BE272)/(AY272-AX272)</f>
        <v>#DIV/0!</v>
      </c>
      <c r="BV272" t="e">
        <f t="shared" ref="BV272:BV314" si="244">(BR272*BP272/BD272)</f>
        <v>#DIV/0!</v>
      </c>
      <c r="BW272" t="e">
        <f t="shared" ref="BW272:BW335" si="245">(1-BV272)</f>
        <v>#DIV/0!</v>
      </c>
      <c r="BX272" t="s">
        <v>413</v>
      </c>
      <c r="BY272" t="s">
        <v>413</v>
      </c>
      <c r="BZ272" t="s">
        <v>413</v>
      </c>
      <c r="CA272" t="s">
        <v>413</v>
      </c>
      <c r="CB272" t="s">
        <v>413</v>
      </c>
      <c r="CC272" t="s">
        <v>413</v>
      </c>
      <c r="CD272" t="s">
        <v>413</v>
      </c>
      <c r="CE272" t="s">
        <v>413</v>
      </c>
      <c r="CF272">
        <v>253</v>
      </c>
      <c r="CG272">
        <v>1000</v>
      </c>
      <c r="CH272" t="s">
        <v>414</v>
      </c>
      <c r="CI272">
        <v>1110.1500000000001</v>
      </c>
      <c r="CJ272">
        <v>1175.8634999999999</v>
      </c>
      <c r="CK272">
        <v>1152.67</v>
      </c>
      <c r="CL272">
        <v>1.3005735999999999E-4</v>
      </c>
      <c r="CM272">
        <v>6.5004835999999994E-4</v>
      </c>
      <c r="CN272">
        <v>4.7597999359999997E-2</v>
      </c>
      <c r="CO272">
        <v>5.5000000000000003E-4</v>
      </c>
      <c r="CP272">
        <f t="shared" ref="CP272:CP314" si="246">$B$10*DO272+$C$10*DP272+$F$10*EA272*(1-ED272)</f>
        <v>1200.012857142857</v>
      </c>
      <c r="CQ272">
        <f t="shared" ref="CQ272:CQ335" si="247">CP272*CR272</f>
        <v>1009.5162855135563</v>
      </c>
      <c r="CR272">
        <f t="shared" ref="CR272:CR314" si="248">($B$10*$D$8+$C$10*$D$8+$F$10*((EN272+EF272)/MAX(EN272+EF272+EO272, 0.1)*$I$8+EO272/MAX(EN272+EF272+EO272, 0.1)*$J$8))/($B$10+$C$10+$F$10)</f>
        <v>0.84125455781960612</v>
      </c>
      <c r="CS272">
        <f t="shared" ref="CS272:CS314" si="249">($B$10*$K$8+$C$10*$K$8+$F$10*((EN272+EF272)/MAX(EN272+EF272+EO272, 0.1)*$P$8+EO272/MAX(EN272+EF272+EO272, 0.1)*$Q$8))/($B$10+$C$10+$F$10)</f>
        <v>0.16202129659183981</v>
      </c>
      <c r="CT272">
        <v>6</v>
      </c>
      <c r="CU272">
        <v>0.5</v>
      </c>
      <c r="CV272" t="s">
        <v>415</v>
      </c>
      <c r="CW272">
        <v>2</v>
      </c>
      <c r="CX272" t="b">
        <v>1</v>
      </c>
      <c r="CY272">
        <v>1658322788.5</v>
      </c>
      <c r="CZ272">
        <v>1675.4042857142861</v>
      </c>
      <c r="DA272">
        <v>1703.035714285714</v>
      </c>
      <c r="DB272">
        <v>33.703499999999998</v>
      </c>
      <c r="DC272">
        <v>32.207771428571426</v>
      </c>
      <c r="DD272">
        <v>1678.6314285714291</v>
      </c>
      <c r="DE272">
        <v>33.128528571428568</v>
      </c>
      <c r="DF272">
        <v>650.27114285714288</v>
      </c>
      <c r="DG272">
        <v>101.17014285714291</v>
      </c>
      <c r="DH272">
        <v>0.10005415714285711</v>
      </c>
      <c r="DI272">
        <v>33.784885714285721</v>
      </c>
      <c r="DJ272">
        <v>999.89999999999986</v>
      </c>
      <c r="DK272">
        <v>33.653571428571418</v>
      </c>
      <c r="DL272">
        <v>0</v>
      </c>
      <c r="DM272">
        <v>0</v>
      </c>
      <c r="DN272">
        <v>8984.6442857142847</v>
      </c>
      <c r="DO272">
        <v>0</v>
      </c>
      <c r="DP272">
        <v>1419.995714285714</v>
      </c>
      <c r="DQ272">
        <v>-27.630414285714281</v>
      </c>
      <c r="DR272">
        <v>1733.84</v>
      </c>
      <c r="DS272">
        <v>1759.711428571429</v>
      </c>
      <c r="DT272">
        <v>1.4957071428571429</v>
      </c>
      <c r="DU272">
        <v>1703.035714285714</v>
      </c>
      <c r="DV272">
        <v>32.207771428571426</v>
      </c>
      <c r="DW272">
        <v>3.4097914285714279</v>
      </c>
      <c r="DX272">
        <v>3.25847</v>
      </c>
      <c r="DY272">
        <v>26.177128571428572</v>
      </c>
      <c r="DZ272">
        <v>25.411214285714291</v>
      </c>
      <c r="EA272">
        <v>1200.012857142857</v>
      </c>
      <c r="EB272">
        <v>0.95800485714285699</v>
      </c>
      <c r="EC272">
        <v>4.1995557142857139E-2</v>
      </c>
      <c r="ED272">
        <v>0</v>
      </c>
      <c r="EE272">
        <v>643.71185714285718</v>
      </c>
      <c r="EF272">
        <v>5.0001600000000002</v>
      </c>
      <c r="EG272">
        <v>9719.9171428571426</v>
      </c>
      <c r="EH272">
        <v>9515.3014285714289</v>
      </c>
      <c r="EI272">
        <v>48.330000000000013</v>
      </c>
      <c r="EJ272">
        <v>50.741</v>
      </c>
      <c r="EK272">
        <v>49.535428571428568</v>
      </c>
      <c r="EL272">
        <v>49.455000000000013</v>
      </c>
      <c r="EM272">
        <v>50</v>
      </c>
      <c r="EN272">
        <v>1144.83</v>
      </c>
      <c r="EO272">
        <v>50.182857142857152</v>
      </c>
      <c r="EP272">
        <v>0</v>
      </c>
      <c r="EQ272">
        <v>765301.79999995232</v>
      </c>
      <c r="ER272">
        <v>0</v>
      </c>
      <c r="ES272">
        <v>643.8836153846155</v>
      </c>
      <c r="ET272">
        <v>-0.66386325611334596</v>
      </c>
      <c r="EU272">
        <v>-39.948034193872509</v>
      </c>
      <c r="EV272">
        <v>9723.5761538461538</v>
      </c>
      <c r="EW272">
        <v>15</v>
      </c>
      <c r="EX272">
        <v>1658316094</v>
      </c>
      <c r="EY272" t="s">
        <v>416</v>
      </c>
      <c r="EZ272">
        <v>1658316090.5</v>
      </c>
      <c r="FA272">
        <v>1658316094</v>
      </c>
      <c r="FB272">
        <v>11</v>
      </c>
      <c r="FC272">
        <v>-0.13300000000000001</v>
      </c>
      <c r="FD272">
        <v>0.107</v>
      </c>
      <c r="FE272">
        <v>-1.72</v>
      </c>
      <c r="FF272">
        <v>0.44</v>
      </c>
      <c r="FG272">
        <v>415</v>
      </c>
      <c r="FH272">
        <v>29</v>
      </c>
      <c r="FI272">
        <v>0.15</v>
      </c>
      <c r="FJ272">
        <v>0.28000000000000003</v>
      </c>
      <c r="FK272">
        <v>-27.5347525</v>
      </c>
      <c r="FL272">
        <v>-0.12835384615380141</v>
      </c>
      <c r="FM272">
        <v>7.7245346097677497E-2</v>
      </c>
      <c r="FN272">
        <v>1</v>
      </c>
      <c r="FO272">
        <v>643.94991176470592</v>
      </c>
      <c r="FP272">
        <v>-1.3547899179228959</v>
      </c>
      <c r="FQ272">
        <v>0.2358559340493567</v>
      </c>
      <c r="FR272">
        <v>0</v>
      </c>
      <c r="FS272">
        <v>1.5024495</v>
      </c>
      <c r="FT272">
        <v>-2.846949343339928E-2</v>
      </c>
      <c r="FU272">
        <v>3.1780835026789371E-3</v>
      </c>
      <c r="FV272">
        <v>1</v>
      </c>
      <c r="FW272">
        <v>2</v>
      </c>
      <c r="FX272">
        <v>3</v>
      </c>
      <c r="FY272" t="s">
        <v>648</v>
      </c>
      <c r="FZ272">
        <v>3.3704700000000001</v>
      </c>
      <c r="GA272">
        <v>2.8936299999999999</v>
      </c>
      <c r="GB272">
        <v>0.251197</v>
      </c>
      <c r="GC272">
        <v>0.25631999999999999</v>
      </c>
      <c r="GD272">
        <v>0.139767</v>
      </c>
      <c r="GE272">
        <v>0.13863400000000001</v>
      </c>
      <c r="GF272">
        <v>25906.799999999999</v>
      </c>
      <c r="GG272">
        <v>22372.7</v>
      </c>
      <c r="GH272">
        <v>30935.599999999999</v>
      </c>
      <c r="GI272">
        <v>28048.400000000001</v>
      </c>
      <c r="GJ272">
        <v>35055.4</v>
      </c>
      <c r="GK272">
        <v>34087</v>
      </c>
      <c r="GL272">
        <v>40320.400000000001</v>
      </c>
      <c r="GM272">
        <v>39089.800000000003</v>
      </c>
      <c r="GN272">
        <v>2.3498999999999999</v>
      </c>
      <c r="GO272">
        <v>1.6577500000000001</v>
      </c>
      <c r="GP272">
        <v>0</v>
      </c>
      <c r="GQ272">
        <v>7.7769199999999997E-2</v>
      </c>
      <c r="GR272">
        <v>999.9</v>
      </c>
      <c r="GS272">
        <v>32.401000000000003</v>
      </c>
      <c r="GT272">
        <v>67.099999999999994</v>
      </c>
      <c r="GU272">
        <v>33.6</v>
      </c>
      <c r="GV272">
        <v>34.654200000000003</v>
      </c>
      <c r="GW272">
        <v>50.421799999999998</v>
      </c>
      <c r="GX272">
        <v>41.097799999999999</v>
      </c>
      <c r="GY272">
        <v>1</v>
      </c>
      <c r="GZ272">
        <v>0.53018500000000002</v>
      </c>
      <c r="HA272">
        <v>1.3258700000000001</v>
      </c>
      <c r="HB272">
        <v>20.203600000000002</v>
      </c>
      <c r="HC272">
        <v>5.2130999999999998</v>
      </c>
      <c r="HD272">
        <v>11.974</v>
      </c>
      <c r="HE272">
        <v>4.9903000000000004</v>
      </c>
      <c r="HF272">
        <v>3.2926799999999998</v>
      </c>
      <c r="HG272">
        <v>8264.9</v>
      </c>
      <c r="HH272">
        <v>9999</v>
      </c>
      <c r="HI272">
        <v>9999</v>
      </c>
      <c r="HJ272">
        <v>969.5</v>
      </c>
      <c r="HK272">
        <v>4.9712100000000001</v>
      </c>
      <c r="HL272">
        <v>1.8737900000000001</v>
      </c>
      <c r="HM272">
        <v>1.87012</v>
      </c>
      <c r="HN272">
        <v>1.8696600000000001</v>
      </c>
      <c r="HO272">
        <v>1.8744000000000001</v>
      </c>
      <c r="HP272">
        <v>1.87103</v>
      </c>
      <c r="HQ272">
        <v>1.86656</v>
      </c>
      <c r="HR272">
        <v>1.8776200000000001</v>
      </c>
      <c r="HS272">
        <v>0</v>
      </c>
      <c r="HT272">
        <v>0</v>
      </c>
      <c r="HU272">
        <v>0</v>
      </c>
      <c r="HV272">
        <v>0</v>
      </c>
      <c r="HW272" t="s">
        <v>418</v>
      </c>
      <c r="HX272" t="s">
        <v>419</v>
      </c>
      <c r="HY272" t="s">
        <v>420</v>
      </c>
      <c r="HZ272" t="s">
        <v>420</v>
      </c>
      <c r="IA272" t="s">
        <v>420</v>
      </c>
      <c r="IB272" t="s">
        <v>420</v>
      </c>
      <c r="IC272">
        <v>0</v>
      </c>
      <c r="ID272">
        <v>100</v>
      </c>
      <c r="IE272">
        <v>100</v>
      </c>
      <c r="IF272">
        <v>-3.23</v>
      </c>
      <c r="IG272">
        <v>0.57499999999999996</v>
      </c>
      <c r="IH272">
        <v>-1.4143203888967211</v>
      </c>
      <c r="II272">
        <v>1.7196870422270779E-5</v>
      </c>
      <c r="IJ272">
        <v>-2.1741833173098589E-6</v>
      </c>
      <c r="IK272">
        <v>9.0595066644434051E-10</v>
      </c>
      <c r="IL272">
        <v>-5.0132855213330413E-2</v>
      </c>
      <c r="IM272">
        <v>-1.2435942757381079E-3</v>
      </c>
      <c r="IN272">
        <v>8.3241555849602686E-4</v>
      </c>
      <c r="IO272">
        <v>-6.8006265696850886E-6</v>
      </c>
      <c r="IP272">
        <v>17</v>
      </c>
      <c r="IQ272">
        <v>2050</v>
      </c>
      <c r="IR272">
        <v>3</v>
      </c>
      <c r="IS272">
        <v>34</v>
      </c>
      <c r="IT272">
        <v>111.7</v>
      </c>
      <c r="IU272">
        <v>111.6</v>
      </c>
      <c r="IV272">
        <v>3.3410600000000001</v>
      </c>
      <c r="IW272">
        <v>2.49756</v>
      </c>
      <c r="IX272">
        <v>1.49902</v>
      </c>
      <c r="IY272">
        <v>2.3046899999999999</v>
      </c>
      <c r="IZ272">
        <v>1.69678</v>
      </c>
      <c r="JA272">
        <v>2.3107899999999999</v>
      </c>
      <c r="JB272">
        <v>38.648699999999998</v>
      </c>
      <c r="JC272">
        <v>14.639900000000001</v>
      </c>
      <c r="JD272">
        <v>18</v>
      </c>
      <c r="JE272">
        <v>711.27099999999996</v>
      </c>
      <c r="JF272">
        <v>323.70699999999999</v>
      </c>
      <c r="JG272">
        <v>30.0001</v>
      </c>
      <c r="JH272">
        <v>34.335799999999999</v>
      </c>
      <c r="JI272">
        <v>30.000599999999999</v>
      </c>
      <c r="JJ272">
        <v>33.939900000000002</v>
      </c>
      <c r="JK272">
        <v>33.924100000000003</v>
      </c>
      <c r="JL272">
        <v>66.911699999999996</v>
      </c>
      <c r="JM272">
        <v>14.1686</v>
      </c>
      <c r="JN272">
        <v>100</v>
      </c>
      <c r="JO272">
        <v>30</v>
      </c>
      <c r="JP272">
        <v>1715.21</v>
      </c>
      <c r="JQ272">
        <v>32.277500000000003</v>
      </c>
      <c r="JR272">
        <v>98.578900000000004</v>
      </c>
      <c r="JS272">
        <v>98.451999999999998</v>
      </c>
    </row>
    <row r="273" spans="1:279" x14ac:dyDescent="0.2">
      <c r="A273">
        <v>258</v>
      </c>
      <c r="B273">
        <v>1658322794.5</v>
      </c>
      <c r="C273">
        <v>1025.900000095367</v>
      </c>
      <c r="D273" t="s">
        <v>936</v>
      </c>
      <c r="E273" t="s">
        <v>937</v>
      </c>
      <c r="F273">
        <v>4</v>
      </c>
      <c r="G273">
        <v>1658322792.1875</v>
      </c>
      <c r="H273">
        <f t="shared" si="200"/>
        <v>1.6779331139209269E-3</v>
      </c>
      <c r="I273">
        <f t="shared" si="201"/>
        <v>1.6779331139209268</v>
      </c>
      <c r="J273">
        <f t="shared" si="202"/>
        <v>17.201332731523362</v>
      </c>
      <c r="K273">
        <f t="shared" si="203"/>
        <v>1681.6925000000001</v>
      </c>
      <c r="L273">
        <f t="shared" si="204"/>
        <v>1327.6364572022305</v>
      </c>
      <c r="M273">
        <f t="shared" si="205"/>
        <v>134.44998392477771</v>
      </c>
      <c r="N273">
        <f t="shared" si="206"/>
        <v>170.30530335683474</v>
      </c>
      <c r="O273">
        <f t="shared" si="207"/>
        <v>9.0527850727566944E-2</v>
      </c>
      <c r="P273">
        <f t="shared" si="208"/>
        <v>2.7690421569528421</v>
      </c>
      <c r="Q273">
        <f t="shared" si="209"/>
        <v>8.8915224124759523E-2</v>
      </c>
      <c r="R273">
        <f t="shared" si="210"/>
        <v>5.5714510419402431E-2</v>
      </c>
      <c r="S273">
        <f t="shared" si="211"/>
        <v>194.4279056125763</v>
      </c>
      <c r="T273">
        <f t="shared" si="212"/>
        <v>34.53664072028829</v>
      </c>
      <c r="U273">
        <f t="shared" si="213"/>
        <v>33.661587500000003</v>
      </c>
      <c r="V273">
        <f t="shared" si="214"/>
        <v>5.2429756024569949</v>
      </c>
      <c r="W273">
        <f t="shared" si="215"/>
        <v>64.63469509613013</v>
      </c>
      <c r="X273">
        <f t="shared" si="216"/>
        <v>3.4135696794542847</v>
      </c>
      <c r="Y273">
        <f t="shared" si="217"/>
        <v>5.2813271175447456</v>
      </c>
      <c r="Z273">
        <f t="shared" si="218"/>
        <v>1.8294059230027102</v>
      </c>
      <c r="AA273">
        <f t="shared" si="219"/>
        <v>-73.996850323912881</v>
      </c>
      <c r="AB273">
        <f t="shared" si="220"/>
        <v>19.466711939838849</v>
      </c>
      <c r="AC273">
        <f t="shared" si="221"/>
        <v>1.6215464000127164</v>
      </c>
      <c r="AD273">
        <f t="shared" si="222"/>
        <v>141.51931362851496</v>
      </c>
      <c r="AE273">
        <f t="shared" si="223"/>
        <v>27.120115010732039</v>
      </c>
      <c r="AF273">
        <f t="shared" si="224"/>
        <v>1.6727107869609688</v>
      </c>
      <c r="AG273">
        <f t="shared" si="225"/>
        <v>17.201332731523362</v>
      </c>
      <c r="AH273">
        <v>1766.687198434377</v>
      </c>
      <c r="AI273">
        <v>1743.538545454546</v>
      </c>
      <c r="AJ273">
        <v>1.7577987620678901</v>
      </c>
      <c r="AK273">
        <v>62.966845710574418</v>
      </c>
      <c r="AL273">
        <f t="shared" si="226"/>
        <v>1.6779331139209268</v>
      </c>
      <c r="AM273">
        <v>32.214528480816909</v>
      </c>
      <c r="AN273">
        <v>33.710216969696972</v>
      </c>
      <c r="AO273">
        <v>7.0057499036220669E-5</v>
      </c>
      <c r="AP273">
        <v>91.007338470613973</v>
      </c>
      <c r="AQ273">
        <v>0</v>
      </c>
      <c r="AR273">
        <v>0</v>
      </c>
      <c r="AS273">
        <f t="shared" si="227"/>
        <v>1</v>
      </c>
      <c r="AT273">
        <f t="shared" si="228"/>
        <v>0</v>
      </c>
      <c r="AU273">
        <f t="shared" si="229"/>
        <v>47253.471171761543</v>
      </c>
      <c r="AV273" t="s">
        <v>413</v>
      </c>
      <c r="AW273" t="s">
        <v>413</v>
      </c>
      <c r="AX273">
        <v>0</v>
      </c>
      <c r="AY273">
        <v>0</v>
      </c>
      <c r="AZ273" t="e">
        <f t="shared" si="230"/>
        <v>#DIV/0!</v>
      </c>
      <c r="BA273">
        <v>0</v>
      </c>
      <c r="BB273" t="s">
        <v>413</v>
      </c>
      <c r="BC273" t="s">
        <v>413</v>
      </c>
      <c r="BD273">
        <v>0</v>
      </c>
      <c r="BE273">
        <v>0</v>
      </c>
      <c r="BF273" t="e">
        <f t="shared" si="231"/>
        <v>#DIV/0!</v>
      </c>
      <c r="BG273">
        <v>0.5</v>
      </c>
      <c r="BH273">
        <f t="shared" si="232"/>
        <v>1009.5170997992624</v>
      </c>
      <c r="BI273">
        <f t="shared" si="233"/>
        <v>17.201332731523362</v>
      </c>
      <c r="BJ273" t="e">
        <f t="shared" si="234"/>
        <v>#DIV/0!</v>
      </c>
      <c r="BK273">
        <f t="shared" si="235"/>
        <v>1.703916925720601E-2</v>
      </c>
      <c r="BL273" t="e">
        <f t="shared" si="236"/>
        <v>#DIV/0!</v>
      </c>
      <c r="BM273" t="e">
        <f t="shared" si="237"/>
        <v>#DIV/0!</v>
      </c>
      <c r="BN273" t="s">
        <v>413</v>
      </c>
      <c r="BO273">
        <v>0</v>
      </c>
      <c r="BP273" t="e">
        <f t="shared" si="238"/>
        <v>#DIV/0!</v>
      </c>
      <c r="BQ273" t="e">
        <f t="shared" si="239"/>
        <v>#DIV/0!</v>
      </c>
      <c r="BR273" t="e">
        <f t="shared" si="240"/>
        <v>#DIV/0!</v>
      </c>
      <c r="BS273" t="e">
        <f t="shared" si="241"/>
        <v>#DIV/0!</v>
      </c>
      <c r="BT273" t="e">
        <f t="shared" si="242"/>
        <v>#DIV/0!</v>
      </c>
      <c r="BU273" t="e">
        <f t="shared" si="243"/>
        <v>#DIV/0!</v>
      </c>
      <c r="BV273" t="e">
        <f t="shared" si="244"/>
        <v>#DIV/0!</v>
      </c>
      <c r="BW273" t="e">
        <f t="shared" si="245"/>
        <v>#DIV/0!</v>
      </c>
      <c r="BX273" t="s">
        <v>413</v>
      </c>
      <c r="BY273" t="s">
        <v>413</v>
      </c>
      <c r="BZ273" t="s">
        <v>413</v>
      </c>
      <c r="CA273" t="s">
        <v>413</v>
      </c>
      <c r="CB273" t="s">
        <v>413</v>
      </c>
      <c r="CC273" t="s">
        <v>413</v>
      </c>
      <c r="CD273" t="s">
        <v>413</v>
      </c>
      <c r="CE273" t="s">
        <v>413</v>
      </c>
      <c r="CF273">
        <v>253</v>
      </c>
      <c r="CG273">
        <v>1000</v>
      </c>
      <c r="CH273" t="s">
        <v>414</v>
      </c>
      <c r="CI273">
        <v>1110.1500000000001</v>
      </c>
      <c r="CJ273">
        <v>1175.8634999999999</v>
      </c>
      <c r="CK273">
        <v>1152.67</v>
      </c>
      <c r="CL273">
        <v>1.3005735999999999E-4</v>
      </c>
      <c r="CM273">
        <v>6.5004835999999994E-4</v>
      </c>
      <c r="CN273">
        <v>4.7597999359999997E-2</v>
      </c>
      <c r="CO273">
        <v>5.5000000000000003E-4</v>
      </c>
      <c r="CP273">
        <f t="shared" si="246"/>
        <v>1200.0137500000001</v>
      </c>
      <c r="CQ273">
        <f t="shared" si="247"/>
        <v>1009.5170997992624</v>
      </c>
      <c r="CR273">
        <f t="shared" si="248"/>
        <v>0.84125461045697381</v>
      </c>
      <c r="CS273">
        <f t="shared" si="249"/>
        <v>0.1620213981819594</v>
      </c>
      <c r="CT273">
        <v>6</v>
      </c>
      <c r="CU273">
        <v>0.5</v>
      </c>
      <c r="CV273" t="s">
        <v>415</v>
      </c>
      <c r="CW273">
        <v>2</v>
      </c>
      <c r="CX273" t="b">
        <v>1</v>
      </c>
      <c r="CY273">
        <v>1658322792.1875</v>
      </c>
      <c r="CZ273">
        <v>1681.6925000000001</v>
      </c>
      <c r="DA273">
        <v>1709.3125</v>
      </c>
      <c r="DB273">
        <v>33.707549999999998</v>
      </c>
      <c r="DC273">
        <v>32.216125000000012</v>
      </c>
      <c r="DD273">
        <v>1684.91625</v>
      </c>
      <c r="DE273">
        <v>33.132450000000013</v>
      </c>
      <c r="DF273">
        <v>650.24837500000001</v>
      </c>
      <c r="DG273">
        <v>101.17025</v>
      </c>
      <c r="DH273">
        <v>9.9930699999999997E-2</v>
      </c>
      <c r="DI273">
        <v>33.791987499999998</v>
      </c>
      <c r="DJ273">
        <v>999.9</v>
      </c>
      <c r="DK273">
        <v>33.661587500000003</v>
      </c>
      <c r="DL273">
        <v>0</v>
      </c>
      <c r="DM273">
        <v>0</v>
      </c>
      <c r="DN273">
        <v>9006.4850000000006</v>
      </c>
      <c r="DO273">
        <v>0</v>
      </c>
      <c r="DP273">
        <v>1418.4649999999999</v>
      </c>
      <c r="DQ273">
        <v>-27.618737500000002</v>
      </c>
      <c r="DR273">
        <v>1740.355</v>
      </c>
      <c r="DS273">
        <v>1766.2137499999999</v>
      </c>
      <c r="DT273">
        <v>1.49143625</v>
      </c>
      <c r="DU273">
        <v>1709.3125</v>
      </c>
      <c r="DV273">
        <v>32.216125000000012</v>
      </c>
      <c r="DW273">
        <v>3.4102025</v>
      </c>
      <c r="DX273">
        <v>3.259315</v>
      </c>
      <c r="DY273">
        <v>26.179200000000002</v>
      </c>
      <c r="DZ273">
        <v>25.415575</v>
      </c>
      <c r="EA273">
        <v>1200.0137500000001</v>
      </c>
      <c r="EB273">
        <v>0.95800387499999995</v>
      </c>
      <c r="EC273">
        <v>4.1996512499999999E-2</v>
      </c>
      <c r="ED273">
        <v>0</v>
      </c>
      <c r="EE273">
        <v>643.703125</v>
      </c>
      <c r="EF273">
        <v>5.0001600000000002</v>
      </c>
      <c r="EG273">
        <v>9717.8824999999997</v>
      </c>
      <c r="EH273">
        <v>9515.3062499999996</v>
      </c>
      <c r="EI273">
        <v>48.335624999999993</v>
      </c>
      <c r="EJ273">
        <v>50.742125000000001</v>
      </c>
      <c r="EK273">
        <v>49.530999999999999</v>
      </c>
      <c r="EL273">
        <v>49.468499999999999</v>
      </c>
      <c r="EM273">
        <v>50</v>
      </c>
      <c r="EN273">
        <v>1144.8287499999999</v>
      </c>
      <c r="EO273">
        <v>50.185000000000002</v>
      </c>
      <c r="EP273">
        <v>0</v>
      </c>
      <c r="EQ273">
        <v>765306</v>
      </c>
      <c r="ER273">
        <v>0</v>
      </c>
      <c r="ES273">
        <v>643.77736000000004</v>
      </c>
      <c r="ET273">
        <v>-1.2042307707601969</v>
      </c>
      <c r="EU273">
        <v>-38.793076948755292</v>
      </c>
      <c r="EV273">
        <v>9720.8016000000007</v>
      </c>
      <c r="EW273">
        <v>15</v>
      </c>
      <c r="EX273">
        <v>1658316094</v>
      </c>
      <c r="EY273" t="s">
        <v>416</v>
      </c>
      <c r="EZ273">
        <v>1658316090.5</v>
      </c>
      <c r="FA273">
        <v>1658316094</v>
      </c>
      <c r="FB273">
        <v>11</v>
      </c>
      <c r="FC273">
        <v>-0.13300000000000001</v>
      </c>
      <c r="FD273">
        <v>0.107</v>
      </c>
      <c r="FE273">
        <v>-1.72</v>
      </c>
      <c r="FF273">
        <v>0.44</v>
      </c>
      <c r="FG273">
        <v>415</v>
      </c>
      <c r="FH273">
        <v>29</v>
      </c>
      <c r="FI273">
        <v>0.15</v>
      </c>
      <c r="FJ273">
        <v>0.28000000000000003</v>
      </c>
      <c r="FK273">
        <v>-27.5636075</v>
      </c>
      <c r="FL273">
        <v>-0.17702026266405821</v>
      </c>
      <c r="FM273">
        <v>7.8874423571586152E-2</v>
      </c>
      <c r="FN273">
        <v>1</v>
      </c>
      <c r="FO273">
        <v>643.87335294117645</v>
      </c>
      <c r="FP273">
        <v>-1.217692896725846</v>
      </c>
      <c r="FQ273">
        <v>0.23404812003377931</v>
      </c>
      <c r="FR273">
        <v>0</v>
      </c>
      <c r="FS273">
        <v>1.4997637500000001</v>
      </c>
      <c r="FT273">
        <v>-4.6052870544088943E-2</v>
      </c>
      <c r="FU273">
        <v>4.7814760730866303E-3</v>
      </c>
      <c r="FV273">
        <v>1</v>
      </c>
      <c r="FW273">
        <v>2</v>
      </c>
      <c r="FX273">
        <v>3</v>
      </c>
      <c r="FY273" t="s">
        <v>648</v>
      </c>
      <c r="FZ273">
        <v>3.3708399999999998</v>
      </c>
      <c r="GA273">
        <v>2.8938100000000002</v>
      </c>
      <c r="GB273">
        <v>0.25180000000000002</v>
      </c>
      <c r="GC273">
        <v>0.256911</v>
      </c>
      <c r="GD273">
        <v>0.13978099999999999</v>
      </c>
      <c r="GE273">
        <v>0.13866200000000001</v>
      </c>
      <c r="GF273">
        <v>25885.1</v>
      </c>
      <c r="GG273">
        <v>22355.200000000001</v>
      </c>
      <c r="GH273">
        <v>30934.799999999999</v>
      </c>
      <c r="GI273">
        <v>28048.9</v>
      </c>
      <c r="GJ273">
        <v>35054.1</v>
      </c>
      <c r="GK273">
        <v>34086.400000000001</v>
      </c>
      <c r="GL273">
        <v>40319.5</v>
      </c>
      <c r="GM273">
        <v>39090.400000000001</v>
      </c>
      <c r="GN273">
        <v>2.3500999999999999</v>
      </c>
      <c r="GO273">
        <v>1.6576</v>
      </c>
      <c r="GP273">
        <v>0</v>
      </c>
      <c r="GQ273">
        <v>7.7277399999999996E-2</v>
      </c>
      <c r="GR273">
        <v>999.9</v>
      </c>
      <c r="GS273">
        <v>32.412500000000001</v>
      </c>
      <c r="GT273">
        <v>67.099999999999994</v>
      </c>
      <c r="GU273">
        <v>33.6</v>
      </c>
      <c r="GV273">
        <v>34.655500000000004</v>
      </c>
      <c r="GW273">
        <v>50.661799999999999</v>
      </c>
      <c r="GX273">
        <v>40.4848</v>
      </c>
      <c r="GY273">
        <v>1</v>
      </c>
      <c r="GZ273">
        <v>0.53061700000000001</v>
      </c>
      <c r="HA273">
        <v>1.3251599999999999</v>
      </c>
      <c r="HB273">
        <v>20.203499999999998</v>
      </c>
      <c r="HC273">
        <v>5.2127999999999997</v>
      </c>
      <c r="HD273">
        <v>11.974</v>
      </c>
      <c r="HE273">
        <v>4.9904999999999999</v>
      </c>
      <c r="HF273">
        <v>3.2926500000000001</v>
      </c>
      <c r="HG273">
        <v>8265.1</v>
      </c>
      <c r="HH273">
        <v>9999</v>
      </c>
      <c r="HI273">
        <v>9999</v>
      </c>
      <c r="HJ273">
        <v>969.5</v>
      </c>
      <c r="HK273">
        <v>4.9712399999999999</v>
      </c>
      <c r="HL273">
        <v>1.87381</v>
      </c>
      <c r="HM273">
        <v>1.87012</v>
      </c>
      <c r="HN273">
        <v>1.8696600000000001</v>
      </c>
      <c r="HO273">
        <v>1.87439</v>
      </c>
      <c r="HP273">
        <v>1.87103</v>
      </c>
      <c r="HQ273">
        <v>1.8665499999999999</v>
      </c>
      <c r="HR273">
        <v>1.8776200000000001</v>
      </c>
      <c r="HS273">
        <v>0</v>
      </c>
      <c r="HT273">
        <v>0</v>
      </c>
      <c r="HU273">
        <v>0</v>
      </c>
      <c r="HV273">
        <v>0</v>
      </c>
      <c r="HW273" t="s">
        <v>418</v>
      </c>
      <c r="HX273" t="s">
        <v>419</v>
      </c>
      <c r="HY273" t="s">
        <v>420</v>
      </c>
      <c r="HZ273" t="s">
        <v>420</v>
      </c>
      <c r="IA273" t="s">
        <v>420</v>
      </c>
      <c r="IB273" t="s">
        <v>420</v>
      </c>
      <c r="IC273">
        <v>0</v>
      </c>
      <c r="ID273">
        <v>100</v>
      </c>
      <c r="IE273">
        <v>100</v>
      </c>
      <c r="IF273">
        <v>-3.22</v>
      </c>
      <c r="IG273">
        <v>0.57520000000000004</v>
      </c>
      <c r="IH273">
        <v>-1.4143203888967211</v>
      </c>
      <c r="II273">
        <v>1.7196870422270779E-5</v>
      </c>
      <c r="IJ273">
        <v>-2.1741833173098589E-6</v>
      </c>
      <c r="IK273">
        <v>9.0595066644434051E-10</v>
      </c>
      <c r="IL273">
        <v>-5.0132855213330413E-2</v>
      </c>
      <c r="IM273">
        <v>-1.2435942757381079E-3</v>
      </c>
      <c r="IN273">
        <v>8.3241555849602686E-4</v>
      </c>
      <c r="IO273">
        <v>-6.8006265696850886E-6</v>
      </c>
      <c r="IP273">
        <v>17</v>
      </c>
      <c r="IQ273">
        <v>2050</v>
      </c>
      <c r="IR273">
        <v>3</v>
      </c>
      <c r="IS273">
        <v>34</v>
      </c>
      <c r="IT273">
        <v>111.7</v>
      </c>
      <c r="IU273">
        <v>111.7</v>
      </c>
      <c r="IV273">
        <v>3.3520500000000002</v>
      </c>
      <c r="IW273">
        <v>2.49878</v>
      </c>
      <c r="IX273">
        <v>1.49902</v>
      </c>
      <c r="IY273">
        <v>2.3059099999999999</v>
      </c>
      <c r="IZ273">
        <v>1.69678</v>
      </c>
      <c r="JA273">
        <v>2.4084500000000002</v>
      </c>
      <c r="JB273">
        <v>38.648699999999998</v>
      </c>
      <c r="JC273">
        <v>14.6486</v>
      </c>
      <c r="JD273">
        <v>18</v>
      </c>
      <c r="JE273">
        <v>711.51599999999996</v>
      </c>
      <c r="JF273">
        <v>323.66699999999997</v>
      </c>
      <c r="JG273">
        <v>30</v>
      </c>
      <c r="JH273">
        <v>34.343499999999999</v>
      </c>
      <c r="JI273">
        <v>30.000599999999999</v>
      </c>
      <c r="JJ273">
        <v>33.946800000000003</v>
      </c>
      <c r="JK273">
        <v>33.9313</v>
      </c>
      <c r="JL273">
        <v>67.125799999999998</v>
      </c>
      <c r="JM273">
        <v>14.1686</v>
      </c>
      <c r="JN273">
        <v>100</v>
      </c>
      <c r="JO273">
        <v>30</v>
      </c>
      <c r="JP273">
        <v>1721.89</v>
      </c>
      <c r="JQ273">
        <v>32.304699999999997</v>
      </c>
      <c r="JR273">
        <v>98.576499999999996</v>
      </c>
      <c r="JS273">
        <v>98.453699999999998</v>
      </c>
    </row>
    <row r="274" spans="1:279" x14ac:dyDescent="0.2">
      <c r="A274">
        <v>259</v>
      </c>
      <c r="B274">
        <v>1658322798.5</v>
      </c>
      <c r="C274">
        <v>1029.900000095367</v>
      </c>
      <c r="D274" t="s">
        <v>938</v>
      </c>
      <c r="E274" t="s">
        <v>939</v>
      </c>
      <c r="F274">
        <v>4</v>
      </c>
      <c r="G274">
        <v>1658322796.5</v>
      </c>
      <c r="H274">
        <f t="shared" si="200"/>
        <v>1.6720375194515542E-3</v>
      </c>
      <c r="I274">
        <f t="shared" si="201"/>
        <v>1.6720375194515542</v>
      </c>
      <c r="J274">
        <f t="shared" si="202"/>
        <v>17.290836656499344</v>
      </c>
      <c r="K274">
        <f t="shared" si="203"/>
        <v>1688.8714285714291</v>
      </c>
      <c r="L274">
        <f t="shared" si="204"/>
        <v>1331.1785053109095</v>
      </c>
      <c r="M274">
        <f t="shared" si="205"/>
        <v>134.81072830228891</v>
      </c>
      <c r="N274">
        <f t="shared" si="206"/>
        <v>171.03490357325526</v>
      </c>
      <c r="O274">
        <f t="shared" si="207"/>
        <v>9.0008904388756625E-2</v>
      </c>
      <c r="P274">
        <f t="shared" si="208"/>
        <v>2.7642099056695795</v>
      </c>
      <c r="Q274">
        <f t="shared" si="209"/>
        <v>8.8411804013894618E-2</v>
      </c>
      <c r="R274">
        <f t="shared" si="210"/>
        <v>5.5398510196695061E-2</v>
      </c>
      <c r="S274">
        <f t="shared" si="211"/>
        <v>194.42633361261221</v>
      </c>
      <c r="T274">
        <f t="shared" si="212"/>
        <v>34.554932124132748</v>
      </c>
      <c r="U274">
        <f t="shared" si="213"/>
        <v>33.677214285714292</v>
      </c>
      <c r="V274">
        <f t="shared" si="214"/>
        <v>5.2475587328621387</v>
      </c>
      <c r="W274">
        <f t="shared" si="215"/>
        <v>64.591083824705606</v>
      </c>
      <c r="X274">
        <f t="shared" si="216"/>
        <v>3.4142210220128271</v>
      </c>
      <c r="Y274">
        <f t="shared" si="217"/>
        <v>5.2859014276315843</v>
      </c>
      <c r="Z274">
        <f t="shared" si="218"/>
        <v>1.8333377108493116</v>
      </c>
      <c r="AA274">
        <f t="shared" si="219"/>
        <v>-73.736854607813541</v>
      </c>
      <c r="AB274">
        <f t="shared" si="220"/>
        <v>19.413580370825688</v>
      </c>
      <c r="AC274">
        <f t="shared" si="221"/>
        <v>1.6201941800455664</v>
      </c>
      <c r="AD274">
        <f t="shared" si="222"/>
        <v>141.72325355566991</v>
      </c>
      <c r="AE274">
        <f t="shared" si="223"/>
        <v>26.964028123519849</v>
      </c>
      <c r="AF274">
        <f t="shared" si="224"/>
        <v>1.6683965434086039</v>
      </c>
      <c r="AG274">
        <f t="shared" si="225"/>
        <v>17.290836656499344</v>
      </c>
      <c r="AH274">
        <v>1773.40139093076</v>
      </c>
      <c r="AI274">
        <v>1750.3621818181821</v>
      </c>
      <c r="AJ274">
        <v>1.7068428719079409</v>
      </c>
      <c r="AK274">
        <v>62.966845710574418</v>
      </c>
      <c r="AL274">
        <f t="shared" si="226"/>
        <v>1.6720375194515542</v>
      </c>
      <c r="AM274">
        <v>32.224808335959807</v>
      </c>
      <c r="AN274">
        <v>33.715249696969693</v>
      </c>
      <c r="AO274">
        <v>7.7667851740081785E-5</v>
      </c>
      <c r="AP274">
        <v>91.007338470613973</v>
      </c>
      <c r="AQ274">
        <v>0</v>
      </c>
      <c r="AR274">
        <v>0</v>
      </c>
      <c r="AS274">
        <f t="shared" si="227"/>
        <v>1</v>
      </c>
      <c r="AT274">
        <f t="shared" si="228"/>
        <v>0</v>
      </c>
      <c r="AU274">
        <f t="shared" si="229"/>
        <v>47118.521636986836</v>
      </c>
      <c r="AV274" t="s">
        <v>413</v>
      </c>
      <c r="AW274" t="s">
        <v>413</v>
      </c>
      <c r="AX274">
        <v>0</v>
      </c>
      <c r="AY274">
        <v>0</v>
      </c>
      <c r="AZ274" t="e">
        <f t="shared" si="230"/>
        <v>#DIV/0!</v>
      </c>
      <c r="BA274">
        <v>0</v>
      </c>
      <c r="BB274" t="s">
        <v>413</v>
      </c>
      <c r="BC274" t="s">
        <v>413</v>
      </c>
      <c r="BD274">
        <v>0</v>
      </c>
      <c r="BE274">
        <v>0</v>
      </c>
      <c r="BF274" t="e">
        <f t="shared" si="231"/>
        <v>#DIV/0!</v>
      </c>
      <c r="BG274">
        <v>0.5</v>
      </c>
      <c r="BH274">
        <f t="shared" si="232"/>
        <v>1009.5101997992807</v>
      </c>
      <c r="BI274">
        <f t="shared" si="233"/>
        <v>17.290836656499344</v>
      </c>
      <c r="BJ274" t="e">
        <f t="shared" si="234"/>
        <v>#DIV/0!</v>
      </c>
      <c r="BK274">
        <f t="shared" si="235"/>
        <v>1.7127946463480263E-2</v>
      </c>
      <c r="BL274" t="e">
        <f t="shared" si="236"/>
        <v>#DIV/0!</v>
      </c>
      <c r="BM274" t="e">
        <f t="shared" si="237"/>
        <v>#DIV/0!</v>
      </c>
      <c r="BN274" t="s">
        <v>413</v>
      </c>
      <c r="BO274">
        <v>0</v>
      </c>
      <c r="BP274" t="e">
        <f t="shared" si="238"/>
        <v>#DIV/0!</v>
      </c>
      <c r="BQ274" t="e">
        <f t="shared" si="239"/>
        <v>#DIV/0!</v>
      </c>
      <c r="BR274" t="e">
        <f t="shared" si="240"/>
        <v>#DIV/0!</v>
      </c>
      <c r="BS274" t="e">
        <f t="shared" si="241"/>
        <v>#DIV/0!</v>
      </c>
      <c r="BT274" t="e">
        <f t="shared" si="242"/>
        <v>#DIV/0!</v>
      </c>
      <c r="BU274" t="e">
        <f t="shared" si="243"/>
        <v>#DIV/0!</v>
      </c>
      <c r="BV274" t="e">
        <f t="shared" si="244"/>
        <v>#DIV/0!</v>
      </c>
      <c r="BW274" t="e">
        <f t="shared" si="245"/>
        <v>#DIV/0!</v>
      </c>
      <c r="BX274" t="s">
        <v>413</v>
      </c>
      <c r="BY274" t="s">
        <v>413</v>
      </c>
      <c r="BZ274" t="s">
        <v>413</v>
      </c>
      <c r="CA274" t="s">
        <v>413</v>
      </c>
      <c r="CB274" t="s">
        <v>413</v>
      </c>
      <c r="CC274" t="s">
        <v>413</v>
      </c>
      <c r="CD274" t="s">
        <v>413</v>
      </c>
      <c r="CE274" t="s">
        <v>413</v>
      </c>
      <c r="CF274">
        <v>253</v>
      </c>
      <c r="CG274">
        <v>1000</v>
      </c>
      <c r="CH274" t="s">
        <v>414</v>
      </c>
      <c r="CI274">
        <v>1110.1500000000001</v>
      </c>
      <c r="CJ274">
        <v>1175.8634999999999</v>
      </c>
      <c r="CK274">
        <v>1152.67</v>
      </c>
      <c r="CL274">
        <v>1.3005735999999999E-4</v>
      </c>
      <c r="CM274">
        <v>6.5004835999999994E-4</v>
      </c>
      <c r="CN274">
        <v>4.7597999359999997E-2</v>
      </c>
      <c r="CO274">
        <v>5.5000000000000003E-4</v>
      </c>
      <c r="CP274">
        <f t="shared" si="246"/>
        <v>1200.005714285714</v>
      </c>
      <c r="CQ274">
        <f t="shared" si="247"/>
        <v>1009.5101997992807</v>
      </c>
      <c r="CR274">
        <f t="shared" si="248"/>
        <v>0.84125449385895379</v>
      </c>
      <c r="CS274">
        <f t="shared" si="249"/>
        <v>0.16202117314778094</v>
      </c>
      <c r="CT274">
        <v>6</v>
      </c>
      <c r="CU274">
        <v>0.5</v>
      </c>
      <c r="CV274" t="s">
        <v>415</v>
      </c>
      <c r="CW274">
        <v>2</v>
      </c>
      <c r="CX274" t="b">
        <v>1</v>
      </c>
      <c r="CY274">
        <v>1658322796.5</v>
      </c>
      <c r="CZ274">
        <v>1688.8714285714291</v>
      </c>
      <c r="DA274">
        <v>1716.3528571428569</v>
      </c>
      <c r="DB274">
        <v>33.713471428571417</v>
      </c>
      <c r="DC274">
        <v>32.225842857142858</v>
      </c>
      <c r="DD274">
        <v>1692.0928571428569</v>
      </c>
      <c r="DE274">
        <v>33.138185714285711</v>
      </c>
      <c r="DF274">
        <v>650.22242857142851</v>
      </c>
      <c r="DG274">
        <v>101.1715714285715</v>
      </c>
      <c r="DH274">
        <v>0.1001421428571429</v>
      </c>
      <c r="DI274">
        <v>33.807485714285718</v>
      </c>
      <c r="DJ274">
        <v>999.89999999999986</v>
      </c>
      <c r="DK274">
        <v>33.677214285714292</v>
      </c>
      <c r="DL274">
        <v>0</v>
      </c>
      <c r="DM274">
        <v>0</v>
      </c>
      <c r="DN274">
        <v>8980.7142857142862</v>
      </c>
      <c r="DO274">
        <v>0</v>
      </c>
      <c r="DP274">
        <v>1417.5871428571429</v>
      </c>
      <c r="DQ274">
        <v>-27.478400000000001</v>
      </c>
      <c r="DR274">
        <v>1747.798571428571</v>
      </c>
      <c r="DS274">
        <v>1773.504285714286</v>
      </c>
      <c r="DT274">
        <v>1.4876485714285721</v>
      </c>
      <c r="DU274">
        <v>1716.3528571428569</v>
      </c>
      <c r="DV274">
        <v>32.225842857142858</v>
      </c>
      <c r="DW274">
        <v>3.410844285714286</v>
      </c>
      <c r="DX274">
        <v>3.2603371428571428</v>
      </c>
      <c r="DY274">
        <v>26.182371428571429</v>
      </c>
      <c r="DZ274">
        <v>25.420857142857141</v>
      </c>
      <c r="EA274">
        <v>1200.005714285714</v>
      </c>
      <c r="EB274">
        <v>0.95800642857142848</v>
      </c>
      <c r="EC274">
        <v>4.1994028571428567E-2</v>
      </c>
      <c r="ED274">
        <v>0</v>
      </c>
      <c r="EE274">
        <v>643.46228571428571</v>
      </c>
      <c r="EF274">
        <v>5.0001600000000002</v>
      </c>
      <c r="EG274">
        <v>9715.8471428571411</v>
      </c>
      <c r="EH274">
        <v>9515.2371428571441</v>
      </c>
      <c r="EI274">
        <v>48.311999999999998</v>
      </c>
      <c r="EJ274">
        <v>50.75</v>
      </c>
      <c r="EK274">
        <v>49.517714285714291</v>
      </c>
      <c r="EL274">
        <v>49.454999999999998</v>
      </c>
      <c r="EM274">
        <v>50</v>
      </c>
      <c r="EN274">
        <v>1144.825714285714</v>
      </c>
      <c r="EO274">
        <v>50.18</v>
      </c>
      <c r="EP274">
        <v>0</v>
      </c>
      <c r="EQ274">
        <v>765309.60000014305</v>
      </c>
      <c r="ER274">
        <v>0</v>
      </c>
      <c r="ES274">
        <v>643.70092</v>
      </c>
      <c r="ET274">
        <v>-2.0743846078989709</v>
      </c>
      <c r="EU274">
        <v>-30.28769222684258</v>
      </c>
      <c r="EV274">
        <v>9718.5479999999989</v>
      </c>
      <c r="EW274">
        <v>15</v>
      </c>
      <c r="EX274">
        <v>1658316094</v>
      </c>
      <c r="EY274" t="s">
        <v>416</v>
      </c>
      <c r="EZ274">
        <v>1658316090.5</v>
      </c>
      <c r="FA274">
        <v>1658316094</v>
      </c>
      <c r="FB274">
        <v>11</v>
      </c>
      <c r="FC274">
        <v>-0.13300000000000001</v>
      </c>
      <c r="FD274">
        <v>0.107</v>
      </c>
      <c r="FE274">
        <v>-1.72</v>
      </c>
      <c r="FF274">
        <v>0.44</v>
      </c>
      <c r="FG274">
        <v>415</v>
      </c>
      <c r="FH274">
        <v>29</v>
      </c>
      <c r="FI274">
        <v>0.15</v>
      </c>
      <c r="FJ274">
        <v>0.28000000000000003</v>
      </c>
      <c r="FK274">
        <v>-27.542142500000001</v>
      </c>
      <c r="FL274">
        <v>-0.1230630393996591</v>
      </c>
      <c r="FM274">
        <v>8.1669547223858052E-2</v>
      </c>
      <c r="FN274">
        <v>1</v>
      </c>
      <c r="FO274">
        <v>643.76538235294117</v>
      </c>
      <c r="FP274">
        <v>-1.483162715578999</v>
      </c>
      <c r="FQ274">
        <v>0.24048615157706421</v>
      </c>
      <c r="FR274">
        <v>0</v>
      </c>
      <c r="FS274">
        <v>1.49649225</v>
      </c>
      <c r="FT274">
        <v>-6.0355834896814418E-2</v>
      </c>
      <c r="FU274">
        <v>5.9846618482166528E-3</v>
      </c>
      <c r="FV274">
        <v>1</v>
      </c>
      <c r="FW274">
        <v>2</v>
      </c>
      <c r="FX274">
        <v>3</v>
      </c>
      <c r="FY274" t="s">
        <v>648</v>
      </c>
      <c r="FZ274">
        <v>3.3706800000000001</v>
      </c>
      <c r="GA274">
        <v>2.8936799999999998</v>
      </c>
      <c r="GB274">
        <v>0.25238699999999997</v>
      </c>
      <c r="GC274">
        <v>0.257492</v>
      </c>
      <c r="GD274">
        <v>0.139796</v>
      </c>
      <c r="GE274">
        <v>0.138685</v>
      </c>
      <c r="GF274">
        <v>25864.9</v>
      </c>
      <c r="GG274">
        <v>22337.4</v>
      </c>
      <c r="GH274">
        <v>30935.1</v>
      </c>
      <c r="GI274">
        <v>28048.7</v>
      </c>
      <c r="GJ274">
        <v>35053.800000000003</v>
      </c>
      <c r="GK274">
        <v>34085.5</v>
      </c>
      <c r="GL274">
        <v>40319.9</v>
      </c>
      <c r="GM274">
        <v>39090.400000000001</v>
      </c>
      <c r="GN274">
        <v>2.34998</v>
      </c>
      <c r="GO274">
        <v>1.65768</v>
      </c>
      <c r="GP274">
        <v>0</v>
      </c>
      <c r="GQ274">
        <v>7.8044799999999998E-2</v>
      </c>
      <c r="GR274">
        <v>999.9</v>
      </c>
      <c r="GS274">
        <v>32.424399999999999</v>
      </c>
      <c r="GT274">
        <v>67.099999999999994</v>
      </c>
      <c r="GU274">
        <v>33.6</v>
      </c>
      <c r="GV274">
        <v>34.651600000000002</v>
      </c>
      <c r="GW274">
        <v>50.4818</v>
      </c>
      <c r="GX274">
        <v>40.228400000000001</v>
      </c>
      <c r="GY274">
        <v>1</v>
      </c>
      <c r="GZ274">
        <v>0.53115299999999999</v>
      </c>
      <c r="HA274">
        <v>1.3264499999999999</v>
      </c>
      <c r="HB274">
        <v>20.203499999999998</v>
      </c>
      <c r="HC274">
        <v>5.2123499999999998</v>
      </c>
      <c r="HD274">
        <v>11.974</v>
      </c>
      <c r="HE274">
        <v>4.9900500000000001</v>
      </c>
      <c r="HF274">
        <v>3.2925</v>
      </c>
      <c r="HG274">
        <v>8265.1</v>
      </c>
      <c r="HH274">
        <v>9999</v>
      </c>
      <c r="HI274">
        <v>9999</v>
      </c>
      <c r="HJ274">
        <v>969.5</v>
      </c>
      <c r="HK274">
        <v>4.9712100000000001</v>
      </c>
      <c r="HL274">
        <v>1.87381</v>
      </c>
      <c r="HM274">
        <v>1.87012</v>
      </c>
      <c r="HN274">
        <v>1.8696600000000001</v>
      </c>
      <c r="HO274">
        <v>1.87439</v>
      </c>
      <c r="HP274">
        <v>1.87103</v>
      </c>
      <c r="HQ274">
        <v>1.86656</v>
      </c>
      <c r="HR274">
        <v>1.8775900000000001</v>
      </c>
      <c r="HS274">
        <v>0</v>
      </c>
      <c r="HT274">
        <v>0</v>
      </c>
      <c r="HU274">
        <v>0</v>
      </c>
      <c r="HV274">
        <v>0</v>
      </c>
      <c r="HW274" t="s">
        <v>418</v>
      </c>
      <c r="HX274" t="s">
        <v>419</v>
      </c>
      <c r="HY274" t="s">
        <v>420</v>
      </c>
      <c r="HZ274" t="s">
        <v>420</v>
      </c>
      <c r="IA274" t="s">
        <v>420</v>
      </c>
      <c r="IB274" t="s">
        <v>420</v>
      </c>
      <c r="IC274">
        <v>0</v>
      </c>
      <c r="ID274">
        <v>100</v>
      </c>
      <c r="IE274">
        <v>100</v>
      </c>
      <c r="IF274">
        <v>-3.22</v>
      </c>
      <c r="IG274">
        <v>0.57540000000000002</v>
      </c>
      <c r="IH274">
        <v>-1.4143203888967211</v>
      </c>
      <c r="II274">
        <v>1.7196870422270779E-5</v>
      </c>
      <c r="IJ274">
        <v>-2.1741833173098589E-6</v>
      </c>
      <c r="IK274">
        <v>9.0595066644434051E-10</v>
      </c>
      <c r="IL274">
        <v>-5.0132855213330413E-2</v>
      </c>
      <c r="IM274">
        <v>-1.2435942757381079E-3</v>
      </c>
      <c r="IN274">
        <v>8.3241555849602686E-4</v>
      </c>
      <c r="IO274">
        <v>-6.8006265696850886E-6</v>
      </c>
      <c r="IP274">
        <v>17</v>
      </c>
      <c r="IQ274">
        <v>2050</v>
      </c>
      <c r="IR274">
        <v>3</v>
      </c>
      <c r="IS274">
        <v>34</v>
      </c>
      <c r="IT274">
        <v>111.8</v>
      </c>
      <c r="IU274">
        <v>111.7</v>
      </c>
      <c r="IV274">
        <v>3.3618199999999998</v>
      </c>
      <c r="IW274">
        <v>2.50244</v>
      </c>
      <c r="IX274">
        <v>1.49902</v>
      </c>
      <c r="IY274">
        <v>2.3046899999999999</v>
      </c>
      <c r="IZ274">
        <v>1.69678</v>
      </c>
      <c r="JA274">
        <v>2.3156699999999999</v>
      </c>
      <c r="JB274">
        <v>38.648699999999998</v>
      </c>
      <c r="JC274">
        <v>14.6311</v>
      </c>
      <c r="JD274">
        <v>18</v>
      </c>
      <c r="JE274">
        <v>711.49199999999996</v>
      </c>
      <c r="JF274">
        <v>323.74299999999999</v>
      </c>
      <c r="JG274">
        <v>30.000299999999999</v>
      </c>
      <c r="JH274">
        <v>34.349800000000002</v>
      </c>
      <c r="JI274">
        <v>30.000599999999999</v>
      </c>
      <c r="JJ274">
        <v>33.953600000000002</v>
      </c>
      <c r="JK274">
        <v>33.938099999999999</v>
      </c>
      <c r="JL274">
        <v>67.338099999999997</v>
      </c>
      <c r="JM274">
        <v>14.1686</v>
      </c>
      <c r="JN274">
        <v>100</v>
      </c>
      <c r="JO274">
        <v>30</v>
      </c>
      <c r="JP274">
        <v>1728.58</v>
      </c>
      <c r="JQ274">
        <v>32.330199999999998</v>
      </c>
      <c r="JR274">
        <v>98.577500000000001</v>
      </c>
      <c r="JS274">
        <v>98.453400000000002</v>
      </c>
    </row>
    <row r="275" spans="1:279" x14ac:dyDescent="0.2">
      <c r="A275">
        <v>260</v>
      </c>
      <c r="B275">
        <v>1658322802.5</v>
      </c>
      <c r="C275">
        <v>1033.900000095367</v>
      </c>
      <c r="D275" t="s">
        <v>940</v>
      </c>
      <c r="E275" t="s">
        <v>941</v>
      </c>
      <c r="F275">
        <v>4</v>
      </c>
      <c r="G275">
        <v>1658322800.1875</v>
      </c>
      <c r="H275">
        <f t="shared" si="200"/>
        <v>1.6698011145119466E-3</v>
      </c>
      <c r="I275">
        <f t="shared" si="201"/>
        <v>1.6698011145119467</v>
      </c>
      <c r="J275">
        <f t="shared" si="202"/>
        <v>17.229012832170298</v>
      </c>
      <c r="K275">
        <f t="shared" si="203"/>
        <v>1695.0362500000001</v>
      </c>
      <c r="L275">
        <f t="shared" si="204"/>
        <v>1336.9182113459431</v>
      </c>
      <c r="M275">
        <f t="shared" si="205"/>
        <v>135.391017275736</v>
      </c>
      <c r="N275">
        <f t="shared" si="206"/>
        <v>171.65798196114551</v>
      </c>
      <c r="O275">
        <f t="shared" si="207"/>
        <v>8.9642515080606958E-2</v>
      </c>
      <c r="P275">
        <f t="shared" si="208"/>
        <v>2.7708790640550953</v>
      </c>
      <c r="Q275">
        <f t="shared" si="209"/>
        <v>8.8062007790178878E-2</v>
      </c>
      <c r="R275">
        <f t="shared" si="210"/>
        <v>5.5178436070379977E-2</v>
      </c>
      <c r="S275">
        <f t="shared" si="211"/>
        <v>194.42143161260233</v>
      </c>
      <c r="T275">
        <f t="shared" si="212"/>
        <v>34.563846787063163</v>
      </c>
      <c r="U275">
        <f t="shared" si="213"/>
        <v>33.695262499999998</v>
      </c>
      <c r="V275">
        <f t="shared" si="214"/>
        <v>5.2528563722972725</v>
      </c>
      <c r="W275">
        <f t="shared" si="215"/>
        <v>64.565343068724005</v>
      </c>
      <c r="X275">
        <f t="shared" si="216"/>
        <v>3.41476756339036</v>
      </c>
      <c r="Y275">
        <f t="shared" si="217"/>
        <v>5.2888552915387548</v>
      </c>
      <c r="Z275">
        <f t="shared" si="218"/>
        <v>1.8380888089069125</v>
      </c>
      <c r="AA275">
        <f t="shared" si="219"/>
        <v>-73.638229149976851</v>
      </c>
      <c r="AB275">
        <f t="shared" si="220"/>
        <v>18.258414433586111</v>
      </c>
      <c r="AC275">
        <f t="shared" si="221"/>
        <v>1.5203287396580312</v>
      </c>
      <c r="AD275">
        <f t="shared" si="222"/>
        <v>140.56194563586962</v>
      </c>
      <c r="AE275">
        <f t="shared" si="223"/>
        <v>27.010436763255626</v>
      </c>
      <c r="AF275">
        <f t="shared" si="224"/>
        <v>1.6653919634244176</v>
      </c>
      <c r="AG275">
        <f t="shared" si="225"/>
        <v>17.229012832170298</v>
      </c>
      <c r="AH275">
        <v>1780.4224841140881</v>
      </c>
      <c r="AI275">
        <v>1757.3313333333319</v>
      </c>
      <c r="AJ275">
        <v>1.735819420888481</v>
      </c>
      <c r="AK275">
        <v>62.966845710574418</v>
      </c>
      <c r="AL275">
        <f t="shared" si="226"/>
        <v>1.6698011145119467</v>
      </c>
      <c r="AM275">
        <v>32.23300494683911</v>
      </c>
      <c r="AN275">
        <v>33.721331515151498</v>
      </c>
      <c r="AO275">
        <v>9.487044105412663E-5</v>
      </c>
      <c r="AP275">
        <v>91.007338470613973</v>
      </c>
      <c r="AQ275">
        <v>0</v>
      </c>
      <c r="AR275">
        <v>0</v>
      </c>
      <c r="AS275">
        <f t="shared" si="227"/>
        <v>1</v>
      </c>
      <c r="AT275">
        <f t="shared" si="228"/>
        <v>0</v>
      </c>
      <c r="AU275">
        <f t="shared" si="229"/>
        <v>47299.975222959969</v>
      </c>
      <c r="AV275" t="s">
        <v>413</v>
      </c>
      <c r="AW275" t="s">
        <v>413</v>
      </c>
      <c r="AX275">
        <v>0</v>
      </c>
      <c r="AY275">
        <v>0</v>
      </c>
      <c r="AZ275" t="e">
        <f t="shared" si="230"/>
        <v>#DIV/0!</v>
      </c>
      <c r="BA275">
        <v>0</v>
      </c>
      <c r="BB275" t="s">
        <v>413</v>
      </c>
      <c r="BC275" t="s">
        <v>413</v>
      </c>
      <c r="BD275">
        <v>0</v>
      </c>
      <c r="BE275">
        <v>0</v>
      </c>
      <c r="BF275" t="e">
        <f t="shared" si="231"/>
        <v>#DIV/0!</v>
      </c>
      <c r="BG275">
        <v>0.5</v>
      </c>
      <c r="BH275">
        <f t="shared" si="232"/>
        <v>1009.4843997992756</v>
      </c>
      <c r="BI275">
        <f t="shared" si="233"/>
        <v>17.229012832170298</v>
      </c>
      <c r="BJ275" t="e">
        <f t="shared" si="234"/>
        <v>#DIV/0!</v>
      </c>
      <c r="BK275">
        <f t="shared" si="235"/>
        <v>1.7067141241207978E-2</v>
      </c>
      <c r="BL275" t="e">
        <f t="shared" si="236"/>
        <v>#DIV/0!</v>
      </c>
      <c r="BM275" t="e">
        <f t="shared" si="237"/>
        <v>#DIV/0!</v>
      </c>
      <c r="BN275" t="s">
        <v>413</v>
      </c>
      <c r="BO275">
        <v>0</v>
      </c>
      <c r="BP275" t="e">
        <f t="shared" si="238"/>
        <v>#DIV/0!</v>
      </c>
      <c r="BQ275" t="e">
        <f t="shared" si="239"/>
        <v>#DIV/0!</v>
      </c>
      <c r="BR275" t="e">
        <f t="shared" si="240"/>
        <v>#DIV/0!</v>
      </c>
      <c r="BS275" t="e">
        <f t="shared" si="241"/>
        <v>#DIV/0!</v>
      </c>
      <c r="BT275" t="e">
        <f t="shared" si="242"/>
        <v>#DIV/0!</v>
      </c>
      <c r="BU275" t="e">
        <f t="shared" si="243"/>
        <v>#DIV/0!</v>
      </c>
      <c r="BV275" t="e">
        <f t="shared" si="244"/>
        <v>#DIV/0!</v>
      </c>
      <c r="BW275" t="e">
        <f t="shared" si="245"/>
        <v>#DIV/0!</v>
      </c>
      <c r="BX275" t="s">
        <v>413</v>
      </c>
      <c r="BY275" t="s">
        <v>413</v>
      </c>
      <c r="BZ275" t="s">
        <v>413</v>
      </c>
      <c r="CA275" t="s">
        <v>413</v>
      </c>
      <c r="CB275" t="s">
        <v>413</v>
      </c>
      <c r="CC275" t="s">
        <v>413</v>
      </c>
      <c r="CD275" t="s">
        <v>413</v>
      </c>
      <c r="CE275" t="s">
        <v>413</v>
      </c>
      <c r="CF275">
        <v>253</v>
      </c>
      <c r="CG275">
        <v>1000</v>
      </c>
      <c r="CH275" t="s">
        <v>414</v>
      </c>
      <c r="CI275">
        <v>1110.1500000000001</v>
      </c>
      <c r="CJ275">
        <v>1175.8634999999999</v>
      </c>
      <c r="CK275">
        <v>1152.67</v>
      </c>
      <c r="CL275">
        <v>1.3005735999999999E-4</v>
      </c>
      <c r="CM275">
        <v>6.5004835999999994E-4</v>
      </c>
      <c r="CN275">
        <v>4.7597999359999997E-2</v>
      </c>
      <c r="CO275">
        <v>5.5000000000000003E-4</v>
      </c>
      <c r="CP275">
        <f t="shared" si="246"/>
        <v>1199.9749999999999</v>
      </c>
      <c r="CQ275">
        <f t="shared" si="247"/>
        <v>1009.4843997992756</v>
      </c>
      <c r="CR275">
        <f t="shared" si="248"/>
        <v>0.84125452596868744</v>
      </c>
      <c r="CS275">
        <f t="shared" si="249"/>
        <v>0.16202123511956695</v>
      </c>
      <c r="CT275">
        <v>6</v>
      </c>
      <c r="CU275">
        <v>0.5</v>
      </c>
      <c r="CV275" t="s">
        <v>415</v>
      </c>
      <c r="CW275">
        <v>2</v>
      </c>
      <c r="CX275" t="b">
        <v>1</v>
      </c>
      <c r="CY275">
        <v>1658322800.1875</v>
      </c>
      <c r="CZ275">
        <v>1695.0362500000001</v>
      </c>
      <c r="DA275">
        <v>1722.5650000000001</v>
      </c>
      <c r="DB275">
        <v>33.719112499999987</v>
      </c>
      <c r="DC275">
        <v>32.234187499999997</v>
      </c>
      <c r="DD275">
        <v>1698.2562499999999</v>
      </c>
      <c r="DE275">
        <v>33.143687499999999</v>
      </c>
      <c r="DF275">
        <v>650.229375</v>
      </c>
      <c r="DG275">
        <v>101.171125</v>
      </c>
      <c r="DH275">
        <v>9.9854874999999996E-2</v>
      </c>
      <c r="DI275">
        <v>33.817487499999999</v>
      </c>
      <c r="DJ275">
        <v>999.9</v>
      </c>
      <c r="DK275">
        <v>33.695262499999998</v>
      </c>
      <c r="DL275">
        <v>0</v>
      </c>
      <c r="DM275">
        <v>0</v>
      </c>
      <c r="DN275">
        <v>9016.1700000000019</v>
      </c>
      <c r="DO275">
        <v>0</v>
      </c>
      <c r="DP275">
        <v>1416.61625</v>
      </c>
      <c r="DQ275">
        <v>-27.530587499999999</v>
      </c>
      <c r="DR275">
        <v>1754.18625</v>
      </c>
      <c r="DS275">
        <v>1779.9437499999999</v>
      </c>
      <c r="DT275">
        <v>1.4849399999999999</v>
      </c>
      <c r="DU275">
        <v>1722.5650000000001</v>
      </c>
      <c r="DV275">
        <v>32.234187499999997</v>
      </c>
      <c r="DW275">
        <v>3.4114049999999998</v>
      </c>
      <c r="DX275">
        <v>3.2611699999999999</v>
      </c>
      <c r="DY275">
        <v>26.18515</v>
      </c>
      <c r="DZ275">
        <v>25.425149999999999</v>
      </c>
      <c r="EA275">
        <v>1199.9749999999999</v>
      </c>
      <c r="EB275">
        <v>0.95800525000000003</v>
      </c>
      <c r="EC275">
        <v>4.1995175000000003E-2</v>
      </c>
      <c r="ED275">
        <v>0</v>
      </c>
      <c r="EE275">
        <v>643.3538749999999</v>
      </c>
      <c r="EF275">
        <v>5.0001600000000002</v>
      </c>
      <c r="EG275">
        <v>9714.75</v>
      </c>
      <c r="EH275">
        <v>9514.9874999999993</v>
      </c>
      <c r="EI275">
        <v>48.311999999999998</v>
      </c>
      <c r="EJ275">
        <v>50.726374999999997</v>
      </c>
      <c r="EK275">
        <v>49.530999999999999</v>
      </c>
      <c r="EL275">
        <v>49.484250000000003</v>
      </c>
      <c r="EM275">
        <v>50.007624999999997</v>
      </c>
      <c r="EN275">
        <v>1144.7950000000001</v>
      </c>
      <c r="EO275">
        <v>50.18</v>
      </c>
      <c r="EP275">
        <v>0</v>
      </c>
      <c r="EQ275">
        <v>765313.79999995232</v>
      </c>
      <c r="ER275">
        <v>0</v>
      </c>
      <c r="ES275">
        <v>643.55923076923079</v>
      </c>
      <c r="ET275">
        <v>-2.4434871703564012</v>
      </c>
      <c r="EU275">
        <v>-23.503589714385221</v>
      </c>
      <c r="EV275">
        <v>9716.9030769230776</v>
      </c>
      <c r="EW275">
        <v>15</v>
      </c>
      <c r="EX275">
        <v>1658316094</v>
      </c>
      <c r="EY275" t="s">
        <v>416</v>
      </c>
      <c r="EZ275">
        <v>1658316090.5</v>
      </c>
      <c r="FA275">
        <v>1658316094</v>
      </c>
      <c r="FB275">
        <v>11</v>
      </c>
      <c r="FC275">
        <v>-0.13300000000000001</v>
      </c>
      <c r="FD275">
        <v>0.107</v>
      </c>
      <c r="FE275">
        <v>-1.72</v>
      </c>
      <c r="FF275">
        <v>0.44</v>
      </c>
      <c r="FG275">
        <v>415</v>
      </c>
      <c r="FH275">
        <v>29</v>
      </c>
      <c r="FI275">
        <v>0.15</v>
      </c>
      <c r="FJ275">
        <v>0.28000000000000003</v>
      </c>
      <c r="FK275">
        <v>-27.537677500000001</v>
      </c>
      <c r="FL275">
        <v>-0.14281463414624529</v>
      </c>
      <c r="FM275">
        <v>8.1296262175760456E-2</v>
      </c>
      <c r="FN275">
        <v>1</v>
      </c>
      <c r="FO275">
        <v>643.67317647058826</v>
      </c>
      <c r="FP275">
        <v>-1.8500534703357281</v>
      </c>
      <c r="FQ275">
        <v>0.25916704476732172</v>
      </c>
      <c r="FR275">
        <v>0</v>
      </c>
      <c r="FS275">
        <v>1.49297225</v>
      </c>
      <c r="FT275">
        <v>-6.4243114446532829E-2</v>
      </c>
      <c r="FU275">
        <v>6.2686551538188714E-3</v>
      </c>
      <c r="FV275">
        <v>1</v>
      </c>
      <c r="FW275">
        <v>2</v>
      </c>
      <c r="FX275">
        <v>3</v>
      </c>
      <c r="FY275" t="s">
        <v>648</v>
      </c>
      <c r="FZ275">
        <v>3.3704200000000002</v>
      </c>
      <c r="GA275">
        <v>2.8937599999999999</v>
      </c>
      <c r="GB275">
        <v>0.25297500000000001</v>
      </c>
      <c r="GC275">
        <v>0.258079</v>
      </c>
      <c r="GD275">
        <v>0.13980699999999999</v>
      </c>
      <c r="GE275">
        <v>0.138712</v>
      </c>
      <c r="GF275">
        <v>25843.599999999999</v>
      </c>
      <c r="GG275">
        <v>22318.9</v>
      </c>
      <c r="GH275">
        <v>30934.1</v>
      </c>
      <c r="GI275">
        <v>28047.8</v>
      </c>
      <c r="GJ275">
        <v>35052.199999999997</v>
      </c>
      <c r="GK275">
        <v>34082.9</v>
      </c>
      <c r="GL275">
        <v>40318.5</v>
      </c>
      <c r="GM275">
        <v>39088.6</v>
      </c>
      <c r="GN275">
        <v>2.3498199999999998</v>
      </c>
      <c r="GO275">
        <v>1.6575500000000001</v>
      </c>
      <c r="GP275">
        <v>0</v>
      </c>
      <c r="GQ275">
        <v>7.7992699999999998E-2</v>
      </c>
      <c r="GR275">
        <v>999.9</v>
      </c>
      <c r="GS275">
        <v>32.439500000000002</v>
      </c>
      <c r="GT275">
        <v>67.099999999999994</v>
      </c>
      <c r="GU275">
        <v>33.6</v>
      </c>
      <c r="GV275">
        <v>34.653300000000002</v>
      </c>
      <c r="GW275">
        <v>50.211799999999997</v>
      </c>
      <c r="GX275">
        <v>40.933500000000002</v>
      </c>
      <c r="GY275">
        <v>1</v>
      </c>
      <c r="GZ275">
        <v>0.53155699999999995</v>
      </c>
      <c r="HA275">
        <v>1.32931</v>
      </c>
      <c r="HB275">
        <v>20.203399999999998</v>
      </c>
      <c r="HC275">
        <v>5.2125000000000004</v>
      </c>
      <c r="HD275">
        <v>11.973599999999999</v>
      </c>
      <c r="HE275">
        <v>4.9899500000000003</v>
      </c>
      <c r="HF275">
        <v>3.2925</v>
      </c>
      <c r="HG275">
        <v>8265.1</v>
      </c>
      <c r="HH275">
        <v>9999</v>
      </c>
      <c r="HI275">
        <v>9999</v>
      </c>
      <c r="HJ275">
        <v>969.5</v>
      </c>
      <c r="HK275">
        <v>4.9712199999999998</v>
      </c>
      <c r="HL275">
        <v>1.87381</v>
      </c>
      <c r="HM275">
        <v>1.87012</v>
      </c>
      <c r="HN275">
        <v>1.8696600000000001</v>
      </c>
      <c r="HO275">
        <v>1.87439</v>
      </c>
      <c r="HP275">
        <v>1.87103</v>
      </c>
      <c r="HQ275">
        <v>1.8665700000000001</v>
      </c>
      <c r="HR275">
        <v>1.8775999999999999</v>
      </c>
      <c r="HS275">
        <v>0</v>
      </c>
      <c r="HT275">
        <v>0</v>
      </c>
      <c r="HU275">
        <v>0</v>
      </c>
      <c r="HV275">
        <v>0</v>
      </c>
      <c r="HW275" t="s">
        <v>418</v>
      </c>
      <c r="HX275" t="s">
        <v>419</v>
      </c>
      <c r="HY275" t="s">
        <v>420</v>
      </c>
      <c r="HZ275" t="s">
        <v>420</v>
      </c>
      <c r="IA275" t="s">
        <v>420</v>
      </c>
      <c r="IB275" t="s">
        <v>420</v>
      </c>
      <c r="IC275">
        <v>0</v>
      </c>
      <c r="ID275">
        <v>100</v>
      </c>
      <c r="IE275">
        <v>100</v>
      </c>
      <c r="IF275">
        <v>-3.22</v>
      </c>
      <c r="IG275">
        <v>0.57550000000000001</v>
      </c>
      <c r="IH275">
        <v>-1.4143203888967211</v>
      </c>
      <c r="II275">
        <v>1.7196870422270779E-5</v>
      </c>
      <c r="IJ275">
        <v>-2.1741833173098589E-6</v>
      </c>
      <c r="IK275">
        <v>9.0595066644434051E-10</v>
      </c>
      <c r="IL275">
        <v>-5.0132855213330413E-2</v>
      </c>
      <c r="IM275">
        <v>-1.2435942757381079E-3</v>
      </c>
      <c r="IN275">
        <v>8.3241555849602686E-4</v>
      </c>
      <c r="IO275">
        <v>-6.8006265696850886E-6</v>
      </c>
      <c r="IP275">
        <v>17</v>
      </c>
      <c r="IQ275">
        <v>2050</v>
      </c>
      <c r="IR275">
        <v>3</v>
      </c>
      <c r="IS275">
        <v>34</v>
      </c>
      <c r="IT275">
        <v>111.9</v>
      </c>
      <c r="IU275">
        <v>111.8</v>
      </c>
      <c r="IV275">
        <v>3.3727999999999998</v>
      </c>
      <c r="IW275">
        <v>2.50488</v>
      </c>
      <c r="IX275">
        <v>1.49902</v>
      </c>
      <c r="IY275">
        <v>2.3059099999999999</v>
      </c>
      <c r="IZ275">
        <v>1.69678</v>
      </c>
      <c r="JA275">
        <v>2.2875999999999999</v>
      </c>
      <c r="JB275">
        <v>38.648699999999998</v>
      </c>
      <c r="JC275">
        <v>14.6311</v>
      </c>
      <c r="JD275">
        <v>18</v>
      </c>
      <c r="JE275">
        <v>711.45399999999995</v>
      </c>
      <c r="JF275">
        <v>323.71600000000001</v>
      </c>
      <c r="JG275">
        <v>30.000599999999999</v>
      </c>
      <c r="JH275">
        <v>34.356000000000002</v>
      </c>
      <c r="JI275">
        <v>30.000599999999999</v>
      </c>
      <c r="JJ275">
        <v>33.961100000000002</v>
      </c>
      <c r="JK275">
        <v>33.945399999999999</v>
      </c>
      <c r="JL275">
        <v>67.5548</v>
      </c>
      <c r="JM275">
        <v>14.1686</v>
      </c>
      <c r="JN275">
        <v>100</v>
      </c>
      <c r="JO275">
        <v>30</v>
      </c>
      <c r="JP275">
        <v>1735.26</v>
      </c>
      <c r="JQ275">
        <v>32.355200000000004</v>
      </c>
      <c r="JR275">
        <v>98.574200000000005</v>
      </c>
      <c r="JS275">
        <v>98.4495</v>
      </c>
    </row>
    <row r="276" spans="1:279" x14ac:dyDescent="0.2">
      <c r="A276">
        <v>261</v>
      </c>
      <c r="B276">
        <v>1658322806.5</v>
      </c>
      <c r="C276">
        <v>1037.900000095367</v>
      </c>
      <c r="D276" t="s">
        <v>942</v>
      </c>
      <c r="E276" t="s">
        <v>943</v>
      </c>
      <c r="F276">
        <v>4</v>
      </c>
      <c r="G276">
        <v>1658322804.5</v>
      </c>
      <c r="H276">
        <f t="shared" si="200"/>
        <v>1.661808431921457E-3</v>
      </c>
      <c r="I276">
        <f t="shared" si="201"/>
        <v>1.661808431921457</v>
      </c>
      <c r="J276">
        <f t="shared" si="202"/>
        <v>17.135274016527191</v>
      </c>
      <c r="K276">
        <f t="shared" si="203"/>
        <v>1702.214285714286</v>
      </c>
      <c r="L276">
        <f t="shared" si="204"/>
        <v>1343.7570616565397</v>
      </c>
      <c r="M276">
        <f t="shared" si="205"/>
        <v>136.08547639005343</v>
      </c>
      <c r="N276">
        <f t="shared" si="206"/>
        <v>172.38729276244081</v>
      </c>
      <c r="O276">
        <f t="shared" si="207"/>
        <v>8.911931721895637E-2</v>
      </c>
      <c r="P276">
        <f t="shared" si="208"/>
        <v>2.7782146401233074</v>
      </c>
      <c r="Q276">
        <f t="shared" si="209"/>
        <v>8.7561079320037177E-2</v>
      </c>
      <c r="R276">
        <f t="shared" si="210"/>
        <v>5.4863406651793512E-2</v>
      </c>
      <c r="S276">
        <f t="shared" si="211"/>
        <v>194.42564961261093</v>
      </c>
      <c r="T276">
        <f t="shared" si="212"/>
        <v>34.576003391941725</v>
      </c>
      <c r="U276">
        <f t="shared" si="213"/>
        <v>33.702457142857128</v>
      </c>
      <c r="V276">
        <f t="shared" si="214"/>
        <v>5.2549694910963591</v>
      </c>
      <c r="W276">
        <f t="shared" si="215"/>
        <v>64.531249058007703</v>
      </c>
      <c r="X276">
        <f t="shared" si="216"/>
        <v>3.4152113796528121</v>
      </c>
      <c r="Y276">
        <f t="shared" si="217"/>
        <v>5.2923373241742908</v>
      </c>
      <c r="Z276">
        <f t="shared" si="218"/>
        <v>1.8397581114435471</v>
      </c>
      <c r="AA276">
        <f t="shared" si="219"/>
        <v>-73.28575184773625</v>
      </c>
      <c r="AB276">
        <f t="shared" si="220"/>
        <v>18.994130555152857</v>
      </c>
      <c r="AC276">
        <f t="shared" si="221"/>
        <v>1.577560209758589</v>
      </c>
      <c r="AD276">
        <f t="shared" si="222"/>
        <v>141.71158852978613</v>
      </c>
      <c r="AE276">
        <f t="shared" si="223"/>
        <v>26.955352507384575</v>
      </c>
      <c r="AF276">
        <f t="shared" si="224"/>
        <v>1.6571886838648282</v>
      </c>
      <c r="AG276">
        <f t="shared" si="225"/>
        <v>17.135274016527191</v>
      </c>
      <c r="AH276">
        <v>1787.235390812659</v>
      </c>
      <c r="AI276">
        <v>1764.231090909092</v>
      </c>
      <c r="AJ276">
        <v>1.7365470876105591</v>
      </c>
      <c r="AK276">
        <v>62.966845710574418</v>
      </c>
      <c r="AL276">
        <f t="shared" si="226"/>
        <v>1.661808431921457</v>
      </c>
      <c r="AM276">
        <v>32.243339106344173</v>
      </c>
      <c r="AN276">
        <v>33.724950303030298</v>
      </c>
      <c r="AO276">
        <v>1.6336859390114411E-5</v>
      </c>
      <c r="AP276">
        <v>91.007338470613973</v>
      </c>
      <c r="AQ276">
        <v>0</v>
      </c>
      <c r="AR276">
        <v>0</v>
      </c>
      <c r="AS276">
        <f t="shared" si="227"/>
        <v>1</v>
      </c>
      <c r="AT276">
        <f t="shared" si="228"/>
        <v>0</v>
      </c>
      <c r="AU276">
        <f t="shared" si="229"/>
        <v>47499.705897022694</v>
      </c>
      <c r="AV276" t="s">
        <v>413</v>
      </c>
      <c r="AW276" t="s">
        <v>413</v>
      </c>
      <c r="AX276">
        <v>0</v>
      </c>
      <c r="AY276">
        <v>0</v>
      </c>
      <c r="AZ276" t="e">
        <f t="shared" si="230"/>
        <v>#DIV/0!</v>
      </c>
      <c r="BA276">
        <v>0</v>
      </c>
      <c r="BB276" t="s">
        <v>413</v>
      </c>
      <c r="BC276" t="s">
        <v>413</v>
      </c>
      <c r="BD276">
        <v>0</v>
      </c>
      <c r="BE276">
        <v>0</v>
      </c>
      <c r="BF276" t="e">
        <f t="shared" si="231"/>
        <v>#DIV/0!</v>
      </c>
      <c r="BG276">
        <v>0.5</v>
      </c>
      <c r="BH276">
        <f t="shared" si="232"/>
        <v>1009.5065997992804</v>
      </c>
      <c r="BI276">
        <f t="shared" si="233"/>
        <v>17.135274016527191</v>
      </c>
      <c r="BJ276" t="e">
        <f t="shared" si="234"/>
        <v>#DIV/0!</v>
      </c>
      <c r="BK276">
        <f t="shared" si="235"/>
        <v>1.6973909848567795E-2</v>
      </c>
      <c r="BL276" t="e">
        <f t="shared" si="236"/>
        <v>#DIV/0!</v>
      </c>
      <c r="BM276" t="e">
        <f t="shared" si="237"/>
        <v>#DIV/0!</v>
      </c>
      <c r="BN276" t="s">
        <v>413</v>
      </c>
      <c r="BO276">
        <v>0</v>
      </c>
      <c r="BP276" t="e">
        <f t="shared" si="238"/>
        <v>#DIV/0!</v>
      </c>
      <c r="BQ276" t="e">
        <f t="shared" si="239"/>
        <v>#DIV/0!</v>
      </c>
      <c r="BR276" t="e">
        <f t="shared" si="240"/>
        <v>#DIV/0!</v>
      </c>
      <c r="BS276" t="e">
        <f t="shared" si="241"/>
        <v>#DIV/0!</v>
      </c>
      <c r="BT276" t="e">
        <f t="shared" si="242"/>
        <v>#DIV/0!</v>
      </c>
      <c r="BU276" t="e">
        <f t="shared" si="243"/>
        <v>#DIV/0!</v>
      </c>
      <c r="BV276" t="e">
        <f t="shared" si="244"/>
        <v>#DIV/0!</v>
      </c>
      <c r="BW276" t="e">
        <f t="shared" si="245"/>
        <v>#DIV/0!</v>
      </c>
      <c r="BX276" t="s">
        <v>413</v>
      </c>
      <c r="BY276" t="s">
        <v>413</v>
      </c>
      <c r="BZ276" t="s">
        <v>413</v>
      </c>
      <c r="CA276" t="s">
        <v>413</v>
      </c>
      <c r="CB276" t="s">
        <v>413</v>
      </c>
      <c r="CC276" t="s">
        <v>413</v>
      </c>
      <c r="CD276" t="s">
        <v>413</v>
      </c>
      <c r="CE276" t="s">
        <v>413</v>
      </c>
      <c r="CF276">
        <v>253</v>
      </c>
      <c r="CG276">
        <v>1000</v>
      </c>
      <c r="CH276" t="s">
        <v>414</v>
      </c>
      <c r="CI276">
        <v>1110.1500000000001</v>
      </c>
      <c r="CJ276">
        <v>1175.8634999999999</v>
      </c>
      <c r="CK276">
        <v>1152.67</v>
      </c>
      <c r="CL276">
        <v>1.3005735999999999E-4</v>
      </c>
      <c r="CM276">
        <v>6.5004835999999994E-4</v>
      </c>
      <c r="CN276">
        <v>4.7597999359999997E-2</v>
      </c>
      <c r="CO276">
        <v>5.5000000000000003E-4</v>
      </c>
      <c r="CP276">
        <f t="shared" si="246"/>
        <v>1200.001428571429</v>
      </c>
      <c r="CQ276">
        <f t="shared" si="247"/>
        <v>1009.5065997992804</v>
      </c>
      <c r="CR276">
        <f t="shared" si="248"/>
        <v>0.84125449833928301</v>
      </c>
      <c r="CS276">
        <f t="shared" si="249"/>
        <v>0.16202118179481645</v>
      </c>
      <c r="CT276">
        <v>6</v>
      </c>
      <c r="CU276">
        <v>0.5</v>
      </c>
      <c r="CV276" t="s">
        <v>415</v>
      </c>
      <c r="CW276">
        <v>2</v>
      </c>
      <c r="CX276" t="b">
        <v>1</v>
      </c>
      <c r="CY276">
        <v>1658322804.5</v>
      </c>
      <c r="CZ276">
        <v>1702.214285714286</v>
      </c>
      <c r="DA276">
        <v>1729.69</v>
      </c>
      <c r="DB276">
        <v>33.723028571428571</v>
      </c>
      <c r="DC276">
        <v>32.245442857142862</v>
      </c>
      <c r="DD276">
        <v>1705.4271428571431</v>
      </c>
      <c r="DE276">
        <v>33.147442857142863</v>
      </c>
      <c r="DF276">
        <v>650.23771428571422</v>
      </c>
      <c r="DG276">
        <v>101.1725714285714</v>
      </c>
      <c r="DH276">
        <v>9.9809028571428579E-2</v>
      </c>
      <c r="DI276">
        <v>33.829271428571431</v>
      </c>
      <c r="DJ276">
        <v>999.89999999999986</v>
      </c>
      <c r="DK276">
        <v>33.702457142857128</v>
      </c>
      <c r="DL276">
        <v>0</v>
      </c>
      <c r="DM276">
        <v>0</v>
      </c>
      <c r="DN276">
        <v>9055.09</v>
      </c>
      <c r="DO276">
        <v>0</v>
      </c>
      <c r="DP276">
        <v>1416.341428571428</v>
      </c>
      <c r="DQ276">
        <v>-27.47721428571429</v>
      </c>
      <c r="DR276">
        <v>1761.62</v>
      </c>
      <c r="DS276">
        <v>1787.3228571428569</v>
      </c>
      <c r="DT276">
        <v>1.477584285714286</v>
      </c>
      <c r="DU276">
        <v>1729.69</v>
      </c>
      <c r="DV276">
        <v>32.245442857142862</v>
      </c>
      <c r="DW276">
        <v>3.4118414285714289</v>
      </c>
      <c r="DX276">
        <v>3.2623485714285718</v>
      </c>
      <c r="DY276">
        <v>26.18731428571429</v>
      </c>
      <c r="DZ276">
        <v>25.43121428571428</v>
      </c>
      <c r="EA276">
        <v>1200.001428571429</v>
      </c>
      <c r="EB276">
        <v>0.95800642857142837</v>
      </c>
      <c r="EC276">
        <v>4.1994028571428567E-2</v>
      </c>
      <c r="ED276">
        <v>0</v>
      </c>
      <c r="EE276">
        <v>643.46128571428574</v>
      </c>
      <c r="EF276">
        <v>5.0001600000000002</v>
      </c>
      <c r="EG276">
        <v>9714.7757142857135</v>
      </c>
      <c r="EH276">
        <v>9515.2085714285695</v>
      </c>
      <c r="EI276">
        <v>48.311999999999998</v>
      </c>
      <c r="EJ276">
        <v>50.75</v>
      </c>
      <c r="EK276">
        <v>49.535428571428568</v>
      </c>
      <c r="EL276">
        <v>49.473000000000013</v>
      </c>
      <c r="EM276">
        <v>50</v>
      </c>
      <c r="EN276">
        <v>1144.821428571428</v>
      </c>
      <c r="EO276">
        <v>50.18</v>
      </c>
      <c r="EP276">
        <v>0</v>
      </c>
      <c r="EQ276">
        <v>765318</v>
      </c>
      <c r="ER276">
        <v>0</v>
      </c>
      <c r="ES276">
        <v>643.45119999999997</v>
      </c>
      <c r="ET276">
        <v>-1.3694615172116209</v>
      </c>
      <c r="EU276">
        <v>-13.97769233572116</v>
      </c>
      <c r="EV276">
        <v>9715.5884000000005</v>
      </c>
      <c r="EW276">
        <v>15</v>
      </c>
      <c r="EX276">
        <v>1658316094</v>
      </c>
      <c r="EY276" t="s">
        <v>416</v>
      </c>
      <c r="EZ276">
        <v>1658316090.5</v>
      </c>
      <c r="FA276">
        <v>1658316094</v>
      </c>
      <c r="FB276">
        <v>11</v>
      </c>
      <c r="FC276">
        <v>-0.13300000000000001</v>
      </c>
      <c r="FD276">
        <v>0.107</v>
      </c>
      <c r="FE276">
        <v>-1.72</v>
      </c>
      <c r="FF276">
        <v>0.44</v>
      </c>
      <c r="FG276">
        <v>415</v>
      </c>
      <c r="FH276">
        <v>29</v>
      </c>
      <c r="FI276">
        <v>0.15</v>
      </c>
      <c r="FJ276">
        <v>0.28000000000000003</v>
      </c>
      <c r="FK276">
        <v>-27.549163414634151</v>
      </c>
      <c r="FL276">
        <v>0.35820418118464609</v>
      </c>
      <c r="FM276">
        <v>6.5790913287984379E-2</v>
      </c>
      <c r="FN276">
        <v>1</v>
      </c>
      <c r="FO276">
        <v>643.58232352941172</v>
      </c>
      <c r="FP276">
        <v>-1.9299770760480059</v>
      </c>
      <c r="FQ276">
        <v>0.29196965198743091</v>
      </c>
      <c r="FR276">
        <v>0</v>
      </c>
      <c r="FS276">
        <v>1.489163170731707</v>
      </c>
      <c r="FT276">
        <v>-6.4370383275260151E-2</v>
      </c>
      <c r="FU276">
        <v>6.4336165298980548E-3</v>
      </c>
      <c r="FV276">
        <v>1</v>
      </c>
      <c r="FW276">
        <v>2</v>
      </c>
      <c r="FX276">
        <v>3</v>
      </c>
      <c r="FY276" t="s">
        <v>648</v>
      </c>
      <c r="FZ276">
        <v>3.3705799999999999</v>
      </c>
      <c r="GA276">
        <v>2.8938700000000002</v>
      </c>
      <c r="GB276">
        <v>0.25356299999999998</v>
      </c>
      <c r="GC276">
        <v>0.25866099999999997</v>
      </c>
      <c r="GD276">
        <v>0.139816</v>
      </c>
      <c r="GE276">
        <v>0.138741</v>
      </c>
      <c r="GF276">
        <v>25822.400000000001</v>
      </c>
      <c r="GG276">
        <v>22302</v>
      </c>
      <c r="GH276">
        <v>30933.3</v>
      </c>
      <c r="GI276">
        <v>28048.7</v>
      </c>
      <c r="GJ276">
        <v>35050.9</v>
      </c>
      <c r="GK276">
        <v>34083.199999999997</v>
      </c>
      <c r="GL276">
        <v>40317.5</v>
      </c>
      <c r="GM276">
        <v>39090.199999999997</v>
      </c>
      <c r="GN276">
        <v>2.3497699999999999</v>
      </c>
      <c r="GO276">
        <v>1.6576500000000001</v>
      </c>
      <c r="GP276">
        <v>0</v>
      </c>
      <c r="GQ276">
        <v>7.7448799999999998E-2</v>
      </c>
      <c r="GR276">
        <v>999.9</v>
      </c>
      <c r="GS276">
        <v>32.456499999999998</v>
      </c>
      <c r="GT276">
        <v>67.099999999999994</v>
      </c>
      <c r="GU276">
        <v>33.6</v>
      </c>
      <c r="GV276">
        <v>34.655999999999999</v>
      </c>
      <c r="GW276">
        <v>49.761800000000001</v>
      </c>
      <c r="GX276">
        <v>41.069699999999997</v>
      </c>
      <c r="GY276">
        <v>1</v>
      </c>
      <c r="GZ276">
        <v>0.53223299999999996</v>
      </c>
      <c r="HA276">
        <v>1.33049</v>
      </c>
      <c r="HB276">
        <v>20.203099999999999</v>
      </c>
      <c r="HC276">
        <v>5.2132500000000004</v>
      </c>
      <c r="HD276">
        <v>11.974</v>
      </c>
      <c r="HE276">
        <v>4.9903500000000003</v>
      </c>
      <c r="HF276">
        <v>3.2926500000000001</v>
      </c>
      <c r="HG276">
        <v>8265.2999999999993</v>
      </c>
      <c r="HH276">
        <v>9999</v>
      </c>
      <c r="HI276">
        <v>9999</v>
      </c>
      <c r="HJ276">
        <v>969.6</v>
      </c>
      <c r="HK276">
        <v>4.97119</v>
      </c>
      <c r="HL276">
        <v>1.87381</v>
      </c>
      <c r="HM276">
        <v>1.87012</v>
      </c>
      <c r="HN276">
        <v>1.8696600000000001</v>
      </c>
      <c r="HO276">
        <v>1.87439</v>
      </c>
      <c r="HP276">
        <v>1.87103</v>
      </c>
      <c r="HQ276">
        <v>1.86656</v>
      </c>
      <c r="HR276">
        <v>1.87761</v>
      </c>
      <c r="HS276">
        <v>0</v>
      </c>
      <c r="HT276">
        <v>0</v>
      </c>
      <c r="HU276">
        <v>0</v>
      </c>
      <c r="HV276">
        <v>0</v>
      </c>
      <c r="HW276" t="s">
        <v>418</v>
      </c>
      <c r="HX276" t="s">
        <v>419</v>
      </c>
      <c r="HY276" t="s">
        <v>420</v>
      </c>
      <c r="HZ276" t="s">
        <v>420</v>
      </c>
      <c r="IA276" t="s">
        <v>420</v>
      </c>
      <c r="IB276" t="s">
        <v>420</v>
      </c>
      <c r="IC276">
        <v>0</v>
      </c>
      <c r="ID276">
        <v>100</v>
      </c>
      <c r="IE276">
        <v>100</v>
      </c>
      <c r="IF276">
        <v>-3.21</v>
      </c>
      <c r="IG276">
        <v>0.57569999999999999</v>
      </c>
      <c r="IH276">
        <v>-1.4143203888967211</v>
      </c>
      <c r="II276">
        <v>1.7196870422270779E-5</v>
      </c>
      <c r="IJ276">
        <v>-2.1741833173098589E-6</v>
      </c>
      <c r="IK276">
        <v>9.0595066644434051E-10</v>
      </c>
      <c r="IL276">
        <v>-5.0132855213330413E-2</v>
      </c>
      <c r="IM276">
        <v>-1.2435942757381079E-3</v>
      </c>
      <c r="IN276">
        <v>8.3241555849602686E-4</v>
      </c>
      <c r="IO276">
        <v>-6.8006265696850886E-6</v>
      </c>
      <c r="IP276">
        <v>17</v>
      </c>
      <c r="IQ276">
        <v>2050</v>
      </c>
      <c r="IR276">
        <v>3</v>
      </c>
      <c r="IS276">
        <v>34</v>
      </c>
      <c r="IT276">
        <v>111.9</v>
      </c>
      <c r="IU276">
        <v>111.9</v>
      </c>
      <c r="IV276">
        <v>3.3825699999999999</v>
      </c>
      <c r="IW276">
        <v>2.49512</v>
      </c>
      <c r="IX276">
        <v>1.49902</v>
      </c>
      <c r="IY276">
        <v>2.3046899999999999</v>
      </c>
      <c r="IZ276">
        <v>1.69678</v>
      </c>
      <c r="JA276">
        <v>2.3864700000000001</v>
      </c>
      <c r="JB276">
        <v>38.648699999999998</v>
      </c>
      <c r="JC276">
        <v>14.639900000000001</v>
      </c>
      <c r="JD276">
        <v>18</v>
      </c>
      <c r="JE276">
        <v>711.495</v>
      </c>
      <c r="JF276">
        <v>323.81200000000001</v>
      </c>
      <c r="JG276">
        <v>30.000499999999999</v>
      </c>
      <c r="JH276">
        <v>34.363</v>
      </c>
      <c r="JI276">
        <v>30.000800000000002</v>
      </c>
      <c r="JJ276">
        <v>33.968200000000003</v>
      </c>
      <c r="JK276">
        <v>33.953299999999999</v>
      </c>
      <c r="JL276">
        <v>67.749600000000001</v>
      </c>
      <c r="JM276">
        <v>13.8819</v>
      </c>
      <c r="JN276">
        <v>100</v>
      </c>
      <c r="JO276">
        <v>30</v>
      </c>
      <c r="JP276">
        <v>1742.2</v>
      </c>
      <c r="JQ276">
        <v>32.381</v>
      </c>
      <c r="JR276">
        <v>98.571700000000007</v>
      </c>
      <c r="JS276">
        <v>98.453100000000006</v>
      </c>
    </row>
    <row r="277" spans="1:279" x14ac:dyDescent="0.2">
      <c r="A277">
        <v>262</v>
      </c>
      <c r="B277">
        <v>1658322810.5</v>
      </c>
      <c r="C277">
        <v>1041.900000095367</v>
      </c>
      <c r="D277" t="s">
        <v>944</v>
      </c>
      <c r="E277" t="s">
        <v>945</v>
      </c>
      <c r="F277">
        <v>4</v>
      </c>
      <c r="G277">
        <v>1658322808.1875</v>
      </c>
      <c r="H277">
        <f t="shared" si="200"/>
        <v>1.6505849788910263E-3</v>
      </c>
      <c r="I277">
        <f t="shared" si="201"/>
        <v>1.6505849788910263</v>
      </c>
      <c r="J277">
        <f t="shared" si="202"/>
        <v>17.294332367846867</v>
      </c>
      <c r="K277">
        <f t="shared" si="203"/>
        <v>1708.3462500000001</v>
      </c>
      <c r="L277">
        <f t="shared" si="204"/>
        <v>1343.8432132277535</v>
      </c>
      <c r="M277">
        <f t="shared" si="205"/>
        <v>136.09344415147146</v>
      </c>
      <c r="N277">
        <f t="shared" si="206"/>
        <v>173.00732903753385</v>
      </c>
      <c r="O277">
        <f t="shared" si="207"/>
        <v>8.8284666040607404E-2</v>
      </c>
      <c r="P277">
        <f t="shared" si="208"/>
        <v>2.7773819921271001</v>
      </c>
      <c r="Q277">
        <f t="shared" si="209"/>
        <v>8.6754759014323321E-2</v>
      </c>
      <c r="R277">
        <f t="shared" si="210"/>
        <v>5.4356972122000295E-2</v>
      </c>
      <c r="S277">
        <f t="shared" si="211"/>
        <v>194.42656386259316</v>
      </c>
      <c r="T277">
        <f t="shared" si="212"/>
        <v>34.587129205875321</v>
      </c>
      <c r="U277">
        <f t="shared" si="213"/>
        <v>33.718850000000003</v>
      </c>
      <c r="V277">
        <f t="shared" si="214"/>
        <v>5.2597869537774224</v>
      </c>
      <c r="W277">
        <f t="shared" si="215"/>
        <v>64.508924524543275</v>
      </c>
      <c r="X277">
        <f t="shared" si="216"/>
        <v>3.4155300158130362</v>
      </c>
      <c r="Y277">
        <f t="shared" si="217"/>
        <v>5.2946627788121816</v>
      </c>
      <c r="Z277">
        <f t="shared" si="218"/>
        <v>1.8442569379643863</v>
      </c>
      <c r="AA277">
        <f t="shared" si="219"/>
        <v>-72.790797569094252</v>
      </c>
      <c r="AB277">
        <f t="shared" si="220"/>
        <v>17.711686306890094</v>
      </c>
      <c r="AC277">
        <f t="shared" si="221"/>
        <v>1.4716621802969987</v>
      </c>
      <c r="AD277">
        <f t="shared" si="222"/>
        <v>140.81911478068599</v>
      </c>
      <c r="AE277">
        <f t="shared" si="223"/>
        <v>26.854208806836542</v>
      </c>
      <c r="AF277">
        <f t="shared" si="224"/>
        <v>1.641452883183665</v>
      </c>
      <c r="AG277">
        <f t="shared" si="225"/>
        <v>17.294332367846867</v>
      </c>
      <c r="AH277">
        <v>1794.033764003259</v>
      </c>
      <c r="AI277">
        <v>1771.0449696969699</v>
      </c>
      <c r="AJ277">
        <v>1.6931299084664231</v>
      </c>
      <c r="AK277">
        <v>62.966845710574418</v>
      </c>
      <c r="AL277">
        <f t="shared" si="226"/>
        <v>1.6505849788910263</v>
      </c>
      <c r="AM277">
        <v>32.255949231665113</v>
      </c>
      <c r="AN277">
        <v>33.727539393939402</v>
      </c>
      <c r="AO277">
        <v>1.1298739070920409E-5</v>
      </c>
      <c r="AP277">
        <v>91.007338470613973</v>
      </c>
      <c r="AQ277">
        <v>0</v>
      </c>
      <c r="AR277">
        <v>0</v>
      </c>
      <c r="AS277">
        <f t="shared" si="227"/>
        <v>1</v>
      </c>
      <c r="AT277">
        <f t="shared" si="228"/>
        <v>0</v>
      </c>
      <c r="AU277">
        <f t="shared" si="229"/>
        <v>47475.594209309929</v>
      </c>
      <c r="AV277" t="s">
        <v>413</v>
      </c>
      <c r="AW277" t="s">
        <v>413</v>
      </c>
      <c r="AX277">
        <v>0</v>
      </c>
      <c r="AY277">
        <v>0</v>
      </c>
      <c r="AZ277" t="e">
        <f t="shared" si="230"/>
        <v>#DIV/0!</v>
      </c>
      <c r="BA277">
        <v>0</v>
      </c>
      <c r="BB277" t="s">
        <v>413</v>
      </c>
      <c r="BC277" t="s">
        <v>413</v>
      </c>
      <c r="BD277">
        <v>0</v>
      </c>
      <c r="BE277">
        <v>0</v>
      </c>
      <c r="BF277" t="e">
        <f t="shared" si="231"/>
        <v>#DIV/0!</v>
      </c>
      <c r="BG277">
        <v>0.5</v>
      </c>
      <c r="BH277">
        <f t="shared" si="232"/>
        <v>1009.510724799271</v>
      </c>
      <c r="BI277">
        <f t="shared" si="233"/>
        <v>17.294332367846867</v>
      </c>
      <c r="BJ277" t="e">
        <f t="shared" si="234"/>
        <v>#DIV/0!</v>
      </c>
      <c r="BK277">
        <f t="shared" si="235"/>
        <v>1.7131400333845522E-2</v>
      </c>
      <c r="BL277" t="e">
        <f t="shared" si="236"/>
        <v>#DIV/0!</v>
      </c>
      <c r="BM277" t="e">
        <f t="shared" si="237"/>
        <v>#DIV/0!</v>
      </c>
      <c r="BN277" t="s">
        <v>413</v>
      </c>
      <c r="BO277">
        <v>0</v>
      </c>
      <c r="BP277" t="e">
        <f t="shared" si="238"/>
        <v>#DIV/0!</v>
      </c>
      <c r="BQ277" t="e">
        <f t="shared" si="239"/>
        <v>#DIV/0!</v>
      </c>
      <c r="BR277" t="e">
        <f t="shared" si="240"/>
        <v>#DIV/0!</v>
      </c>
      <c r="BS277" t="e">
        <f t="shared" si="241"/>
        <v>#DIV/0!</v>
      </c>
      <c r="BT277" t="e">
        <f t="shared" si="242"/>
        <v>#DIV/0!</v>
      </c>
      <c r="BU277" t="e">
        <f t="shared" si="243"/>
        <v>#DIV/0!</v>
      </c>
      <c r="BV277" t="e">
        <f t="shared" si="244"/>
        <v>#DIV/0!</v>
      </c>
      <c r="BW277" t="e">
        <f t="shared" si="245"/>
        <v>#DIV/0!</v>
      </c>
      <c r="BX277" t="s">
        <v>413</v>
      </c>
      <c r="BY277" t="s">
        <v>413</v>
      </c>
      <c r="BZ277" t="s">
        <v>413</v>
      </c>
      <c r="CA277" t="s">
        <v>413</v>
      </c>
      <c r="CB277" t="s">
        <v>413</v>
      </c>
      <c r="CC277" t="s">
        <v>413</v>
      </c>
      <c r="CD277" t="s">
        <v>413</v>
      </c>
      <c r="CE277" t="s">
        <v>413</v>
      </c>
      <c r="CF277">
        <v>253</v>
      </c>
      <c r="CG277">
        <v>1000</v>
      </c>
      <c r="CH277" t="s">
        <v>414</v>
      </c>
      <c r="CI277">
        <v>1110.1500000000001</v>
      </c>
      <c r="CJ277">
        <v>1175.8634999999999</v>
      </c>
      <c r="CK277">
        <v>1152.67</v>
      </c>
      <c r="CL277">
        <v>1.3005735999999999E-4</v>
      </c>
      <c r="CM277">
        <v>6.5004835999999994E-4</v>
      </c>
      <c r="CN277">
        <v>4.7597999359999997E-2</v>
      </c>
      <c r="CO277">
        <v>5.5000000000000003E-4</v>
      </c>
      <c r="CP277">
        <f t="shared" si="246"/>
        <v>1200.0062499999999</v>
      </c>
      <c r="CQ277">
        <f t="shared" si="247"/>
        <v>1009.510724799271</v>
      </c>
      <c r="CR277">
        <f t="shared" si="248"/>
        <v>0.84125455579858111</v>
      </c>
      <c r="CS277">
        <f t="shared" si="249"/>
        <v>0.16202129269126153</v>
      </c>
      <c r="CT277">
        <v>6</v>
      </c>
      <c r="CU277">
        <v>0.5</v>
      </c>
      <c r="CV277" t="s">
        <v>415</v>
      </c>
      <c r="CW277">
        <v>2</v>
      </c>
      <c r="CX277" t="b">
        <v>1</v>
      </c>
      <c r="CY277">
        <v>1658322808.1875</v>
      </c>
      <c r="CZ277">
        <v>1708.3462500000001</v>
      </c>
      <c r="DA277">
        <v>1735.7125000000001</v>
      </c>
      <c r="DB277">
        <v>33.726362499999993</v>
      </c>
      <c r="DC277">
        <v>32.26285</v>
      </c>
      <c r="DD277">
        <v>1711.5574999999999</v>
      </c>
      <c r="DE277">
        <v>33.150700000000001</v>
      </c>
      <c r="DF277">
        <v>650.25450000000001</v>
      </c>
      <c r="DG277">
        <v>101.172</v>
      </c>
      <c r="DH277">
        <v>9.98171375E-2</v>
      </c>
      <c r="DI277">
        <v>33.837137499999997</v>
      </c>
      <c r="DJ277">
        <v>999.9</v>
      </c>
      <c r="DK277">
        <v>33.718850000000003</v>
      </c>
      <c r="DL277">
        <v>0</v>
      </c>
      <c r="DM277">
        <v>0</v>
      </c>
      <c r="DN277">
        <v>9050.7037500000006</v>
      </c>
      <c r="DO277">
        <v>0</v>
      </c>
      <c r="DP277">
        <v>1416.33</v>
      </c>
      <c r="DQ277">
        <v>-27.365387500000001</v>
      </c>
      <c r="DR277">
        <v>1767.9762499999999</v>
      </c>
      <c r="DS277">
        <v>1793.58</v>
      </c>
      <c r="DT277">
        <v>1.4635199999999999</v>
      </c>
      <c r="DU277">
        <v>1735.7125000000001</v>
      </c>
      <c r="DV277">
        <v>32.26285</v>
      </c>
      <c r="DW277">
        <v>3.4121674999999998</v>
      </c>
      <c r="DX277">
        <v>3.26409875</v>
      </c>
      <c r="DY277">
        <v>26.188925000000001</v>
      </c>
      <c r="DZ277">
        <v>25.440237499999999</v>
      </c>
      <c r="EA277">
        <v>1200.0062499999999</v>
      </c>
      <c r="EB277">
        <v>0.95800525000000003</v>
      </c>
      <c r="EC277">
        <v>4.1995175000000003E-2</v>
      </c>
      <c r="ED277">
        <v>0</v>
      </c>
      <c r="EE277">
        <v>643.31375000000003</v>
      </c>
      <c r="EF277">
        <v>5.0001600000000002</v>
      </c>
      <c r="EG277">
        <v>9714.6</v>
      </c>
      <c r="EH277">
        <v>9515.25</v>
      </c>
      <c r="EI277">
        <v>48.327749999999988</v>
      </c>
      <c r="EJ277">
        <v>50.75</v>
      </c>
      <c r="EK277">
        <v>49.538749999999993</v>
      </c>
      <c r="EL277">
        <v>49.445</v>
      </c>
      <c r="EM277">
        <v>50</v>
      </c>
      <c r="EN277">
        <v>1144.82375</v>
      </c>
      <c r="EO277">
        <v>50.182499999999997</v>
      </c>
      <c r="EP277">
        <v>0</v>
      </c>
      <c r="EQ277">
        <v>765321.60000014305</v>
      </c>
      <c r="ER277">
        <v>0</v>
      </c>
      <c r="ES277">
        <v>643.37019999999995</v>
      </c>
      <c r="ET277">
        <v>-0.71361536941763326</v>
      </c>
      <c r="EU277">
        <v>-7.7569231468536177</v>
      </c>
      <c r="EV277">
        <v>9714.7639999999992</v>
      </c>
      <c r="EW277">
        <v>15</v>
      </c>
      <c r="EX277">
        <v>1658316094</v>
      </c>
      <c r="EY277" t="s">
        <v>416</v>
      </c>
      <c r="EZ277">
        <v>1658316090.5</v>
      </c>
      <c r="FA277">
        <v>1658316094</v>
      </c>
      <c r="FB277">
        <v>11</v>
      </c>
      <c r="FC277">
        <v>-0.13300000000000001</v>
      </c>
      <c r="FD277">
        <v>0.107</v>
      </c>
      <c r="FE277">
        <v>-1.72</v>
      </c>
      <c r="FF277">
        <v>0.44</v>
      </c>
      <c r="FG277">
        <v>415</v>
      </c>
      <c r="FH277">
        <v>29</v>
      </c>
      <c r="FI277">
        <v>0.15</v>
      </c>
      <c r="FJ277">
        <v>0.28000000000000003</v>
      </c>
      <c r="FK277">
        <v>-27.50648</v>
      </c>
      <c r="FL277">
        <v>0.73806529080683947</v>
      </c>
      <c r="FM277">
        <v>8.5986624541262213E-2</v>
      </c>
      <c r="FN277">
        <v>0</v>
      </c>
      <c r="FO277">
        <v>643.46235294117639</v>
      </c>
      <c r="FP277">
        <v>-1.595202438348668</v>
      </c>
      <c r="FQ277">
        <v>0.26674286829354682</v>
      </c>
      <c r="FR277">
        <v>0</v>
      </c>
      <c r="FS277">
        <v>1.482308</v>
      </c>
      <c r="FT277">
        <v>-9.0127429643527962E-2</v>
      </c>
      <c r="FU277">
        <v>9.4978874493226138E-3</v>
      </c>
      <c r="FV277">
        <v>1</v>
      </c>
      <c r="FW277">
        <v>1</v>
      </c>
      <c r="FX277">
        <v>3</v>
      </c>
      <c r="FY277" t="s">
        <v>417</v>
      </c>
      <c r="FZ277">
        <v>3.3708</v>
      </c>
      <c r="GA277">
        <v>2.8939599999999999</v>
      </c>
      <c r="GB277">
        <v>0.254137</v>
      </c>
      <c r="GC277">
        <v>0.259214</v>
      </c>
      <c r="GD277">
        <v>0.13982700000000001</v>
      </c>
      <c r="GE277">
        <v>0.13885400000000001</v>
      </c>
      <c r="GF277">
        <v>25802.9</v>
      </c>
      <c r="GG277">
        <v>22284.5</v>
      </c>
      <c r="GH277">
        <v>30933.9</v>
      </c>
      <c r="GI277">
        <v>28047.8</v>
      </c>
      <c r="GJ277">
        <v>35051.1</v>
      </c>
      <c r="GK277">
        <v>34077.699999999997</v>
      </c>
      <c r="GL277">
        <v>40318.1</v>
      </c>
      <c r="GM277">
        <v>39089.1</v>
      </c>
      <c r="GN277">
        <v>2.34938</v>
      </c>
      <c r="GO277">
        <v>1.6575299999999999</v>
      </c>
      <c r="GP277">
        <v>0</v>
      </c>
      <c r="GQ277">
        <v>7.7724500000000002E-2</v>
      </c>
      <c r="GR277">
        <v>999.9</v>
      </c>
      <c r="GS277">
        <v>32.472299999999997</v>
      </c>
      <c r="GT277">
        <v>67.099999999999994</v>
      </c>
      <c r="GU277">
        <v>33.700000000000003</v>
      </c>
      <c r="GV277">
        <v>34.848199999999999</v>
      </c>
      <c r="GW277">
        <v>49.701799999999999</v>
      </c>
      <c r="GX277">
        <v>40.232399999999998</v>
      </c>
      <c r="GY277">
        <v>1</v>
      </c>
      <c r="GZ277">
        <v>0.53279699999999997</v>
      </c>
      <c r="HA277">
        <v>1.33064</v>
      </c>
      <c r="HB277">
        <v>20.203299999999999</v>
      </c>
      <c r="HC277">
        <v>5.2129500000000002</v>
      </c>
      <c r="HD277">
        <v>11.974</v>
      </c>
      <c r="HE277">
        <v>4.99</v>
      </c>
      <c r="HF277">
        <v>3.2926500000000001</v>
      </c>
      <c r="HG277">
        <v>8265.2999999999993</v>
      </c>
      <c r="HH277">
        <v>9999</v>
      </c>
      <c r="HI277">
        <v>9999</v>
      </c>
      <c r="HJ277">
        <v>969.6</v>
      </c>
      <c r="HK277">
        <v>4.9712300000000003</v>
      </c>
      <c r="HL277">
        <v>1.87382</v>
      </c>
      <c r="HM277">
        <v>1.87012</v>
      </c>
      <c r="HN277">
        <v>1.8696600000000001</v>
      </c>
      <c r="HO277">
        <v>1.87439</v>
      </c>
      <c r="HP277">
        <v>1.87104</v>
      </c>
      <c r="HQ277">
        <v>1.8666</v>
      </c>
      <c r="HR277">
        <v>1.8775999999999999</v>
      </c>
      <c r="HS277">
        <v>0</v>
      </c>
      <c r="HT277">
        <v>0</v>
      </c>
      <c r="HU277">
        <v>0</v>
      </c>
      <c r="HV277">
        <v>0</v>
      </c>
      <c r="HW277" t="s">
        <v>418</v>
      </c>
      <c r="HX277" t="s">
        <v>419</v>
      </c>
      <c r="HY277" t="s">
        <v>420</v>
      </c>
      <c r="HZ277" t="s">
        <v>420</v>
      </c>
      <c r="IA277" t="s">
        <v>420</v>
      </c>
      <c r="IB277" t="s">
        <v>420</v>
      </c>
      <c r="IC277">
        <v>0</v>
      </c>
      <c r="ID277">
        <v>100</v>
      </c>
      <c r="IE277">
        <v>100</v>
      </c>
      <c r="IF277">
        <v>-3.21</v>
      </c>
      <c r="IG277">
        <v>0.57569999999999999</v>
      </c>
      <c r="IH277">
        <v>-1.4143203888967211</v>
      </c>
      <c r="II277">
        <v>1.7196870422270779E-5</v>
      </c>
      <c r="IJ277">
        <v>-2.1741833173098589E-6</v>
      </c>
      <c r="IK277">
        <v>9.0595066644434051E-10</v>
      </c>
      <c r="IL277">
        <v>-5.0132855213330413E-2</v>
      </c>
      <c r="IM277">
        <v>-1.2435942757381079E-3</v>
      </c>
      <c r="IN277">
        <v>8.3241555849602686E-4</v>
      </c>
      <c r="IO277">
        <v>-6.8006265696850886E-6</v>
      </c>
      <c r="IP277">
        <v>17</v>
      </c>
      <c r="IQ277">
        <v>2050</v>
      </c>
      <c r="IR277">
        <v>3</v>
      </c>
      <c r="IS277">
        <v>34</v>
      </c>
      <c r="IT277">
        <v>112</v>
      </c>
      <c r="IU277">
        <v>111.9</v>
      </c>
      <c r="IV277">
        <v>3.3935499999999998</v>
      </c>
      <c r="IW277">
        <v>2.50122</v>
      </c>
      <c r="IX277">
        <v>1.49902</v>
      </c>
      <c r="IY277">
        <v>2.3059099999999999</v>
      </c>
      <c r="IZ277">
        <v>1.69678</v>
      </c>
      <c r="JA277">
        <v>2.3815900000000001</v>
      </c>
      <c r="JB277">
        <v>38.648699999999998</v>
      </c>
      <c r="JC277">
        <v>14.6311</v>
      </c>
      <c r="JD277">
        <v>18</v>
      </c>
      <c r="JE277">
        <v>711.24900000000002</v>
      </c>
      <c r="JF277">
        <v>323.78500000000003</v>
      </c>
      <c r="JG277">
        <v>30.0002</v>
      </c>
      <c r="JH277">
        <v>34.369999999999997</v>
      </c>
      <c r="JI277">
        <v>30.000699999999998</v>
      </c>
      <c r="JJ277">
        <v>33.9756</v>
      </c>
      <c r="JK277">
        <v>33.960700000000003</v>
      </c>
      <c r="JL277">
        <v>67.963300000000004</v>
      </c>
      <c r="JM277">
        <v>13.8819</v>
      </c>
      <c r="JN277">
        <v>100</v>
      </c>
      <c r="JO277">
        <v>30</v>
      </c>
      <c r="JP277">
        <v>1748.87</v>
      </c>
      <c r="JQ277">
        <v>32.397500000000001</v>
      </c>
      <c r="JR277">
        <v>98.573499999999996</v>
      </c>
      <c r="JS277">
        <v>98.450199999999995</v>
      </c>
    </row>
    <row r="278" spans="1:279" x14ac:dyDescent="0.2">
      <c r="A278">
        <v>263</v>
      </c>
      <c r="B278">
        <v>1658322814.5</v>
      </c>
      <c r="C278">
        <v>1045.900000095367</v>
      </c>
      <c r="D278" t="s">
        <v>946</v>
      </c>
      <c r="E278" t="s">
        <v>947</v>
      </c>
      <c r="F278">
        <v>4</v>
      </c>
      <c r="G278">
        <v>1658322812.5</v>
      </c>
      <c r="H278">
        <f t="shared" si="200"/>
        <v>1.6221485067615979E-3</v>
      </c>
      <c r="I278">
        <f t="shared" si="201"/>
        <v>1.6221485067615979</v>
      </c>
      <c r="J278">
        <f t="shared" si="202"/>
        <v>17.147442461685465</v>
      </c>
      <c r="K278">
        <f t="shared" si="203"/>
        <v>1715.3642857142861</v>
      </c>
      <c r="L278">
        <f t="shared" si="204"/>
        <v>1347.0638494140328</v>
      </c>
      <c r="M278">
        <f t="shared" si="205"/>
        <v>136.42019529485989</v>
      </c>
      <c r="N278">
        <f t="shared" si="206"/>
        <v>173.71881144369237</v>
      </c>
      <c r="O278">
        <f t="shared" si="207"/>
        <v>8.6549713602191908E-2</v>
      </c>
      <c r="P278">
        <f t="shared" si="208"/>
        <v>2.7705274157415771</v>
      </c>
      <c r="Q278">
        <f t="shared" si="209"/>
        <v>8.5075234239890662E-2</v>
      </c>
      <c r="R278">
        <f t="shared" si="210"/>
        <v>5.3302405156296882E-2</v>
      </c>
      <c r="S278">
        <f t="shared" si="211"/>
        <v>194.42627104116124</v>
      </c>
      <c r="T278">
        <f t="shared" si="212"/>
        <v>34.603862804521533</v>
      </c>
      <c r="U278">
        <f t="shared" si="213"/>
        <v>33.736985714285723</v>
      </c>
      <c r="V278">
        <f t="shared" si="214"/>
        <v>5.2651210747921962</v>
      </c>
      <c r="W278">
        <f t="shared" si="215"/>
        <v>64.508795898728351</v>
      </c>
      <c r="X278">
        <f t="shared" si="216"/>
        <v>3.4169114572048263</v>
      </c>
      <c r="Y278">
        <f t="shared" si="217"/>
        <v>5.2968148135472841</v>
      </c>
      <c r="Z278">
        <f t="shared" si="218"/>
        <v>1.8482096175873699</v>
      </c>
      <c r="AA278">
        <f t="shared" si="219"/>
        <v>-71.536749148186459</v>
      </c>
      <c r="AB278">
        <f t="shared" si="220"/>
        <v>16.046033553736329</v>
      </c>
      <c r="AC278">
        <f t="shared" si="221"/>
        <v>1.3367279721165692</v>
      </c>
      <c r="AD278">
        <f t="shared" si="222"/>
        <v>140.27228341882767</v>
      </c>
      <c r="AE278">
        <f t="shared" si="223"/>
        <v>26.765808575956274</v>
      </c>
      <c r="AF278">
        <f t="shared" si="224"/>
        <v>1.6049970866917853</v>
      </c>
      <c r="AG278">
        <f t="shared" si="225"/>
        <v>17.147442461685465</v>
      </c>
      <c r="AH278">
        <v>1800.6916262836651</v>
      </c>
      <c r="AI278">
        <v>1777.8137575757571</v>
      </c>
      <c r="AJ278">
        <v>1.700029406559876</v>
      </c>
      <c r="AK278">
        <v>62.966845710574418</v>
      </c>
      <c r="AL278">
        <f t="shared" si="226"/>
        <v>1.6221485067615979</v>
      </c>
      <c r="AM278">
        <v>32.303929680386801</v>
      </c>
      <c r="AN278">
        <v>33.749525454545442</v>
      </c>
      <c r="AO278">
        <v>1.4370453976080439E-4</v>
      </c>
      <c r="AP278">
        <v>91.007338470613973</v>
      </c>
      <c r="AQ278">
        <v>0</v>
      </c>
      <c r="AR278">
        <v>0</v>
      </c>
      <c r="AS278">
        <f t="shared" si="227"/>
        <v>1</v>
      </c>
      <c r="AT278">
        <f t="shared" si="228"/>
        <v>0</v>
      </c>
      <c r="AU278">
        <f t="shared" si="229"/>
        <v>47286.179282194033</v>
      </c>
      <c r="AV278" t="s">
        <v>413</v>
      </c>
      <c r="AW278" t="s">
        <v>413</v>
      </c>
      <c r="AX278">
        <v>0</v>
      </c>
      <c r="AY278">
        <v>0</v>
      </c>
      <c r="AZ278" t="e">
        <f t="shared" si="230"/>
        <v>#DIV/0!</v>
      </c>
      <c r="BA278">
        <v>0</v>
      </c>
      <c r="BB278" t="s">
        <v>413</v>
      </c>
      <c r="BC278" t="s">
        <v>413</v>
      </c>
      <c r="BD278">
        <v>0</v>
      </c>
      <c r="BE278">
        <v>0</v>
      </c>
      <c r="BF278" t="e">
        <f t="shared" si="231"/>
        <v>#DIV/0!</v>
      </c>
      <c r="BG278">
        <v>0.5</v>
      </c>
      <c r="BH278">
        <f t="shared" si="232"/>
        <v>1009.5090855135552</v>
      </c>
      <c r="BI278">
        <f t="shared" si="233"/>
        <v>17.147442461685465</v>
      </c>
      <c r="BJ278" t="e">
        <f t="shared" si="234"/>
        <v>#DIV/0!</v>
      </c>
      <c r="BK278">
        <f t="shared" si="235"/>
        <v>1.6985921878020796E-2</v>
      </c>
      <c r="BL278" t="e">
        <f t="shared" si="236"/>
        <v>#DIV/0!</v>
      </c>
      <c r="BM278" t="e">
        <f t="shared" si="237"/>
        <v>#DIV/0!</v>
      </c>
      <c r="BN278" t="s">
        <v>413</v>
      </c>
      <c r="BO278">
        <v>0</v>
      </c>
      <c r="BP278" t="e">
        <f t="shared" si="238"/>
        <v>#DIV/0!</v>
      </c>
      <c r="BQ278" t="e">
        <f t="shared" si="239"/>
        <v>#DIV/0!</v>
      </c>
      <c r="BR278" t="e">
        <f t="shared" si="240"/>
        <v>#DIV/0!</v>
      </c>
      <c r="BS278" t="e">
        <f t="shared" si="241"/>
        <v>#DIV/0!</v>
      </c>
      <c r="BT278" t="e">
        <f t="shared" si="242"/>
        <v>#DIV/0!</v>
      </c>
      <c r="BU278" t="e">
        <f t="shared" si="243"/>
        <v>#DIV/0!</v>
      </c>
      <c r="BV278" t="e">
        <f t="shared" si="244"/>
        <v>#DIV/0!</v>
      </c>
      <c r="BW278" t="e">
        <f t="shared" si="245"/>
        <v>#DIV/0!</v>
      </c>
      <c r="BX278" t="s">
        <v>413</v>
      </c>
      <c r="BY278" t="s">
        <v>413</v>
      </c>
      <c r="BZ278" t="s">
        <v>413</v>
      </c>
      <c r="CA278" t="s">
        <v>413</v>
      </c>
      <c r="CB278" t="s">
        <v>413</v>
      </c>
      <c r="CC278" t="s">
        <v>413</v>
      </c>
      <c r="CD278" t="s">
        <v>413</v>
      </c>
      <c r="CE278" t="s">
        <v>413</v>
      </c>
      <c r="CF278">
        <v>253</v>
      </c>
      <c r="CG278">
        <v>1000</v>
      </c>
      <c r="CH278" t="s">
        <v>414</v>
      </c>
      <c r="CI278">
        <v>1110.1500000000001</v>
      </c>
      <c r="CJ278">
        <v>1175.8634999999999</v>
      </c>
      <c r="CK278">
        <v>1152.67</v>
      </c>
      <c r="CL278">
        <v>1.3005735999999999E-4</v>
      </c>
      <c r="CM278">
        <v>6.5004835999999994E-4</v>
      </c>
      <c r="CN278">
        <v>4.7597999359999997E-2</v>
      </c>
      <c r="CO278">
        <v>5.5000000000000003E-4</v>
      </c>
      <c r="CP278">
        <f t="shared" si="246"/>
        <v>1200.004285714286</v>
      </c>
      <c r="CQ278">
        <f t="shared" si="247"/>
        <v>1009.5090855135552</v>
      </c>
      <c r="CR278">
        <f t="shared" si="248"/>
        <v>0.84125456678070021</v>
      </c>
      <c r="CS278">
        <f t="shared" si="249"/>
        <v>0.16202131388675139</v>
      </c>
      <c r="CT278">
        <v>6</v>
      </c>
      <c r="CU278">
        <v>0.5</v>
      </c>
      <c r="CV278" t="s">
        <v>415</v>
      </c>
      <c r="CW278">
        <v>2</v>
      </c>
      <c r="CX278" t="b">
        <v>1</v>
      </c>
      <c r="CY278">
        <v>1658322812.5</v>
      </c>
      <c r="CZ278">
        <v>1715.3642857142861</v>
      </c>
      <c r="DA278">
        <v>1742.6042857142861</v>
      </c>
      <c r="DB278">
        <v>33.73985714285714</v>
      </c>
      <c r="DC278">
        <v>32.30874285714286</v>
      </c>
      <c r="DD278">
        <v>1718.5728571428569</v>
      </c>
      <c r="DE278">
        <v>33.163757142857143</v>
      </c>
      <c r="DF278">
        <v>650.19742857142865</v>
      </c>
      <c r="DG278">
        <v>101.17228571428571</v>
      </c>
      <c r="DH278">
        <v>9.9970500000000004E-2</v>
      </c>
      <c r="DI278">
        <v>33.844414285714279</v>
      </c>
      <c r="DJ278">
        <v>999.89999999999986</v>
      </c>
      <c r="DK278">
        <v>33.736985714285723</v>
      </c>
      <c r="DL278">
        <v>0</v>
      </c>
      <c r="DM278">
        <v>0</v>
      </c>
      <c r="DN278">
        <v>9014.1971428571433</v>
      </c>
      <c r="DO278">
        <v>0</v>
      </c>
      <c r="DP278">
        <v>1414.1671428571431</v>
      </c>
      <c r="DQ278">
        <v>-27.238157142857141</v>
      </c>
      <c r="DR278">
        <v>1775.261428571428</v>
      </c>
      <c r="DS278">
        <v>1800.7842857142859</v>
      </c>
      <c r="DT278">
        <v>1.431105714285714</v>
      </c>
      <c r="DU278">
        <v>1742.6042857142861</v>
      </c>
      <c r="DV278">
        <v>32.30874285714286</v>
      </c>
      <c r="DW278">
        <v>3.4135399999999998</v>
      </c>
      <c r="DX278">
        <v>3.2687528571428568</v>
      </c>
      <c r="DY278">
        <v>26.19575714285714</v>
      </c>
      <c r="DZ278">
        <v>25.464228571428571</v>
      </c>
      <c r="EA278">
        <v>1200.004285714286</v>
      </c>
      <c r="EB278">
        <v>0.95800485714285699</v>
      </c>
      <c r="EC278">
        <v>4.1995557142857139E-2</v>
      </c>
      <c r="ED278">
        <v>0</v>
      </c>
      <c r="EE278">
        <v>643.29685714285722</v>
      </c>
      <c r="EF278">
        <v>5.0001600000000002</v>
      </c>
      <c r="EG278">
        <v>9703.59</v>
      </c>
      <c r="EH278">
        <v>9515.232857142857</v>
      </c>
      <c r="EI278">
        <v>48.294285714285706</v>
      </c>
      <c r="EJ278">
        <v>50.75</v>
      </c>
      <c r="EK278">
        <v>49.517714285714291</v>
      </c>
      <c r="EL278">
        <v>49.473000000000013</v>
      </c>
      <c r="EM278">
        <v>49.991</v>
      </c>
      <c r="EN278">
        <v>1144.821428571428</v>
      </c>
      <c r="EO278">
        <v>50.182857142857152</v>
      </c>
      <c r="EP278">
        <v>0</v>
      </c>
      <c r="EQ278">
        <v>765325.79999995232</v>
      </c>
      <c r="ER278">
        <v>0</v>
      </c>
      <c r="ES278">
        <v>643.32411538461542</v>
      </c>
      <c r="ET278">
        <v>-0.2150769140029086</v>
      </c>
      <c r="EU278">
        <v>-52.251282043613116</v>
      </c>
      <c r="EV278">
        <v>9711.6357692307702</v>
      </c>
      <c r="EW278">
        <v>15</v>
      </c>
      <c r="EX278">
        <v>1658316094</v>
      </c>
      <c r="EY278" t="s">
        <v>416</v>
      </c>
      <c r="EZ278">
        <v>1658316090.5</v>
      </c>
      <c r="FA278">
        <v>1658316094</v>
      </c>
      <c r="FB278">
        <v>11</v>
      </c>
      <c r="FC278">
        <v>-0.13300000000000001</v>
      </c>
      <c r="FD278">
        <v>0.107</v>
      </c>
      <c r="FE278">
        <v>-1.72</v>
      </c>
      <c r="FF278">
        <v>0.44</v>
      </c>
      <c r="FG278">
        <v>415</v>
      </c>
      <c r="FH278">
        <v>29</v>
      </c>
      <c r="FI278">
        <v>0.15</v>
      </c>
      <c r="FJ278">
        <v>0.28000000000000003</v>
      </c>
      <c r="FK278">
        <v>-27.441951219512202</v>
      </c>
      <c r="FL278">
        <v>0.99230383275258649</v>
      </c>
      <c r="FM278">
        <v>0.11733489515256749</v>
      </c>
      <c r="FN278">
        <v>0</v>
      </c>
      <c r="FO278">
        <v>643.38517647058802</v>
      </c>
      <c r="FP278">
        <v>-0.71938883943466003</v>
      </c>
      <c r="FQ278">
        <v>0.21339516927497901</v>
      </c>
      <c r="FR278">
        <v>1</v>
      </c>
      <c r="FS278">
        <v>1.472610487804878</v>
      </c>
      <c r="FT278">
        <v>-0.17420236933797739</v>
      </c>
      <c r="FU278">
        <v>1.942920255587368E-2</v>
      </c>
      <c r="FV278">
        <v>0</v>
      </c>
      <c r="FW278">
        <v>1</v>
      </c>
      <c r="FX278">
        <v>3</v>
      </c>
      <c r="FY278" t="s">
        <v>417</v>
      </c>
      <c r="FZ278">
        <v>3.3706900000000002</v>
      </c>
      <c r="GA278">
        <v>2.8937300000000001</v>
      </c>
      <c r="GB278">
        <v>0.25470999999999999</v>
      </c>
      <c r="GC278">
        <v>0.25978699999999999</v>
      </c>
      <c r="GD278">
        <v>0.13988400000000001</v>
      </c>
      <c r="GE278">
        <v>0.138934</v>
      </c>
      <c r="GF278">
        <v>25782</v>
      </c>
      <c r="GG278">
        <v>22267.3</v>
      </c>
      <c r="GH278">
        <v>30932.7</v>
      </c>
      <c r="GI278">
        <v>28048</v>
      </c>
      <c r="GJ278">
        <v>35047.800000000003</v>
      </c>
      <c r="GK278">
        <v>34074.300000000003</v>
      </c>
      <c r="GL278">
        <v>40316.9</v>
      </c>
      <c r="GM278">
        <v>39088.800000000003</v>
      </c>
      <c r="GN278">
        <v>2.34958</v>
      </c>
      <c r="GO278">
        <v>1.65737</v>
      </c>
      <c r="GP278">
        <v>0</v>
      </c>
      <c r="GQ278">
        <v>7.7255099999999993E-2</v>
      </c>
      <c r="GR278">
        <v>999.9</v>
      </c>
      <c r="GS278">
        <v>32.489600000000003</v>
      </c>
      <c r="GT278">
        <v>67.099999999999994</v>
      </c>
      <c r="GU278">
        <v>33.700000000000003</v>
      </c>
      <c r="GV278">
        <v>34.847999999999999</v>
      </c>
      <c r="GW278">
        <v>49.311799999999998</v>
      </c>
      <c r="GX278">
        <v>40.2684</v>
      </c>
      <c r="GY278">
        <v>1</v>
      </c>
      <c r="GZ278">
        <v>0.53339899999999996</v>
      </c>
      <c r="HA278">
        <v>1.3302799999999999</v>
      </c>
      <c r="HB278">
        <v>20.203299999999999</v>
      </c>
      <c r="HC278">
        <v>5.2132500000000004</v>
      </c>
      <c r="HD278">
        <v>11.974</v>
      </c>
      <c r="HE278">
        <v>4.9898999999999996</v>
      </c>
      <c r="HF278">
        <v>3.2926500000000001</v>
      </c>
      <c r="HG278">
        <v>8265.5</v>
      </c>
      <c r="HH278">
        <v>9999</v>
      </c>
      <c r="HI278">
        <v>9999</v>
      </c>
      <c r="HJ278">
        <v>969.6</v>
      </c>
      <c r="HK278">
        <v>4.9712199999999998</v>
      </c>
      <c r="HL278">
        <v>1.87382</v>
      </c>
      <c r="HM278">
        <v>1.87012</v>
      </c>
      <c r="HN278">
        <v>1.8696600000000001</v>
      </c>
      <c r="HO278">
        <v>1.87439</v>
      </c>
      <c r="HP278">
        <v>1.87103</v>
      </c>
      <c r="HQ278">
        <v>1.8665799999999999</v>
      </c>
      <c r="HR278">
        <v>1.8775999999999999</v>
      </c>
      <c r="HS278">
        <v>0</v>
      </c>
      <c r="HT278">
        <v>0</v>
      </c>
      <c r="HU278">
        <v>0</v>
      </c>
      <c r="HV278">
        <v>0</v>
      </c>
      <c r="HW278" t="s">
        <v>418</v>
      </c>
      <c r="HX278" t="s">
        <v>419</v>
      </c>
      <c r="HY278" t="s">
        <v>420</v>
      </c>
      <c r="HZ278" t="s">
        <v>420</v>
      </c>
      <c r="IA278" t="s">
        <v>420</v>
      </c>
      <c r="IB278" t="s">
        <v>420</v>
      </c>
      <c r="IC278">
        <v>0</v>
      </c>
      <c r="ID278">
        <v>100</v>
      </c>
      <c r="IE278">
        <v>100</v>
      </c>
      <c r="IF278">
        <v>-3.21</v>
      </c>
      <c r="IG278">
        <v>0.57650000000000001</v>
      </c>
      <c r="IH278">
        <v>-1.4143203888967211</v>
      </c>
      <c r="II278">
        <v>1.7196870422270779E-5</v>
      </c>
      <c r="IJ278">
        <v>-2.1741833173098589E-6</v>
      </c>
      <c r="IK278">
        <v>9.0595066644434051E-10</v>
      </c>
      <c r="IL278">
        <v>-5.0132855213330413E-2</v>
      </c>
      <c r="IM278">
        <v>-1.2435942757381079E-3</v>
      </c>
      <c r="IN278">
        <v>8.3241555849602686E-4</v>
      </c>
      <c r="IO278">
        <v>-6.8006265696850886E-6</v>
      </c>
      <c r="IP278">
        <v>17</v>
      </c>
      <c r="IQ278">
        <v>2050</v>
      </c>
      <c r="IR278">
        <v>3</v>
      </c>
      <c r="IS278">
        <v>34</v>
      </c>
      <c r="IT278">
        <v>112.1</v>
      </c>
      <c r="IU278">
        <v>112</v>
      </c>
      <c r="IV278">
        <v>3.4045399999999999</v>
      </c>
      <c r="IW278">
        <v>2.5097700000000001</v>
      </c>
      <c r="IX278">
        <v>1.49902</v>
      </c>
      <c r="IY278">
        <v>2.3046899999999999</v>
      </c>
      <c r="IZ278">
        <v>1.69678</v>
      </c>
      <c r="JA278">
        <v>2.2851599999999999</v>
      </c>
      <c r="JB278">
        <v>38.648699999999998</v>
      </c>
      <c r="JC278">
        <v>14.622400000000001</v>
      </c>
      <c r="JD278">
        <v>18</v>
      </c>
      <c r="JE278">
        <v>711.49699999999996</v>
      </c>
      <c r="JF278">
        <v>323.74799999999999</v>
      </c>
      <c r="JG278">
        <v>30.0001</v>
      </c>
      <c r="JH278">
        <v>34.377000000000002</v>
      </c>
      <c r="JI278">
        <v>30.000800000000002</v>
      </c>
      <c r="JJ278">
        <v>33.982700000000001</v>
      </c>
      <c r="JK278">
        <v>33.968600000000002</v>
      </c>
      <c r="JL278">
        <v>68.173599999999993</v>
      </c>
      <c r="JM278">
        <v>13.8819</v>
      </c>
      <c r="JN278">
        <v>100</v>
      </c>
      <c r="JO278">
        <v>30</v>
      </c>
      <c r="JP278">
        <v>1755.55</v>
      </c>
      <c r="JQ278">
        <v>32.403199999999998</v>
      </c>
      <c r="JR278">
        <v>98.570099999999996</v>
      </c>
      <c r="JS278">
        <v>98.45</v>
      </c>
    </row>
    <row r="279" spans="1:279" x14ac:dyDescent="0.2">
      <c r="A279">
        <v>264</v>
      </c>
      <c r="B279">
        <v>1658322818.5</v>
      </c>
      <c r="C279">
        <v>1049.900000095367</v>
      </c>
      <c r="D279" t="s">
        <v>948</v>
      </c>
      <c r="E279" t="s">
        <v>949</v>
      </c>
      <c r="F279">
        <v>4</v>
      </c>
      <c r="G279">
        <v>1658322816.1875</v>
      </c>
      <c r="H279">
        <f t="shared" si="200"/>
        <v>1.6351466588017021E-3</v>
      </c>
      <c r="I279">
        <f t="shared" si="201"/>
        <v>1.6351466588017021</v>
      </c>
      <c r="J279">
        <f t="shared" si="202"/>
        <v>17.137337317680881</v>
      </c>
      <c r="K279">
        <f t="shared" si="203"/>
        <v>1721.4349999999999</v>
      </c>
      <c r="L279">
        <f t="shared" si="204"/>
        <v>1355.4956835684063</v>
      </c>
      <c r="M279">
        <f t="shared" si="205"/>
        <v>137.27384197516872</v>
      </c>
      <c r="N279">
        <f t="shared" si="206"/>
        <v>174.33327086548346</v>
      </c>
      <c r="O279">
        <f t="shared" si="207"/>
        <v>8.721529621780634E-2</v>
      </c>
      <c r="P279">
        <f t="shared" si="208"/>
        <v>2.7678068927486565</v>
      </c>
      <c r="Q279">
        <f t="shared" si="209"/>
        <v>8.571681887014114E-2</v>
      </c>
      <c r="R279">
        <f t="shared" si="210"/>
        <v>5.370549951457685E-2</v>
      </c>
      <c r="S279">
        <f t="shared" si="211"/>
        <v>194.42083311260114</v>
      </c>
      <c r="T279">
        <f t="shared" si="212"/>
        <v>34.607616922840478</v>
      </c>
      <c r="U279">
        <f t="shared" si="213"/>
        <v>33.746000000000002</v>
      </c>
      <c r="V279">
        <f t="shared" si="214"/>
        <v>5.2677741287142528</v>
      </c>
      <c r="W279">
        <f t="shared" si="215"/>
        <v>64.519474265525091</v>
      </c>
      <c r="X279">
        <f t="shared" si="216"/>
        <v>3.4187460434896741</v>
      </c>
      <c r="Y279">
        <f t="shared" si="217"/>
        <v>5.2987816196704882</v>
      </c>
      <c r="Z279">
        <f t="shared" si="218"/>
        <v>1.8490280852245786</v>
      </c>
      <c r="AA279">
        <f t="shared" si="219"/>
        <v>-72.109967653155067</v>
      </c>
      <c r="AB279">
        <f t="shared" si="220"/>
        <v>15.677216671520316</v>
      </c>
      <c r="AC279">
        <f t="shared" si="221"/>
        <v>1.3073871834512363</v>
      </c>
      <c r="AD279">
        <f t="shared" si="222"/>
        <v>139.29546931441763</v>
      </c>
      <c r="AE279">
        <f t="shared" si="223"/>
        <v>26.829045060019432</v>
      </c>
      <c r="AF279">
        <f t="shared" si="224"/>
        <v>1.6080610076231547</v>
      </c>
      <c r="AG279">
        <f t="shared" si="225"/>
        <v>17.137337317680881</v>
      </c>
      <c r="AH279">
        <v>1807.6103603264239</v>
      </c>
      <c r="AI279">
        <v>1784.6877575757569</v>
      </c>
      <c r="AJ279">
        <v>1.7149233202569629</v>
      </c>
      <c r="AK279">
        <v>62.966845710574418</v>
      </c>
      <c r="AL279">
        <f t="shared" si="226"/>
        <v>1.6351466588017021</v>
      </c>
      <c r="AM279">
        <v>32.323233292130567</v>
      </c>
      <c r="AN279">
        <v>33.764564848484838</v>
      </c>
      <c r="AO279">
        <v>2.964258245630617E-3</v>
      </c>
      <c r="AP279">
        <v>91.007338470613973</v>
      </c>
      <c r="AQ279">
        <v>0</v>
      </c>
      <c r="AR279">
        <v>0</v>
      </c>
      <c r="AS279">
        <f t="shared" si="227"/>
        <v>1</v>
      </c>
      <c r="AT279">
        <f t="shared" si="228"/>
        <v>0</v>
      </c>
      <c r="AU279">
        <f t="shared" si="229"/>
        <v>47210.490549011127</v>
      </c>
      <c r="AV279" t="s">
        <v>413</v>
      </c>
      <c r="AW279" t="s">
        <v>413</v>
      </c>
      <c r="AX279">
        <v>0</v>
      </c>
      <c r="AY279">
        <v>0</v>
      </c>
      <c r="AZ279" t="e">
        <f t="shared" si="230"/>
        <v>#DIV/0!</v>
      </c>
      <c r="BA279">
        <v>0</v>
      </c>
      <c r="BB279" t="s">
        <v>413</v>
      </c>
      <c r="BC279" t="s">
        <v>413</v>
      </c>
      <c r="BD279">
        <v>0</v>
      </c>
      <c r="BE279">
        <v>0</v>
      </c>
      <c r="BF279" t="e">
        <f t="shared" si="231"/>
        <v>#DIV/0!</v>
      </c>
      <c r="BG279">
        <v>0.5</v>
      </c>
      <c r="BH279">
        <f t="shared" si="232"/>
        <v>1009.4812497992751</v>
      </c>
      <c r="BI279">
        <f t="shared" si="233"/>
        <v>17.137337317680881</v>
      </c>
      <c r="BJ279" t="e">
        <f t="shared" si="234"/>
        <v>#DIV/0!</v>
      </c>
      <c r="BK279">
        <f t="shared" si="235"/>
        <v>1.6976380018042397E-2</v>
      </c>
      <c r="BL279" t="e">
        <f t="shared" si="236"/>
        <v>#DIV/0!</v>
      </c>
      <c r="BM279" t="e">
        <f t="shared" si="237"/>
        <v>#DIV/0!</v>
      </c>
      <c r="BN279" t="s">
        <v>413</v>
      </c>
      <c r="BO279">
        <v>0</v>
      </c>
      <c r="BP279" t="e">
        <f t="shared" si="238"/>
        <v>#DIV/0!</v>
      </c>
      <c r="BQ279" t="e">
        <f t="shared" si="239"/>
        <v>#DIV/0!</v>
      </c>
      <c r="BR279" t="e">
        <f t="shared" si="240"/>
        <v>#DIV/0!</v>
      </c>
      <c r="BS279" t="e">
        <f t="shared" si="241"/>
        <v>#DIV/0!</v>
      </c>
      <c r="BT279" t="e">
        <f t="shared" si="242"/>
        <v>#DIV/0!</v>
      </c>
      <c r="BU279" t="e">
        <f t="shared" si="243"/>
        <v>#DIV/0!</v>
      </c>
      <c r="BV279" t="e">
        <f t="shared" si="244"/>
        <v>#DIV/0!</v>
      </c>
      <c r="BW279" t="e">
        <f t="shared" si="245"/>
        <v>#DIV/0!</v>
      </c>
      <c r="BX279" t="s">
        <v>413</v>
      </c>
      <c r="BY279" t="s">
        <v>413</v>
      </c>
      <c r="BZ279" t="s">
        <v>413</v>
      </c>
      <c r="CA279" t="s">
        <v>413</v>
      </c>
      <c r="CB279" t="s">
        <v>413</v>
      </c>
      <c r="CC279" t="s">
        <v>413</v>
      </c>
      <c r="CD279" t="s">
        <v>413</v>
      </c>
      <c r="CE279" t="s">
        <v>413</v>
      </c>
      <c r="CF279">
        <v>253</v>
      </c>
      <c r="CG279">
        <v>1000</v>
      </c>
      <c r="CH279" t="s">
        <v>414</v>
      </c>
      <c r="CI279">
        <v>1110.1500000000001</v>
      </c>
      <c r="CJ279">
        <v>1175.8634999999999</v>
      </c>
      <c r="CK279">
        <v>1152.67</v>
      </c>
      <c r="CL279">
        <v>1.3005735999999999E-4</v>
      </c>
      <c r="CM279">
        <v>6.5004835999999994E-4</v>
      </c>
      <c r="CN279">
        <v>4.7597999359999997E-2</v>
      </c>
      <c r="CO279">
        <v>5.5000000000000003E-4</v>
      </c>
      <c r="CP279">
        <f t="shared" si="246"/>
        <v>1199.9712500000001</v>
      </c>
      <c r="CQ279">
        <f t="shared" si="247"/>
        <v>1009.4812497992751</v>
      </c>
      <c r="CR279">
        <f t="shared" si="248"/>
        <v>0.84125452988917448</v>
      </c>
      <c r="CS279">
        <f t="shared" si="249"/>
        <v>0.16202124268610696</v>
      </c>
      <c r="CT279">
        <v>6</v>
      </c>
      <c r="CU279">
        <v>0.5</v>
      </c>
      <c r="CV279" t="s">
        <v>415</v>
      </c>
      <c r="CW279">
        <v>2</v>
      </c>
      <c r="CX279" t="b">
        <v>1</v>
      </c>
      <c r="CY279">
        <v>1658322816.1875</v>
      </c>
      <c r="CZ279">
        <v>1721.4349999999999</v>
      </c>
      <c r="DA279">
        <v>1748.7437500000001</v>
      </c>
      <c r="DB279">
        <v>33.7580375</v>
      </c>
      <c r="DC279">
        <v>32.324399999999997</v>
      </c>
      <c r="DD279">
        <v>1724.64</v>
      </c>
      <c r="DE279">
        <v>33.181399999999996</v>
      </c>
      <c r="DF279">
        <v>650.27987499999995</v>
      </c>
      <c r="DG279">
        <v>101.172</v>
      </c>
      <c r="DH279">
        <v>0.1000613125</v>
      </c>
      <c r="DI279">
        <v>33.851062499999998</v>
      </c>
      <c r="DJ279">
        <v>999.9</v>
      </c>
      <c r="DK279">
        <v>33.746000000000002</v>
      </c>
      <c r="DL279">
        <v>0</v>
      </c>
      <c r="DM279">
        <v>0</v>
      </c>
      <c r="DN279">
        <v>8999.7674999999999</v>
      </c>
      <c r="DO279">
        <v>0</v>
      </c>
      <c r="DP279">
        <v>1413.1975</v>
      </c>
      <c r="DQ279">
        <v>-27.307974999999999</v>
      </c>
      <c r="DR279">
        <v>1781.5787499999999</v>
      </c>
      <c r="DS279">
        <v>1807.16</v>
      </c>
      <c r="DT279">
        <v>1.4336325000000001</v>
      </c>
      <c r="DU279">
        <v>1748.7437500000001</v>
      </c>
      <c r="DV279">
        <v>32.324399999999997</v>
      </c>
      <c r="DW279">
        <v>3.4153712500000002</v>
      </c>
      <c r="DX279">
        <v>3.2703275000000001</v>
      </c>
      <c r="DY279">
        <v>26.204825</v>
      </c>
      <c r="DZ279">
        <v>25.472337499999998</v>
      </c>
      <c r="EA279">
        <v>1199.9712500000001</v>
      </c>
      <c r="EB279">
        <v>0.95800525000000003</v>
      </c>
      <c r="EC279">
        <v>4.1995175000000003E-2</v>
      </c>
      <c r="ED279">
        <v>0</v>
      </c>
      <c r="EE279">
        <v>643.14650000000006</v>
      </c>
      <c r="EF279">
        <v>5.0001600000000002</v>
      </c>
      <c r="EG279">
        <v>9696.5962500000005</v>
      </c>
      <c r="EH279">
        <v>9514.9512500000001</v>
      </c>
      <c r="EI279">
        <v>48.311999999999998</v>
      </c>
      <c r="EJ279">
        <v>50.75</v>
      </c>
      <c r="EK279">
        <v>49.515500000000003</v>
      </c>
      <c r="EL279">
        <v>49.437249999999999</v>
      </c>
      <c r="EM279">
        <v>49.976374999999997</v>
      </c>
      <c r="EN279">
        <v>1144.79125</v>
      </c>
      <c r="EO279">
        <v>50.18</v>
      </c>
      <c r="EP279">
        <v>0</v>
      </c>
      <c r="EQ279">
        <v>765330</v>
      </c>
      <c r="ER279">
        <v>0</v>
      </c>
      <c r="ES279">
        <v>643.27264000000002</v>
      </c>
      <c r="ET279">
        <v>-1.0453846195085541</v>
      </c>
      <c r="EU279">
        <v>-103.82538488657541</v>
      </c>
      <c r="EV279">
        <v>9705.9772000000012</v>
      </c>
      <c r="EW279">
        <v>15</v>
      </c>
      <c r="EX279">
        <v>1658316094</v>
      </c>
      <c r="EY279" t="s">
        <v>416</v>
      </c>
      <c r="EZ279">
        <v>1658316090.5</v>
      </c>
      <c r="FA279">
        <v>1658316094</v>
      </c>
      <c r="FB279">
        <v>11</v>
      </c>
      <c r="FC279">
        <v>-0.13300000000000001</v>
      </c>
      <c r="FD279">
        <v>0.107</v>
      </c>
      <c r="FE279">
        <v>-1.72</v>
      </c>
      <c r="FF279">
        <v>0.44</v>
      </c>
      <c r="FG279">
        <v>415</v>
      </c>
      <c r="FH279">
        <v>29</v>
      </c>
      <c r="FI279">
        <v>0.15</v>
      </c>
      <c r="FJ279">
        <v>0.28000000000000003</v>
      </c>
      <c r="FK279">
        <v>-27.388367500000001</v>
      </c>
      <c r="FL279">
        <v>1.051304690431563</v>
      </c>
      <c r="FM279">
        <v>0.1180271798940821</v>
      </c>
      <c r="FN279">
        <v>0</v>
      </c>
      <c r="FO279">
        <v>643.29305882352935</v>
      </c>
      <c r="FP279">
        <v>-0.67288005963155295</v>
      </c>
      <c r="FQ279">
        <v>0.25115895379063058</v>
      </c>
      <c r="FR279">
        <v>1</v>
      </c>
      <c r="FS279">
        <v>1.4597545000000001</v>
      </c>
      <c r="FT279">
        <v>-0.2214346716697933</v>
      </c>
      <c r="FU279">
        <v>2.2595989129710611E-2</v>
      </c>
      <c r="FV279">
        <v>0</v>
      </c>
      <c r="FW279">
        <v>1</v>
      </c>
      <c r="FX279">
        <v>3</v>
      </c>
      <c r="FY279" t="s">
        <v>417</v>
      </c>
      <c r="FZ279">
        <v>3.37032</v>
      </c>
      <c r="GA279">
        <v>2.8936999999999999</v>
      </c>
      <c r="GB279">
        <v>0.25528800000000001</v>
      </c>
      <c r="GC279">
        <v>0.26037199999999999</v>
      </c>
      <c r="GD279">
        <v>0.13992499999999999</v>
      </c>
      <c r="GE279">
        <v>0.13897000000000001</v>
      </c>
      <c r="GF279">
        <v>25761.9</v>
      </c>
      <c r="GG279">
        <v>22248.799999999999</v>
      </c>
      <c r="GH279">
        <v>30932.799999999999</v>
      </c>
      <c r="GI279">
        <v>28047.1</v>
      </c>
      <c r="GJ279">
        <v>35045.9</v>
      </c>
      <c r="GK279">
        <v>34072</v>
      </c>
      <c r="GL279">
        <v>40316.699999999997</v>
      </c>
      <c r="GM279">
        <v>39087.800000000003</v>
      </c>
      <c r="GN279">
        <v>2.34917</v>
      </c>
      <c r="GO279">
        <v>1.65733</v>
      </c>
      <c r="GP279">
        <v>0</v>
      </c>
      <c r="GQ279">
        <v>7.6845300000000005E-2</v>
      </c>
      <c r="GR279">
        <v>999.9</v>
      </c>
      <c r="GS279">
        <v>32.506500000000003</v>
      </c>
      <c r="GT279">
        <v>67.099999999999994</v>
      </c>
      <c r="GU279">
        <v>33.700000000000003</v>
      </c>
      <c r="GV279">
        <v>34.8489</v>
      </c>
      <c r="GW279">
        <v>49.431800000000003</v>
      </c>
      <c r="GX279">
        <v>41.085700000000003</v>
      </c>
      <c r="GY279">
        <v>1</v>
      </c>
      <c r="GZ279">
        <v>0.53382600000000002</v>
      </c>
      <c r="HA279">
        <v>1.3303100000000001</v>
      </c>
      <c r="HB279">
        <v>20.203199999999999</v>
      </c>
      <c r="HC279">
        <v>5.21265</v>
      </c>
      <c r="HD279">
        <v>11.974</v>
      </c>
      <c r="HE279">
        <v>4.9898499999999997</v>
      </c>
      <c r="HF279">
        <v>3.2925</v>
      </c>
      <c r="HG279">
        <v>8265.5</v>
      </c>
      <c r="HH279">
        <v>9999</v>
      </c>
      <c r="HI279">
        <v>9999</v>
      </c>
      <c r="HJ279">
        <v>969.6</v>
      </c>
      <c r="HK279">
        <v>4.9712199999999998</v>
      </c>
      <c r="HL279">
        <v>1.87381</v>
      </c>
      <c r="HM279">
        <v>1.87012</v>
      </c>
      <c r="HN279">
        <v>1.8696600000000001</v>
      </c>
      <c r="HO279">
        <v>1.8744000000000001</v>
      </c>
      <c r="HP279">
        <v>1.87103</v>
      </c>
      <c r="HQ279">
        <v>1.8665799999999999</v>
      </c>
      <c r="HR279">
        <v>1.87761</v>
      </c>
      <c r="HS279">
        <v>0</v>
      </c>
      <c r="HT279">
        <v>0</v>
      </c>
      <c r="HU279">
        <v>0</v>
      </c>
      <c r="HV279">
        <v>0</v>
      </c>
      <c r="HW279" t="s">
        <v>418</v>
      </c>
      <c r="HX279" t="s">
        <v>419</v>
      </c>
      <c r="HY279" t="s">
        <v>420</v>
      </c>
      <c r="HZ279" t="s">
        <v>420</v>
      </c>
      <c r="IA279" t="s">
        <v>420</v>
      </c>
      <c r="IB279" t="s">
        <v>420</v>
      </c>
      <c r="IC279">
        <v>0</v>
      </c>
      <c r="ID279">
        <v>100</v>
      </c>
      <c r="IE279">
        <v>100</v>
      </c>
      <c r="IF279">
        <v>-3.2</v>
      </c>
      <c r="IG279">
        <v>0.57689999999999997</v>
      </c>
      <c r="IH279">
        <v>-1.4143203888967211</v>
      </c>
      <c r="II279">
        <v>1.7196870422270779E-5</v>
      </c>
      <c r="IJ279">
        <v>-2.1741833173098589E-6</v>
      </c>
      <c r="IK279">
        <v>9.0595066644434051E-10</v>
      </c>
      <c r="IL279">
        <v>-5.0132855213330413E-2</v>
      </c>
      <c r="IM279">
        <v>-1.2435942757381079E-3</v>
      </c>
      <c r="IN279">
        <v>8.3241555849602686E-4</v>
      </c>
      <c r="IO279">
        <v>-6.8006265696850886E-6</v>
      </c>
      <c r="IP279">
        <v>17</v>
      </c>
      <c r="IQ279">
        <v>2050</v>
      </c>
      <c r="IR279">
        <v>3</v>
      </c>
      <c r="IS279">
        <v>34</v>
      </c>
      <c r="IT279">
        <v>112.1</v>
      </c>
      <c r="IU279">
        <v>112.1</v>
      </c>
      <c r="IV279">
        <v>3.41431</v>
      </c>
      <c r="IW279">
        <v>2.49756</v>
      </c>
      <c r="IX279">
        <v>1.49902</v>
      </c>
      <c r="IY279">
        <v>2.3046899999999999</v>
      </c>
      <c r="IZ279">
        <v>1.69678</v>
      </c>
      <c r="JA279">
        <v>2.2985799999999998</v>
      </c>
      <c r="JB279">
        <v>38.673299999999998</v>
      </c>
      <c r="JC279">
        <v>14.6311</v>
      </c>
      <c r="JD279">
        <v>18</v>
      </c>
      <c r="JE279">
        <v>711.255</v>
      </c>
      <c r="JF279">
        <v>323.76100000000002</v>
      </c>
      <c r="JG279">
        <v>30.0001</v>
      </c>
      <c r="JH279">
        <v>34.384</v>
      </c>
      <c r="JI279">
        <v>30.000699999999998</v>
      </c>
      <c r="JJ279">
        <v>33.990400000000001</v>
      </c>
      <c r="JK279">
        <v>33.975999999999999</v>
      </c>
      <c r="JL279">
        <v>68.384900000000002</v>
      </c>
      <c r="JM279">
        <v>13.8819</v>
      </c>
      <c r="JN279">
        <v>100</v>
      </c>
      <c r="JO279">
        <v>30</v>
      </c>
      <c r="JP279">
        <v>1762.23</v>
      </c>
      <c r="JQ279">
        <v>32.4069</v>
      </c>
      <c r="JR279">
        <v>98.569900000000004</v>
      </c>
      <c r="JS279">
        <v>98.447199999999995</v>
      </c>
    </row>
    <row r="280" spans="1:279" x14ac:dyDescent="0.2">
      <c r="A280">
        <v>265</v>
      </c>
      <c r="B280">
        <v>1658322822.5</v>
      </c>
      <c r="C280">
        <v>1053.900000095367</v>
      </c>
      <c r="D280" t="s">
        <v>950</v>
      </c>
      <c r="E280" t="s">
        <v>951</v>
      </c>
      <c r="F280">
        <v>4</v>
      </c>
      <c r="G280">
        <v>1658322820.5</v>
      </c>
      <c r="H280">
        <f t="shared" si="200"/>
        <v>1.623011604856991E-3</v>
      </c>
      <c r="I280">
        <f t="shared" si="201"/>
        <v>1.6230116048569911</v>
      </c>
      <c r="J280">
        <f t="shared" si="202"/>
        <v>17.039305184565304</v>
      </c>
      <c r="K280">
        <f t="shared" si="203"/>
        <v>1728.6471428571431</v>
      </c>
      <c r="L280">
        <f t="shared" si="204"/>
        <v>1361.4606247677045</v>
      </c>
      <c r="M280">
        <f t="shared" si="205"/>
        <v>137.87660443807036</v>
      </c>
      <c r="N280">
        <f t="shared" si="206"/>
        <v>175.06198416085729</v>
      </c>
      <c r="O280">
        <f t="shared" si="207"/>
        <v>8.6439475962128753E-2</v>
      </c>
      <c r="P280">
        <f t="shared" si="208"/>
        <v>2.7665104194698844</v>
      </c>
      <c r="Q280">
        <f t="shared" si="209"/>
        <v>8.496661953908112E-2</v>
      </c>
      <c r="R280">
        <f t="shared" si="210"/>
        <v>5.3234377094861181E-2</v>
      </c>
      <c r="S280">
        <f t="shared" si="211"/>
        <v>194.43157761262282</v>
      </c>
      <c r="T280">
        <f t="shared" si="212"/>
        <v>34.622610456572616</v>
      </c>
      <c r="U280">
        <f t="shared" si="213"/>
        <v>33.759</v>
      </c>
      <c r="V280">
        <f t="shared" si="214"/>
        <v>5.2716022919746495</v>
      </c>
      <c r="W280">
        <f t="shared" si="215"/>
        <v>64.505475358782519</v>
      </c>
      <c r="X280">
        <f t="shared" si="216"/>
        <v>3.4201606000833742</v>
      </c>
      <c r="Y280">
        <f t="shared" si="217"/>
        <v>5.3021244802247853</v>
      </c>
      <c r="Z280">
        <f t="shared" si="218"/>
        <v>1.8514416918912753</v>
      </c>
      <c r="AA280">
        <f t="shared" si="219"/>
        <v>-71.574811774193307</v>
      </c>
      <c r="AB280">
        <f t="shared" si="220"/>
        <v>15.415522484697323</v>
      </c>
      <c r="AC280">
        <f t="shared" si="221"/>
        <v>1.2863186681181946</v>
      </c>
      <c r="AD280">
        <f t="shared" si="222"/>
        <v>139.55860699124503</v>
      </c>
      <c r="AE280">
        <f t="shared" si="223"/>
        <v>26.83736060368269</v>
      </c>
      <c r="AF280">
        <f t="shared" si="224"/>
        <v>1.6087912243696527</v>
      </c>
      <c r="AG280">
        <f t="shared" si="225"/>
        <v>17.039305184565304</v>
      </c>
      <c r="AH280">
        <v>1814.598236785564</v>
      </c>
      <c r="AI280">
        <v>1791.6705454545461</v>
      </c>
      <c r="AJ280">
        <v>1.7402457189165199</v>
      </c>
      <c r="AK280">
        <v>62.966845710574418</v>
      </c>
      <c r="AL280">
        <f t="shared" si="226"/>
        <v>1.6230116048569911</v>
      </c>
      <c r="AM280">
        <v>32.33405612441716</v>
      </c>
      <c r="AN280">
        <v>33.774849696969689</v>
      </c>
      <c r="AO280">
        <v>1.1245353796728939E-3</v>
      </c>
      <c r="AP280">
        <v>91.007338470613973</v>
      </c>
      <c r="AQ280">
        <v>0</v>
      </c>
      <c r="AR280">
        <v>0</v>
      </c>
      <c r="AS280">
        <f t="shared" si="227"/>
        <v>1</v>
      </c>
      <c r="AT280">
        <f t="shared" si="228"/>
        <v>0</v>
      </c>
      <c r="AU280">
        <f t="shared" si="229"/>
        <v>47173.182138270276</v>
      </c>
      <c r="AV280" t="s">
        <v>413</v>
      </c>
      <c r="AW280" t="s">
        <v>413</v>
      </c>
      <c r="AX280">
        <v>0</v>
      </c>
      <c r="AY280">
        <v>0</v>
      </c>
      <c r="AZ280" t="e">
        <f t="shared" si="230"/>
        <v>#DIV/0!</v>
      </c>
      <c r="BA280">
        <v>0</v>
      </c>
      <c r="BB280" t="s">
        <v>413</v>
      </c>
      <c r="BC280" t="s">
        <v>413</v>
      </c>
      <c r="BD280">
        <v>0</v>
      </c>
      <c r="BE280">
        <v>0</v>
      </c>
      <c r="BF280" t="e">
        <f t="shared" si="231"/>
        <v>#DIV/0!</v>
      </c>
      <c r="BG280">
        <v>0.5</v>
      </c>
      <c r="BH280">
        <f t="shared" si="232"/>
        <v>1009.5377997992862</v>
      </c>
      <c r="BI280">
        <f t="shared" si="233"/>
        <v>17.039305184565304</v>
      </c>
      <c r="BJ280" t="e">
        <f t="shared" si="234"/>
        <v>#DIV/0!</v>
      </c>
      <c r="BK280">
        <f t="shared" si="235"/>
        <v>1.687832311772082E-2</v>
      </c>
      <c r="BL280" t="e">
        <f t="shared" si="236"/>
        <v>#DIV/0!</v>
      </c>
      <c r="BM280" t="e">
        <f t="shared" si="237"/>
        <v>#DIV/0!</v>
      </c>
      <c r="BN280" t="s">
        <v>413</v>
      </c>
      <c r="BO280">
        <v>0</v>
      </c>
      <c r="BP280" t="e">
        <f t="shared" si="238"/>
        <v>#DIV/0!</v>
      </c>
      <c r="BQ280" t="e">
        <f t="shared" si="239"/>
        <v>#DIV/0!</v>
      </c>
      <c r="BR280" t="e">
        <f t="shared" si="240"/>
        <v>#DIV/0!</v>
      </c>
      <c r="BS280" t="e">
        <f t="shared" si="241"/>
        <v>#DIV/0!</v>
      </c>
      <c r="BT280" t="e">
        <f t="shared" si="242"/>
        <v>#DIV/0!</v>
      </c>
      <c r="BU280" t="e">
        <f t="shared" si="243"/>
        <v>#DIV/0!</v>
      </c>
      <c r="BV280" t="e">
        <f t="shared" si="244"/>
        <v>#DIV/0!</v>
      </c>
      <c r="BW280" t="e">
        <f t="shared" si="245"/>
        <v>#DIV/0!</v>
      </c>
      <c r="BX280" t="s">
        <v>413</v>
      </c>
      <c r="BY280" t="s">
        <v>413</v>
      </c>
      <c r="BZ280" t="s">
        <v>413</v>
      </c>
      <c r="CA280" t="s">
        <v>413</v>
      </c>
      <c r="CB280" t="s">
        <v>413</v>
      </c>
      <c r="CC280" t="s">
        <v>413</v>
      </c>
      <c r="CD280" t="s">
        <v>413</v>
      </c>
      <c r="CE280" t="s">
        <v>413</v>
      </c>
      <c r="CF280">
        <v>253</v>
      </c>
      <c r="CG280">
        <v>1000</v>
      </c>
      <c r="CH280" t="s">
        <v>414</v>
      </c>
      <c r="CI280">
        <v>1110.1500000000001</v>
      </c>
      <c r="CJ280">
        <v>1175.8634999999999</v>
      </c>
      <c r="CK280">
        <v>1152.67</v>
      </c>
      <c r="CL280">
        <v>1.3005735999999999E-4</v>
      </c>
      <c r="CM280">
        <v>6.5004835999999994E-4</v>
      </c>
      <c r="CN280">
        <v>4.7597999359999997E-2</v>
      </c>
      <c r="CO280">
        <v>5.5000000000000003E-4</v>
      </c>
      <c r="CP280">
        <f t="shared" si="246"/>
        <v>1200.038571428571</v>
      </c>
      <c r="CQ280">
        <f t="shared" si="247"/>
        <v>1009.5377997992862</v>
      </c>
      <c r="CR280">
        <f t="shared" si="248"/>
        <v>0.84125445951082589</v>
      </c>
      <c r="CS280">
        <f t="shared" si="249"/>
        <v>0.16202110685589394</v>
      </c>
      <c r="CT280">
        <v>6</v>
      </c>
      <c r="CU280">
        <v>0.5</v>
      </c>
      <c r="CV280" t="s">
        <v>415</v>
      </c>
      <c r="CW280">
        <v>2</v>
      </c>
      <c r="CX280" t="b">
        <v>1</v>
      </c>
      <c r="CY280">
        <v>1658322820.5</v>
      </c>
      <c r="CZ280">
        <v>1728.6471428571431</v>
      </c>
      <c r="DA280">
        <v>1755.977142857143</v>
      </c>
      <c r="DB280">
        <v>33.772328571428567</v>
      </c>
      <c r="DC280">
        <v>32.337971428571429</v>
      </c>
      <c r="DD280">
        <v>1731.8471428571429</v>
      </c>
      <c r="DE280">
        <v>33.195257142857137</v>
      </c>
      <c r="DF280">
        <v>650.23914285714284</v>
      </c>
      <c r="DG280">
        <v>101.1712857142857</v>
      </c>
      <c r="DH280">
        <v>9.9806471428571436E-2</v>
      </c>
      <c r="DI280">
        <v>33.862357142857142</v>
      </c>
      <c r="DJ280">
        <v>999.89999999999986</v>
      </c>
      <c r="DK280">
        <v>33.759</v>
      </c>
      <c r="DL280">
        <v>0</v>
      </c>
      <c r="DM280">
        <v>0</v>
      </c>
      <c r="DN280">
        <v>8992.9471428571433</v>
      </c>
      <c r="DO280">
        <v>0</v>
      </c>
      <c r="DP280">
        <v>1412.2057142857141</v>
      </c>
      <c r="DQ280">
        <v>-27.330200000000001</v>
      </c>
      <c r="DR280">
        <v>1789.0671428571429</v>
      </c>
      <c r="DS280">
        <v>1814.66</v>
      </c>
      <c r="DT280">
        <v>1.4343585714285709</v>
      </c>
      <c r="DU280">
        <v>1755.977142857143</v>
      </c>
      <c r="DV280">
        <v>32.337971428571429</v>
      </c>
      <c r="DW280">
        <v>3.4167942857142859</v>
      </c>
      <c r="DX280">
        <v>3.271674285714286</v>
      </c>
      <c r="DY280">
        <v>26.211857142857141</v>
      </c>
      <c r="DZ280">
        <v>25.479285714285719</v>
      </c>
      <c r="EA280">
        <v>1200.038571428571</v>
      </c>
      <c r="EB280">
        <v>0.95800799999999975</v>
      </c>
      <c r="EC280">
        <v>4.1992500000000002E-2</v>
      </c>
      <c r="ED280">
        <v>0</v>
      </c>
      <c r="EE280">
        <v>643.14685714285713</v>
      </c>
      <c r="EF280">
        <v>5.0001600000000002</v>
      </c>
      <c r="EG280">
        <v>9697.692857142858</v>
      </c>
      <c r="EH280">
        <v>9515.4942857142869</v>
      </c>
      <c r="EI280">
        <v>48.311999999999998</v>
      </c>
      <c r="EJ280">
        <v>50.75</v>
      </c>
      <c r="EK280">
        <v>49.491</v>
      </c>
      <c r="EL280">
        <v>49.455000000000013</v>
      </c>
      <c r="EM280">
        <v>50</v>
      </c>
      <c r="EN280">
        <v>1144.8585714285709</v>
      </c>
      <c r="EO280">
        <v>50.18</v>
      </c>
      <c r="EP280">
        <v>0</v>
      </c>
      <c r="EQ280">
        <v>765333.60000014305</v>
      </c>
      <c r="ER280">
        <v>0</v>
      </c>
      <c r="ES280">
        <v>643.21287999999993</v>
      </c>
      <c r="ET280">
        <v>-0.91246154483378938</v>
      </c>
      <c r="EU280">
        <v>-74.249999925404197</v>
      </c>
      <c r="EV280">
        <v>9702.0067999999992</v>
      </c>
      <c r="EW280">
        <v>15</v>
      </c>
      <c r="EX280">
        <v>1658316094</v>
      </c>
      <c r="EY280" t="s">
        <v>416</v>
      </c>
      <c r="EZ280">
        <v>1658316090.5</v>
      </c>
      <c r="FA280">
        <v>1658316094</v>
      </c>
      <c r="FB280">
        <v>11</v>
      </c>
      <c r="FC280">
        <v>-0.13300000000000001</v>
      </c>
      <c r="FD280">
        <v>0.107</v>
      </c>
      <c r="FE280">
        <v>-1.72</v>
      </c>
      <c r="FF280">
        <v>0.44</v>
      </c>
      <c r="FG280">
        <v>415</v>
      </c>
      <c r="FH280">
        <v>29</v>
      </c>
      <c r="FI280">
        <v>0.15</v>
      </c>
      <c r="FJ280">
        <v>0.28000000000000003</v>
      </c>
      <c r="FK280">
        <v>-27.352830000000001</v>
      </c>
      <c r="FL280">
        <v>0.56792195121950317</v>
      </c>
      <c r="FM280">
        <v>9.5809167619805471E-2</v>
      </c>
      <c r="FN280">
        <v>0</v>
      </c>
      <c r="FO280">
        <v>643.25573529411758</v>
      </c>
      <c r="FP280">
        <v>-0.78993124536697856</v>
      </c>
      <c r="FQ280">
        <v>0.24248799956037989</v>
      </c>
      <c r="FR280">
        <v>1</v>
      </c>
      <c r="FS280">
        <v>1.4497292500000001</v>
      </c>
      <c r="FT280">
        <v>-0.18009579737335901</v>
      </c>
      <c r="FU280">
        <v>1.990920696405309E-2</v>
      </c>
      <c r="FV280">
        <v>0</v>
      </c>
      <c r="FW280">
        <v>1</v>
      </c>
      <c r="FX280">
        <v>3</v>
      </c>
      <c r="FY280" t="s">
        <v>417</v>
      </c>
      <c r="FZ280">
        <v>3.3707199999999999</v>
      </c>
      <c r="GA280">
        <v>2.8936099999999998</v>
      </c>
      <c r="GB280">
        <v>0.25587199999999999</v>
      </c>
      <c r="GC280">
        <v>0.26094299999999998</v>
      </c>
      <c r="GD280">
        <v>0.13994999999999999</v>
      </c>
      <c r="GE280">
        <v>0.13903699999999999</v>
      </c>
      <c r="GF280">
        <v>25741.4</v>
      </c>
      <c r="GG280">
        <v>22231.1</v>
      </c>
      <c r="GH280">
        <v>30932.6</v>
      </c>
      <c r="GI280">
        <v>28046.6</v>
      </c>
      <c r="GJ280">
        <v>35044.5</v>
      </c>
      <c r="GK280">
        <v>34069</v>
      </c>
      <c r="GL280">
        <v>40316.199999999997</v>
      </c>
      <c r="GM280">
        <v>39087.300000000003</v>
      </c>
      <c r="GN280">
        <v>2.3492000000000002</v>
      </c>
      <c r="GO280">
        <v>1.6577</v>
      </c>
      <c r="GP280">
        <v>0</v>
      </c>
      <c r="GQ280">
        <v>7.7046500000000004E-2</v>
      </c>
      <c r="GR280">
        <v>999.9</v>
      </c>
      <c r="GS280">
        <v>32.522100000000002</v>
      </c>
      <c r="GT280">
        <v>67.099999999999994</v>
      </c>
      <c r="GU280">
        <v>33.700000000000003</v>
      </c>
      <c r="GV280">
        <v>34.848599999999998</v>
      </c>
      <c r="GW280">
        <v>49.7318</v>
      </c>
      <c r="GX280">
        <v>40.697099999999999</v>
      </c>
      <c r="GY280">
        <v>1</v>
      </c>
      <c r="GZ280">
        <v>0.53451700000000002</v>
      </c>
      <c r="HA280">
        <v>1.3349299999999999</v>
      </c>
      <c r="HB280">
        <v>20.2029</v>
      </c>
      <c r="HC280">
        <v>5.2119</v>
      </c>
      <c r="HD280">
        <v>11.9739</v>
      </c>
      <c r="HE280">
        <v>4.9893999999999998</v>
      </c>
      <c r="HF280">
        <v>3.2922799999999999</v>
      </c>
      <c r="HG280">
        <v>8265.5</v>
      </c>
      <c r="HH280">
        <v>9999</v>
      </c>
      <c r="HI280">
        <v>9999</v>
      </c>
      <c r="HJ280">
        <v>969.6</v>
      </c>
      <c r="HK280">
        <v>4.9712300000000003</v>
      </c>
      <c r="HL280">
        <v>1.8738699999999999</v>
      </c>
      <c r="HM280">
        <v>1.87012</v>
      </c>
      <c r="HN280">
        <v>1.8696600000000001</v>
      </c>
      <c r="HO280">
        <v>1.8744000000000001</v>
      </c>
      <c r="HP280">
        <v>1.87103</v>
      </c>
      <c r="HQ280">
        <v>1.8665700000000001</v>
      </c>
      <c r="HR280">
        <v>1.8775999999999999</v>
      </c>
      <c r="HS280">
        <v>0</v>
      </c>
      <c r="HT280">
        <v>0</v>
      </c>
      <c r="HU280">
        <v>0</v>
      </c>
      <c r="HV280">
        <v>0</v>
      </c>
      <c r="HW280" t="s">
        <v>418</v>
      </c>
      <c r="HX280" t="s">
        <v>419</v>
      </c>
      <c r="HY280" t="s">
        <v>420</v>
      </c>
      <c r="HZ280" t="s">
        <v>420</v>
      </c>
      <c r="IA280" t="s">
        <v>420</v>
      </c>
      <c r="IB280" t="s">
        <v>420</v>
      </c>
      <c r="IC280">
        <v>0</v>
      </c>
      <c r="ID280">
        <v>100</v>
      </c>
      <c r="IE280">
        <v>100</v>
      </c>
      <c r="IF280">
        <v>-3.2</v>
      </c>
      <c r="IG280">
        <v>0.57720000000000005</v>
      </c>
      <c r="IH280">
        <v>-1.4143203888967211</v>
      </c>
      <c r="II280">
        <v>1.7196870422270779E-5</v>
      </c>
      <c r="IJ280">
        <v>-2.1741833173098589E-6</v>
      </c>
      <c r="IK280">
        <v>9.0595066644434051E-10</v>
      </c>
      <c r="IL280">
        <v>-5.0132855213330413E-2</v>
      </c>
      <c r="IM280">
        <v>-1.2435942757381079E-3</v>
      </c>
      <c r="IN280">
        <v>8.3241555849602686E-4</v>
      </c>
      <c r="IO280">
        <v>-6.8006265696850886E-6</v>
      </c>
      <c r="IP280">
        <v>17</v>
      </c>
      <c r="IQ280">
        <v>2050</v>
      </c>
      <c r="IR280">
        <v>3</v>
      </c>
      <c r="IS280">
        <v>34</v>
      </c>
      <c r="IT280">
        <v>112.2</v>
      </c>
      <c r="IU280">
        <v>112.1</v>
      </c>
      <c r="IV280">
        <v>3.4252899999999999</v>
      </c>
      <c r="IW280">
        <v>2.49634</v>
      </c>
      <c r="IX280">
        <v>1.49902</v>
      </c>
      <c r="IY280">
        <v>2.3046899999999999</v>
      </c>
      <c r="IZ280">
        <v>1.69678</v>
      </c>
      <c r="JA280">
        <v>2.3840300000000001</v>
      </c>
      <c r="JB280">
        <v>38.673299999999998</v>
      </c>
      <c r="JC280">
        <v>14.639900000000001</v>
      </c>
      <c r="JD280">
        <v>18</v>
      </c>
      <c r="JE280">
        <v>711.36199999999997</v>
      </c>
      <c r="JF280">
        <v>323.99900000000002</v>
      </c>
      <c r="JG280">
        <v>30.000900000000001</v>
      </c>
      <c r="JH280">
        <v>34.390300000000003</v>
      </c>
      <c r="JI280">
        <v>30.000800000000002</v>
      </c>
      <c r="JJ280">
        <v>33.997900000000001</v>
      </c>
      <c r="JK280">
        <v>33.9831</v>
      </c>
      <c r="JL280">
        <v>68.602999999999994</v>
      </c>
      <c r="JM280">
        <v>13.126300000000001</v>
      </c>
      <c r="JN280">
        <v>100</v>
      </c>
      <c r="JO280">
        <v>30</v>
      </c>
      <c r="JP280">
        <v>1768.91</v>
      </c>
      <c r="JQ280">
        <v>32.600099999999998</v>
      </c>
      <c r="JR280">
        <v>98.569000000000003</v>
      </c>
      <c r="JS280">
        <v>98.445800000000006</v>
      </c>
    </row>
    <row r="281" spans="1:279" x14ac:dyDescent="0.2">
      <c r="A281">
        <v>266</v>
      </c>
      <c r="B281">
        <v>1658322826.5</v>
      </c>
      <c r="C281">
        <v>1057.900000095367</v>
      </c>
      <c r="D281" t="s">
        <v>952</v>
      </c>
      <c r="E281" t="s">
        <v>953</v>
      </c>
      <c r="F281">
        <v>4</v>
      </c>
      <c r="G281">
        <v>1658322824.1875</v>
      </c>
      <c r="H281">
        <f t="shared" si="200"/>
        <v>1.5855569161027905E-3</v>
      </c>
      <c r="I281">
        <f t="shared" si="201"/>
        <v>1.5855569161027905</v>
      </c>
      <c r="J281">
        <f t="shared" si="202"/>
        <v>16.999864717709013</v>
      </c>
      <c r="K281">
        <f t="shared" si="203"/>
        <v>1734.6949999999999</v>
      </c>
      <c r="L281">
        <f t="shared" si="204"/>
        <v>1360.2306153200996</v>
      </c>
      <c r="M281">
        <f t="shared" si="205"/>
        <v>137.75619008694613</v>
      </c>
      <c r="N281">
        <f t="shared" si="206"/>
        <v>175.67974979495662</v>
      </c>
      <c r="O281">
        <f t="shared" si="207"/>
        <v>8.4324388644798867E-2</v>
      </c>
      <c r="P281">
        <f t="shared" si="208"/>
        <v>2.7654706732198995</v>
      </c>
      <c r="Q281">
        <f t="shared" si="209"/>
        <v>8.29215809489946E-2</v>
      </c>
      <c r="R281">
        <f t="shared" si="210"/>
        <v>5.1950080890697935E-2</v>
      </c>
      <c r="S281">
        <f t="shared" si="211"/>
        <v>194.43020961262013</v>
      </c>
      <c r="T281">
        <f t="shared" si="212"/>
        <v>34.642577932787177</v>
      </c>
      <c r="U281">
        <f t="shared" si="213"/>
        <v>33.769975000000002</v>
      </c>
      <c r="V281">
        <f t="shared" si="214"/>
        <v>5.2748360285154785</v>
      </c>
      <c r="W281">
        <f t="shared" si="215"/>
        <v>64.496520840325857</v>
      </c>
      <c r="X281">
        <f t="shared" si="216"/>
        <v>3.4214988219493669</v>
      </c>
      <c r="Y281">
        <f t="shared" si="217"/>
        <v>5.3049354870163885</v>
      </c>
      <c r="Z281">
        <f t="shared" si="218"/>
        <v>1.8533372065661116</v>
      </c>
      <c r="AA281">
        <f t="shared" si="219"/>
        <v>-69.923060000133063</v>
      </c>
      <c r="AB281">
        <f t="shared" si="220"/>
        <v>15.188753096463394</v>
      </c>
      <c r="AC281">
        <f t="shared" si="221"/>
        <v>1.2679997167430026</v>
      </c>
      <c r="AD281">
        <f t="shared" si="222"/>
        <v>140.96390242569345</v>
      </c>
      <c r="AE281">
        <f t="shared" si="223"/>
        <v>26.840343374268993</v>
      </c>
      <c r="AF281">
        <f t="shared" si="224"/>
        <v>1.5436641874254287</v>
      </c>
      <c r="AG281">
        <f t="shared" si="225"/>
        <v>16.999864717709013</v>
      </c>
      <c r="AH281">
        <v>1821.3701631383519</v>
      </c>
      <c r="AI281">
        <v>1798.4986060606061</v>
      </c>
      <c r="AJ281">
        <v>1.735116044568987</v>
      </c>
      <c r="AK281">
        <v>62.966845710574418</v>
      </c>
      <c r="AL281">
        <f t="shared" si="226"/>
        <v>1.5855569161027905</v>
      </c>
      <c r="AM281">
        <v>32.387134967918449</v>
      </c>
      <c r="AN281">
        <v>33.799293939393948</v>
      </c>
      <c r="AO281">
        <v>2.603825007359555E-4</v>
      </c>
      <c r="AP281">
        <v>91.007338470613973</v>
      </c>
      <c r="AQ281">
        <v>0</v>
      </c>
      <c r="AR281">
        <v>0</v>
      </c>
      <c r="AS281">
        <f t="shared" si="227"/>
        <v>1</v>
      </c>
      <c r="AT281">
        <f t="shared" si="228"/>
        <v>0</v>
      </c>
      <c r="AU281">
        <f t="shared" si="229"/>
        <v>47143.225748162127</v>
      </c>
      <c r="AV281" t="s">
        <v>413</v>
      </c>
      <c r="AW281" t="s">
        <v>413</v>
      </c>
      <c r="AX281">
        <v>0</v>
      </c>
      <c r="AY281">
        <v>0</v>
      </c>
      <c r="AZ281" t="e">
        <f t="shared" si="230"/>
        <v>#DIV/0!</v>
      </c>
      <c r="BA281">
        <v>0</v>
      </c>
      <c r="BB281" t="s">
        <v>413</v>
      </c>
      <c r="BC281" t="s">
        <v>413</v>
      </c>
      <c r="BD281">
        <v>0</v>
      </c>
      <c r="BE281">
        <v>0</v>
      </c>
      <c r="BF281" t="e">
        <f t="shared" si="231"/>
        <v>#DIV/0!</v>
      </c>
      <c r="BG281">
        <v>0.5</v>
      </c>
      <c r="BH281">
        <f t="shared" si="232"/>
        <v>1009.5305997992849</v>
      </c>
      <c r="BI281">
        <f t="shared" si="233"/>
        <v>16.999864717709013</v>
      </c>
      <c r="BJ281" t="e">
        <f t="shared" si="234"/>
        <v>#DIV/0!</v>
      </c>
      <c r="BK281">
        <f t="shared" si="235"/>
        <v>1.6839375370185837E-2</v>
      </c>
      <c r="BL281" t="e">
        <f t="shared" si="236"/>
        <v>#DIV/0!</v>
      </c>
      <c r="BM281" t="e">
        <f t="shared" si="237"/>
        <v>#DIV/0!</v>
      </c>
      <c r="BN281" t="s">
        <v>413</v>
      </c>
      <c r="BO281">
        <v>0</v>
      </c>
      <c r="BP281" t="e">
        <f t="shared" si="238"/>
        <v>#DIV/0!</v>
      </c>
      <c r="BQ281" t="e">
        <f t="shared" si="239"/>
        <v>#DIV/0!</v>
      </c>
      <c r="BR281" t="e">
        <f t="shared" si="240"/>
        <v>#DIV/0!</v>
      </c>
      <c r="BS281" t="e">
        <f t="shared" si="241"/>
        <v>#DIV/0!</v>
      </c>
      <c r="BT281" t="e">
        <f t="shared" si="242"/>
        <v>#DIV/0!</v>
      </c>
      <c r="BU281" t="e">
        <f t="shared" si="243"/>
        <v>#DIV/0!</v>
      </c>
      <c r="BV281" t="e">
        <f t="shared" si="244"/>
        <v>#DIV/0!</v>
      </c>
      <c r="BW281" t="e">
        <f t="shared" si="245"/>
        <v>#DIV/0!</v>
      </c>
      <c r="BX281" t="s">
        <v>413</v>
      </c>
      <c r="BY281" t="s">
        <v>413</v>
      </c>
      <c r="BZ281" t="s">
        <v>413</v>
      </c>
      <c r="CA281" t="s">
        <v>413</v>
      </c>
      <c r="CB281" t="s">
        <v>413</v>
      </c>
      <c r="CC281" t="s">
        <v>413</v>
      </c>
      <c r="CD281" t="s">
        <v>413</v>
      </c>
      <c r="CE281" t="s">
        <v>413</v>
      </c>
      <c r="CF281">
        <v>253</v>
      </c>
      <c r="CG281">
        <v>1000</v>
      </c>
      <c r="CH281" t="s">
        <v>414</v>
      </c>
      <c r="CI281">
        <v>1110.1500000000001</v>
      </c>
      <c r="CJ281">
        <v>1175.8634999999999</v>
      </c>
      <c r="CK281">
        <v>1152.67</v>
      </c>
      <c r="CL281">
        <v>1.3005735999999999E-4</v>
      </c>
      <c r="CM281">
        <v>6.5004835999999994E-4</v>
      </c>
      <c r="CN281">
        <v>4.7597999359999997E-2</v>
      </c>
      <c r="CO281">
        <v>5.5000000000000003E-4</v>
      </c>
      <c r="CP281">
        <f t="shared" si="246"/>
        <v>1200.03</v>
      </c>
      <c r="CQ281">
        <f t="shared" si="247"/>
        <v>1009.5305997992849</v>
      </c>
      <c r="CR281">
        <f t="shared" si="248"/>
        <v>0.8412544684710257</v>
      </c>
      <c r="CS281">
        <f t="shared" si="249"/>
        <v>0.16202112414907971</v>
      </c>
      <c r="CT281">
        <v>6</v>
      </c>
      <c r="CU281">
        <v>0.5</v>
      </c>
      <c r="CV281" t="s">
        <v>415</v>
      </c>
      <c r="CW281">
        <v>2</v>
      </c>
      <c r="CX281" t="b">
        <v>1</v>
      </c>
      <c r="CY281">
        <v>1658322824.1875</v>
      </c>
      <c r="CZ281">
        <v>1734.6949999999999</v>
      </c>
      <c r="DA281">
        <v>1761.9324999999999</v>
      </c>
      <c r="DB281">
        <v>33.784525000000002</v>
      </c>
      <c r="DC281">
        <v>32.408250000000002</v>
      </c>
      <c r="DD281">
        <v>1737.89375</v>
      </c>
      <c r="DE281">
        <v>33.207062500000013</v>
      </c>
      <c r="DF281">
        <v>650.23874999999998</v>
      </c>
      <c r="DG281">
        <v>101.17400000000001</v>
      </c>
      <c r="DH281">
        <v>0.100143175</v>
      </c>
      <c r="DI281">
        <v>33.871849999999988</v>
      </c>
      <c r="DJ281">
        <v>999.9</v>
      </c>
      <c r="DK281">
        <v>33.769975000000002</v>
      </c>
      <c r="DL281">
        <v>0</v>
      </c>
      <c r="DM281">
        <v>0</v>
      </c>
      <c r="DN281">
        <v>8987.1875</v>
      </c>
      <c r="DO281">
        <v>0</v>
      </c>
      <c r="DP281">
        <v>1412.5162499999999</v>
      </c>
      <c r="DQ281">
        <v>-27.2371625</v>
      </c>
      <c r="DR281">
        <v>1795.3487500000001</v>
      </c>
      <c r="DS281">
        <v>1820.9449999999999</v>
      </c>
      <c r="DT281">
        <v>1.3762525000000001</v>
      </c>
      <c r="DU281">
        <v>1761.9324999999999</v>
      </c>
      <c r="DV281">
        <v>32.408250000000002</v>
      </c>
      <c r="DW281">
        <v>3.4181112499999999</v>
      </c>
      <c r="DX281">
        <v>3.2788724999999999</v>
      </c>
      <c r="DY281">
        <v>26.218387499999999</v>
      </c>
      <c r="DZ281">
        <v>25.516249999999999</v>
      </c>
      <c r="EA281">
        <v>1200.03</v>
      </c>
      <c r="EB281">
        <v>0.95800799999999997</v>
      </c>
      <c r="EC281">
        <v>4.1992500000000002E-2</v>
      </c>
      <c r="ED281">
        <v>0</v>
      </c>
      <c r="EE281">
        <v>642.87425000000007</v>
      </c>
      <c r="EF281">
        <v>5.0001600000000002</v>
      </c>
      <c r="EG281">
        <v>9704.0524999999998</v>
      </c>
      <c r="EH281">
        <v>9515.4375</v>
      </c>
      <c r="EI281">
        <v>48.304250000000003</v>
      </c>
      <c r="EJ281">
        <v>50.75</v>
      </c>
      <c r="EK281">
        <v>49.523124999999993</v>
      </c>
      <c r="EL281">
        <v>49.452749999999988</v>
      </c>
      <c r="EM281">
        <v>49.968499999999999</v>
      </c>
      <c r="EN281">
        <v>1144.8499999999999</v>
      </c>
      <c r="EO281">
        <v>50.18</v>
      </c>
      <c r="EP281">
        <v>0</v>
      </c>
      <c r="EQ281">
        <v>765337.79999995232</v>
      </c>
      <c r="ER281">
        <v>0</v>
      </c>
      <c r="ES281">
        <v>643.12419230769228</v>
      </c>
      <c r="ET281">
        <v>-1.273401714256176</v>
      </c>
      <c r="EU281">
        <v>10.0379486098116</v>
      </c>
      <c r="EV281">
        <v>9700.4757692307703</v>
      </c>
      <c r="EW281">
        <v>15</v>
      </c>
      <c r="EX281">
        <v>1658316094</v>
      </c>
      <c r="EY281" t="s">
        <v>416</v>
      </c>
      <c r="EZ281">
        <v>1658316090.5</v>
      </c>
      <c r="FA281">
        <v>1658316094</v>
      </c>
      <c r="FB281">
        <v>11</v>
      </c>
      <c r="FC281">
        <v>-0.13300000000000001</v>
      </c>
      <c r="FD281">
        <v>0.107</v>
      </c>
      <c r="FE281">
        <v>-1.72</v>
      </c>
      <c r="FF281">
        <v>0.44</v>
      </c>
      <c r="FG281">
        <v>415</v>
      </c>
      <c r="FH281">
        <v>29</v>
      </c>
      <c r="FI281">
        <v>0.15</v>
      </c>
      <c r="FJ281">
        <v>0.28000000000000003</v>
      </c>
      <c r="FK281">
        <v>-27.3027975</v>
      </c>
      <c r="FL281">
        <v>0.29787129455919342</v>
      </c>
      <c r="FM281">
        <v>7.3210646382544514E-2</v>
      </c>
      <c r="FN281">
        <v>1</v>
      </c>
      <c r="FO281">
        <v>643.17832352941184</v>
      </c>
      <c r="FP281">
        <v>-1.1551260523965361</v>
      </c>
      <c r="FQ281">
        <v>0.2450632236056941</v>
      </c>
      <c r="FR281">
        <v>0</v>
      </c>
      <c r="FS281">
        <v>1.4316024999999999</v>
      </c>
      <c r="FT281">
        <v>-0.2426028517823669</v>
      </c>
      <c r="FU281">
        <v>2.883669222969238E-2</v>
      </c>
      <c r="FV281">
        <v>0</v>
      </c>
      <c r="FW281">
        <v>1</v>
      </c>
      <c r="FX281">
        <v>3</v>
      </c>
      <c r="FY281" t="s">
        <v>417</v>
      </c>
      <c r="FZ281">
        <v>3.3706999999999998</v>
      </c>
      <c r="GA281">
        <v>2.89371</v>
      </c>
      <c r="GB281">
        <v>0.25645000000000001</v>
      </c>
      <c r="GC281">
        <v>0.26152199999999998</v>
      </c>
      <c r="GD281">
        <v>0.14003499999999999</v>
      </c>
      <c r="GE281">
        <v>0.13943800000000001</v>
      </c>
      <c r="GF281">
        <v>25721.200000000001</v>
      </c>
      <c r="GG281">
        <v>22213.9</v>
      </c>
      <c r="GH281">
        <v>30932.5</v>
      </c>
      <c r="GI281">
        <v>28047</v>
      </c>
      <c r="GJ281">
        <v>35041</v>
      </c>
      <c r="GK281">
        <v>34053.300000000003</v>
      </c>
      <c r="GL281">
        <v>40316.1</v>
      </c>
      <c r="GM281">
        <v>39087.5</v>
      </c>
      <c r="GN281">
        <v>2.3489499999999999</v>
      </c>
      <c r="GO281">
        <v>1.6574</v>
      </c>
      <c r="GP281">
        <v>0</v>
      </c>
      <c r="GQ281">
        <v>7.6249200000000003E-2</v>
      </c>
      <c r="GR281">
        <v>999.9</v>
      </c>
      <c r="GS281">
        <v>32.5364</v>
      </c>
      <c r="GT281">
        <v>67.099999999999994</v>
      </c>
      <c r="GU281">
        <v>33.700000000000003</v>
      </c>
      <c r="GV281">
        <v>34.847299999999997</v>
      </c>
      <c r="GW281">
        <v>49.3718</v>
      </c>
      <c r="GX281">
        <v>40.180300000000003</v>
      </c>
      <c r="GY281">
        <v>1</v>
      </c>
      <c r="GZ281">
        <v>0.53503299999999998</v>
      </c>
      <c r="HA281">
        <v>1.3385400000000001</v>
      </c>
      <c r="HB281">
        <v>20.203199999999999</v>
      </c>
      <c r="HC281">
        <v>5.21265</v>
      </c>
      <c r="HD281">
        <v>11.9739</v>
      </c>
      <c r="HE281">
        <v>4.9898499999999997</v>
      </c>
      <c r="HF281">
        <v>3.2925</v>
      </c>
      <c r="HG281">
        <v>8265.7999999999993</v>
      </c>
      <c r="HH281">
        <v>9999</v>
      </c>
      <c r="HI281">
        <v>9999</v>
      </c>
      <c r="HJ281">
        <v>969.6</v>
      </c>
      <c r="HK281">
        <v>4.9712199999999998</v>
      </c>
      <c r="HL281">
        <v>1.8738600000000001</v>
      </c>
      <c r="HM281">
        <v>1.87012</v>
      </c>
      <c r="HN281">
        <v>1.8696600000000001</v>
      </c>
      <c r="HO281">
        <v>1.87442</v>
      </c>
      <c r="HP281">
        <v>1.87103</v>
      </c>
      <c r="HQ281">
        <v>1.8665700000000001</v>
      </c>
      <c r="HR281">
        <v>1.87761</v>
      </c>
      <c r="HS281">
        <v>0</v>
      </c>
      <c r="HT281">
        <v>0</v>
      </c>
      <c r="HU281">
        <v>0</v>
      </c>
      <c r="HV281">
        <v>0</v>
      </c>
      <c r="HW281" t="s">
        <v>418</v>
      </c>
      <c r="HX281" t="s">
        <v>419</v>
      </c>
      <c r="HY281" t="s">
        <v>420</v>
      </c>
      <c r="HZ281" t="s">
        <v>420</v>
      </c>
      <c r="IA281" t="s">
        <v>420</v>
      </c>
      <c r="IB281" t="s">
        <v>420</v>
      </c>
      <c r="IC281">
        <v>0</v>
      </c>
      <c r="ID281">
        <v>100</v>
      </c>
      <c r="IE281">
        <v>100</v>
      </c>
      <c r="IF281">
        <v>-3.19</v>
      </c>
      <c r="IG281">
        <v>0.57809999999999995</v>
      </c>
      <c r="IH281">
        <v>-1.4143203888967211</v>
      </c>
      <c r="II281">
        <v>1.7196870422270779E-5</v>
      </c>
      <c r="IJ281">
        <v>-2.1741833173098589E-6</v>
      </c>
      <c r="IK281">
        <v>9.0595066644434051E-10</v>
      </c>
      <c r="IL281">
        <v>-5.0132855213330413E-2</v>
      </c>
      <c r="IM281">
        <v>-1.2435942757381079E-3</v>
      </c>
      <c r="IN281">
        <v>8.3241555849602686E-4</v>
      </c>
      <c r="IO281">
        <v>-6.8006265696850886E-6</v>
      </c>
      <c r="IP281">
        <v>17</v>
      </c>
      <c r="IQ281">
        <v>2050</v>
      </c>
      <c r="IR281">
        <v>3</v>
      </c>
      <c r="IS281">
        <v>34</v>
      </c>
      <c r="IT281">
        <v>112.3</v>
      </c>
      <c r="IU281">
        <v>112.2</v>
      </c>
      <c r="IV281">
        <v>3.43628</v>
      </c>
      <c r="IW281">
        <v>2.5061</v>
      </c>
      <c r="IX281">
        <v>1.49902</v>
      </c>
      <c r="IY281">
        <v>2.3046899999999999</v>
      </c>
      <c r="IZ281">
        <v>1.69678</v>
      </c>
      <c r="JA281">
        <v>2.3767100000000001</v>
      </c>
      <c r="JB281">
        <v>38.673299999999998</v>
      </c>
      <c r="JC281">
        <v>14.6311</v>
      </c>
      <c r="JD281">
        <v>18</v>
      </c>
      <c r="JE281">
        <v>711.22799999999995</v>
      </c>
      <c r="JF281">
        <v>323.88200000000001</v>
      </c>
      <c r="JG281">
        <v>30.000900000000001</v>
      </c>
      <c r="JH281">
        <v>34.396500000000003</v>
      </c>
      <c r="JI281">
        <v>30.000800000000002</v>
      </c>
      <c r="JJ281">
        <v>34.004199999999997</v>
      </c>
      <c r="JK281">
        <v>33.991199999999999</v>
      </c>
      <c r="JL281">
        <v>68.817599999999999</v>
      </c>
      <c r="JM281">
        <v>13.126300000000001</v>
      </c>
      <c r="JN281">
        <v>100</v>
      </c>
      <c r="JO281">
        <v>30</v>
      </c>
      <c r="JP281">
        <v>1775.59</v>
      </c>
      <c r="JQ281">
        <v>32.628100000000003</v>
      </c>
      <c r="JR281">
        <v>98.568700000000007</v>
      </c>
      <c r="JS281">
        <v>98.446700000000007</v>
      </c>
    </row>
    <row r="282" spans="1:279" x14ac:dyDescent="0.2">
      <c r="A282">
        <v>267</v>
      </c>
      <c r="B282">
        <v>1658322830.5</v>
      </c>
      <c r="C282">
        <v>1061.900000095367</v>
      </c>
      <c r="D282" t="s">
        <v>954</v>
      </c>
      <c r="E282" t="s">
        <v>955</v>
      </c>
      <c r="F282">
        <v>4</v>
      </c>
      <c r="G282">
        <v>1658322828.5</v>
      </c>
      <c r="H282">
        <f t="shared" si="200"/>
        <v>1.5933052588311791E-3</v>
      </c>
      <c r="I282">
        <f t="shared" si="201"/>
        <v>1.5933052588311791</v>
      </c>
      <c r="J282">
        <f t="shared" si="202"/>
        <v>17.059595002385485</v>
      </c>
      <c r="K282">
        <f t="shared" si="203"/>
        <v>1741.935714285715</v>
      </c>
      <c r="L282">
        <f t="shared" si="204"/>
        <v>1368.775889552064</v>
      </c>
      <c r="M282">
        <f t="shared" si="205"/>
        <v>138.61891206777727</v>
      </c>
      <c r="N282">
        <f t="shared" si="206"/>
        <v>176.40961931709109</v>
      </c>
      <c r="O282">
        <f t="shared" si="207"/>
        <v>8.4994780715276413E-2</v>
      </c>
      <c r="P282">
        <f t="shared" si="208"/>
        <v>2.7670963050502202</v>
      </c>
      <c r="Q282">
        <f t="shared" si="209"/>
        <v>8.3570604500286749E-2</v>
      </c>
      <c r="R282">
        <f t="shared" si="210"/>
        <v>5.235759662734818E-2</v>
      </c>
      <c r="S282">
        <f t="shared" si="211"/>
        <v>194.42952561261868</v>
      </c>
      <c r="T282">
        <f t="shared" si="212"/>
        <v>34.648444005441156</v>
      </c>
      <c r="U282">
        <f t="shared" si="213"/>
        <v>33.769242857142856</v>
      </c>
      <c r="V282">
        <f t="shared" si="214"/>
        <v>5.2746202520790737</v>
      </c>
      <c r="W282">
        <f t="shared" si="215"/>
        <v>64.565676226049263</v>
      </c>
      <c r="X282">
        <f t="shared" si="216"/>
        <v>3.426775536334004</v>
      </c>
      <c r="Y282">
        <f t="shared" si="217"/>
        <v>5.3074260762585475</v>
      </c>
      <c r="Z282">
        <f t="shared" si="218"/>
        <v>1.8478447157450697</v>
      </c>
      <c r="AA282">
        <f t="shared" si="219"/>
        <v>-70.264761914454994</v>
      </c>
      <c r="AB282">
        <f t="shared" si="220"/>
        <v>16.561077394278247</v>
      </c>
      <c r="AC282">
        <f t="shared" si="221"/>
        <v>1.3818048141612702</v>
      </c>
      <c r="AD282">
        <f t="shared" si="222"/>
        <v>142.10764590660318</v>
      </c>
      <c r="AE282">
        <f t="shared" si="223"/>
        <v>27.031053760209684</v>
      </c>
      <c r="AF282">
        <f t="shared" si="224"/>
        <v>1.4592923258958048</v>
      </c>
      <c r="AG282">
        <f t="shared" si="225"/>
        <v>17.059595002385485</v>
      </c>
      <c r="AH282">
        <v>1828.6390217440171</v>
      </c>
      <c r="AI282">
        <v>1805.5875151515161</v>
      </c>
      <c r="AJ282">
        <v>1.766591568594974</v>
      </c>
      <c r="AK282">
        <v>62.966845710574418</v>
      </c>
      <c r="AL282">
        <f t="shared" si="226"/>
        <v>1.5933052588311791</v>
      </c>
      <c r="AM282">
        <v>32.524709320278092</v>
      </c>
      <c r="AN282">
        <v>33.860549696969692</v>
      </c>
      <c r="AO282">
        <v>1.5251040545130559E-2</v>
      </c>
      <c r="AP282">
        <v>91.007338470613973</v>
      </c>
      <c r="AQ282">
        <v>0</v>
      </c>
      <c r="AR282">
        <v>0</v>
      </c>
      <c r="AS282">
        <f t="shared" si="227"/>
        <v>1</v>
      </c>
      <c r="AT282">
        <f t="shared" si="228"/>
        <v>0</v>
      </c>
      <c r="AU282">
        <f t="shared" si="229"/>
        <v>47186.506977732774</v>
      </c>
      <c r="AV282" t="s">
        <v>413</v>
      </c>
      <c r="AW282" t="s">
        <v>413</v>
      </c>
      <c r="AX282">
        <v>0</v>
      </c>
      <c r="AY282">
        <v>0</v>
      </c>
      <c r="AZ282" t="e">
        <f t="shared" si="230"/>
        <v>#DIV/0!</v>
      </c>
      <c r="BA282">
        <v>0</v>
      </c>
      <c r="BB282" t="s">
        <v>413</v>
      </c>
      <c r="BC282" t="s">
        <v>413</v>
      </c>
      <c r="BD282">
        <v>0</v>
      </c>
      <c r="BE282">
        <v>0</v>
      </c>
      <c r="BF282" t="e">
        <f t="shared" si="231"/>
        <v>#DIV/0!</v>
      </c>
      <c r="BG282">
        <v>0.5</v>
      </c>
      <c r="BH282">
        <f t="shared" si="232"/>
        <v>1009.526999799284</v>
      </c>
      <c r="BI282">
        <f t="shared" si="233"/>
        <v>17.059595002385485</v>
      </c>
      <c r="BJ282" t="e">
        <f t="shared" si="234"/>
        <v>#DIV/0!</v>
      </c>
      <c r="BK282">
        <f t="shared" si="235"/>
        <v>1.6898602024291876E-2</v>
      </c>
      <c r="BL282" t="e">
        <f t="shared" si="236"/>
        <v>#DIV/0!</v>
      </c>
      <c r="BM282" t="e">
        <f t="shared" si="237"/>
        <v>#DIV/0!</v>
      </c>
      <c r="BN282" t="s">
        <v>413</v>
      </c>
      <c r="BO282">
        <v>0</v>
      </c>
      <c r="BP282" t="e">
        <f t="shared" si="238"/>
        <v>#DIV/0!</v>
      </c>
      <c r="BQ282" t="e">
        <f t="shared" si="239"/>
        <v>#DIV/0!</v>
      </c>
      <c r="BR282" t="e">
        <f t="shared" si="240"/>
        <v>#DIV/0!</v>
      </c>
      <c r="BS282" t="e">
        <f t="shared" si="241"/>
        <v>#DIV/0!</v>
      </c>
      <c r="BT282" t="e">
        <f t="shared" si="242"/>
        <v>#DIV/0!</v>
      </c>
      <c r="BU282" t="e">
        <f t="shared" si="243"/>
        <v>#DIV/0!</v>
      </c>
      <c r="BV282" t="e">
        <f t="shared" si="244"/>
        <v>#DIV/0!</v>
      </c>
      <c r="BW282" t="e">
        <f t="shared" si="245"/>
        <v>#DIV/0!</v>
      </c>
      <c r="BX282" t="s">
        <v>413</v>
      </c>
      <c r="BY282" t="s">
        <v>413</v>
      </c>
      <c r="BZ282" t="s">
        <v>413</v>
      </c>
      <c r="CA282" t="s">
        <v>413</v>
      </c>
      <c r="CB282" t="s">
        <v>413</v>
      </c>
      <c r="CC282" t="s">
        <v>413</v>
      </c>
      <c r="CD282" t="s">
        <v>413</v>
      </c>
      <c r="CE282" t="s">
        <v>413</v>
      </c>
      <c r="CF282">
        <v>253</v>
      </c>
      <c r="CG282">
        <v>1000</v>
      </c>
      <c r="CH282" t="s">
        <v>414</v>
      </c>
      <c r="CI282">
        <v>1110.1500000000001</v>
      </c>
      <c r="CJ282">
        <v>1175.8634999999999</v>
      </c>
      <c r="CK282">
        <v>1152.67</v>
      </c>
      <c r="CL282">
        <v>1.3005735999999999E-4</v>
      </c>
      <c r="CM282">
        <v>6.5004835999999994E-4</v>
      </c>
      <c r="CN282">
        <v>4.7597999359999997E-2</v>
      </c>
      <c r="CO282">
        <v>5.5000000000000003E-4</v>
      </c>
      <c r="CP282">
        <f t="shared" si="246"/>
        <v>1200.025714285714</v>
      </c>
      <c r="CQ282">
        <f t="shared" si="247"/>
        <v>1009.526999799284</v>
      </c>
      <c r="CR282">
        <f t="shared" si="248"/>
        <v>0.84125447295117362</v>
      </c>
      <c r="CS282">
        <f t="shared" si="249"/>
        <v>0.16202113279576522</v>
      </c>
      <c r="CT282">
        <v>6</v>
      </c>
      <c r="CU282">
        <v>0.5</v>
      </c>
      <c r="CV282" t="s">
        <v>415</v>
      </c>
      <c r="CW282">
        <v>2</v>
      </c>
      <c r="CX282" t="b">
        <v>1</v>
      </c>
      <c r="CY282">
        <v>1658322828.5</v>
      </c>
      <c r="CZ282">
        <v>1741.935714285715</v>
      </c>
      <c r="DA282">
        <v>1769.2242857142851</v>
      </c>
      <c r="DB282">
        <v>33.837285714285713</v>
      </c>
      <c r="DC282">
        <v>32.536285714285718</v>
      </c>
      <c r="DD282">
        <v>1745.1271428571431</v>
      </c>
      <c r="DE282">
        <v>33.258228571428567</v>
      </c>
      <c r="DF282">
        <v>650.22928571428577</v>
      </c>
      <c r="DG282">
        <v>101.1721428571428</v>
      </c>
      <c r="DH282">
        <v>0.10003261428571431</v>
      </c>
      <c r="DI282">
        <v>33.880257142857147</v>
      </c>
      <c r="DJ282">
        <v>999.89999999999986</v>
      </c>
      <c r="DK282">
        <v>33.769242857142856</v>
      </c>
      <c r="DL282">
        <v>0</v>
      </c>
      <c r="DM282">
        <v>0</v>
      </c>
      <c r="DN282">
        <v>8995.9814285714292</v>
      </c>
      <c r="DO282">
        <v>0</v>
      </c>
      <c r="DP282">
        <v>1412.518571428571</v>
      </c>
      <c r="DQ282">
        <v>-27.289557142857142</v>
      </c>
      <c r="DR282">
        <v>1802.9428571428571</v>
      </c>
      <c r="DS282">
        <v>1828.724285714286</v>
      </c>
      <c r="DT282">
        <v>1.301022857142857</v>
      </c>
      <c r="DU282">
        <v>1769.2242857142851</v>
      </c>
      <c r="DV282">
        <v>32.536285714285718</v>
      </c>
      <c r="DW282">
        <v>3.4233928571428569</v>
      </c>
      <c r="DX282">
        <v>3.2917671428571431</v>
      </c>
      <c r="DY282">
        <v>26.244542857142861</v>
      </c>
      <c r="DZ282">
        <v>25.582371428571431</v>
      </c>
      <c r="EA282">
        <v>1200.025714285714</v>
      </c>
      <c r="EB282">
        <v>0.95800799999999975</v>
      </c>
      <c r="EC282">
        <v>4.1992500000000002E-2</v>
      </c>
      <c r="ED282">
        <v>0</v>
      </c>
      <c r="EE282">
        <v>643.04242857142856</v>
      </c>
      <c r="EF282">
        <v>5.0001600000000002</v>
      </c>
      <c r="EG282">
        <v>9703.4185714285704</v>
      </c>
      <c r="EH282">
        <v>9515.4028571428589</v>
      </c>
      <c r="EI282">
        <v>48.285428571428582</v>
      </c>
      <c r="EJ282">
        <v>50.767714285714291</v>
      </c>
      <c r="EK282">
        <v>49.526428571428568</v>
      </c>
      <c r="EL282">
        <v>49.464142857142861</v>
      </c>
      <c r="EM282">
        <v>49.982000000000014</v>
      </c>
      <c r="EN282">
        <v>1144.8457142857139</v>
      </c>
      <c r="EO282">
        <v>50.18</v>
      </c>
      <c r="EP282">
        <v>0</v>
      </c>
      <c r="EQ282">
        <v>765342</v>
      </c>
      <c r="ER282">
        <v>0</v>
      </c>
      <c r="ES282">
        <v>643.06727999999998</v>
      </c>
      <c r="ET282">
        <v>-1.0763846197942259</v>
      </c>
      <c r="EU282">
        <v>42.697692390553293</v>
      </c>
      <c r="EV282">
        <v>9700.4719999999998</v>
      </c>
      <c r="EW282">
        <v>15</v>
      </c>
      <c r="EX282">
        <v>1658316094</v>
      </c>
      <c r="EY282" t="s">
        <v>416</v>
      </c>
      <c r="EZ282">
        <v>1658316090.5</v>
      </c>
      <c r="FA282">
        <v>1658316094</v>
      </c>
      <c r="FB282">
        <v>11</v>
      </c>
      <c r="FC282">
        <v>-0.13300000000000001</v>
      </c>
      <c r="FD282">
        <v>0.107</v>
      </c>
      <c r="FE282">
        <v>-1.72</v>
      </c>
      <c r="FF282">
        <v>0.44</v>
      </c>
      <c r="FG282">
        <v>415</v>
      </c>
      <c r="FH282">
        <v>29</v>
      </c>
      <c r="FI282">
        <v>0.15</v>
      </c>
      <c r="FJ282">
        <v>0.28000000000000003</v>
      </c>
      <c r="FK282">
        <v>-27.277809999999999</v>
      </c>
      <c r="FL282">
        <v>-1.7522701688472309E-2</v>
      </c>
      <c r="FM282">
        <v>5.4709550354577037E-2</v>
      </c>
      <c r="FN282">
        <v>1</v>
      </c>
      <c r="FO282">
        <v>643.13944117647054</v>
      </c>
      <c r="FP282">
        <v>-1.010863257410588</v>
      </c>
      <c r="FQ282">
        <v>0.2487045484548765</v>
      </c>
      <c r="FR282">
        <v>0</v>
      </c>
      <c r="FS282">
        <v>1.3992472499999999</v>
      </c>
      <c r="FT282">
        <v>-0.45266848030018869</v>
      </c>
      <c r="FU282">
        <v>5.2173925671138648E-2</v>
      </c>
      <c r="FV282">
        <v>0</v>
      </c>
      <c r="FW282">
        <v>1</v>
      </c>
      <c r="FX282">
        <v>3</v>
      </c>
      <c r="FY282" t="s">
        <v>417</v>
      </c>
      <c r="FZ282">
        <v>3.3705699999999998</v>
      </c>
      <c r="GA282">
        <v>2.8937900000000001</v>
      </c>
      <c r="GB282">
        <v>0.25703500000000001</v>
      </c>
      <c r="GC282">
        <v>0.26211499999999999</v>
      </c>
      <c r="GD282">
        <v>0.14020099999999999</v>
      </c>
      <c r="GE282">
        <v>0.13963100000000001</v>
      </c>
      <c r="GF282">
        <v>25700.5</v>
      </c>
      <c r="GG282">
        <v>22195.599999999999</v>
      </c>
      <c r="GH282">
        <v>30932.1</v>
      </c>
      <c r="GI282">
        <v>28046.5</v>
      </c>
      <c r="GJ282">
        <v>35033.599999999999</v>
      </c>
      <c r="GK282">
        <v>34045.5</v>
      </c>
      <c r="GL282">
        <v>40315.300000000003</v>
      </c>
      <c r="GM282">
        <v>39087.300000000003</v>
      </c>
      <c r="GN282">
        <v>2.34903</v>
      </c>
      <c r="GO282">
        <v>1.6575</v>
      </c>
      <c r="GP282">
        <v>0</v>
      </c>
      <c r="GQ282">
        <v>7.5854400000000002E-2</v>
      </c>
      <c r="GR282">
        <v>999.9</v>
      </c>
      <c r="GS282">
        <v>32.547499999999999</v>
      </c>
      <c r="GT282">
        <v>67.099999999999994</v>
      </c>
      <c r="GU282">
        <v>33.700000000000003</v>
      </c>
      <c r="GV282">
        <v>34.845500000000001</v>
      </c>
      <c r="GW282">
        <v>49.911799999999999</v>
      </c>
      <c r="GX282">
        <v>40.597000000000001</v>
      </c>
      <c r="GY282">
        <v>1</v>
      </c>
      <c r="GZ282">
        <v>0.53553600000000001</v>
      </c>
      <c r="HA282">
        <v>1.3386199999999999</v>
      </c>
      <c r="HB282">
        <v>20.203099999999999</v>
      </c>
      <c r="HC282">
        <v>5.2134</v>
      </c>
      <c r="HD282">
        <v>11.9739</v>
      </c>
      <c r="HE282">
        <v>4.9900500000000001</v>
      </c>
      <c r="HF282">
        <v>3.2925</v>
      </c>
      <c r="HG282">
        <v>8265.7999999999993</v>
      </c>
      <c r="HH282">
        <v>9999</v>
      </c>
      <c r="HI282">
        <v>9999</v>
      </c>
      <c r="HJ282">
        <v>969.6</v>
      </c>
      <c r="HK282">
        <v>4.9712300000000003</v>
      </c>
      <c r="HL282">
        <v>1.87384</v>
      </c>
      <c r="HM282">
        <v>1.87012</v>
      </c>
      <c r="HN282">
        <v>1.8696600000000001</v>
      </c>
      <c r="HO282">
        <v>1.8744000000000001</v>
      </c>
      <c r="HP282">
        <v>1.87103</v>
      </c>
      <c r="HQ282">
        <v>1.8665499999999999</v>
      </c>
      <c r="HR282">
        <v>1.87761</v>
      </c>
      <c r="HS282">
        <v>0</v>
      </c>
      <c r="HT282">
        <v>0</v>
      </c>
      <c r="HU282">
        <v>0</v>
      </c>
      <c r="HV282">
        <v>0</v>
      </c>
      <c r="HW282" t="s">
        <v>418</v>
      </c>
      <c r="HX282" t="s">
        <v>419</v>
      </c>
      <c r="HY282" t="s">
        <v>420</v>
      </c>
      <c r="HZ282" t="s">
        <v>420</v>
      </c>
      <c r="IA282" t="s">
        <v>420</v>
      </c>
      <c r="IB282" t="s">
        <v>420</v>
      </c>
      <c r="IC282">
        <v>0</v>
      </c>
      <c r="ID282">
        <v>100</v>
      </c>
      <c r="IE282">
        <v>100</v>
      </c>
      <c r="IF282">
        <v>-3.19</v>
      </c>
      <c r="IG282">
        <v>0.57999999999999996</v>
      </c>
      <c r="IH282">
        <v>-1.4143203888967211</v>
      </c>
      <c r="II282">
        <v>1.7196870422270779E-5</v>
      </c>
      <c r="IJ282">
        <v>-2.1741833173098589E-6</v>
      </c>
      <c r="IK282">
        <v>9.0595066644434051E-10</v>
      </c>
      <c r="IL282">
        <v>-5.0132855213330413E-2</v>
      </c>
      <c r="IM282">
        <v>-1.2435942757381079E-3</v>
      </c>
      <c r="IN282">
        <v>8.3241555849602686E-4</v>
      </c>
      <c r="IO282">
        <v>-6.8006265696850886E-6</v>
      </c>
      <c r="IP282">
        <v>17</v>
      </c>
      <c r="IQ282">
        <v>2050</v>
      </c>
      <c r="IR282">
        <v>3</v>
      </c>
      <c r="IS282">
        <v>34</v>
      </c>
      <c r="IT282">
        <v>112.3</v>
      </c>
      <c r="IU282">
        <v>112.3</v>
      </c>
      <c r="IV282">
        <v>3.44604</v>
      </c>
      <c r="IW282">
        <v>2.50488</v>
      </c>
      <c r="IX282">
        <v>1.49902</v>
      </c>
      <c r="IY282">
        <v>2.3046899999999999</v>
      </c>
      <c r="IZ282">
        <v>1.69678</v>
      </c>
      <c r="JA282">
        <v>2.2631800000000002</v>
      </c>
      <c r="JB282">
        <v>38.673299999999998</v>
      </c>
      <c r="JC282">
        <v>14.6136</v>
      </c>
      <c r="JD282">
        <v>18</v>
      </c>
      <c r="JE282">
        <v>711.38</v>
      </c>
      <c r="JF282">
        <v>323.97500000000002</v>
      </c>
      <c r="JG282">
        <v>30.000399999999999</v>
      </c>
      <c r="JH282">
        <v>34.404299999999999</v>
      </c>
      <c r="JI282">
        <v>30.000699999999998</v>
      </c>
      <c r="JJ282">
        <v>34.011800000000001</v>
      </c>
      <c r="JK282">
        <v>33.998399999999997</v>
      </c>
      <c r="JL282">
        <v>69.025800000000004</v>
      </c>
      <c r="JM282">
        <v>13.126300000000001</v>
      </c>
      <c r="JN282">
        <v>100</v>
      </c>
      <c r="JO282">
        <v>30</v>
      </c>
      <c r="JP282">
        <v>1782.27</v>
      </c>
      <c r="JQ282">
        <v>32.635399999999997</v>
      </c>
      <c r="JR282">
        <v>98.567099999999996</v>
      </c>
      <c r="JS282">
        <v>98.445700000000002</v>
      </c>
    </row>
    <row r="283" spans="1:279" x14ac:dyDescent="0.2">
      <c r="A283">
        <v>268</v>
      </c>
      <c r="B283">
        <v>1658322834.5</v>
      </c>
      <c r="C283">
        <v>1065.900000095367</v>
      </c>
      <c r="D283" t="s">
        <v>956</v>
      </c>
      <c r="E283" t="s">
        <v>957</v>
      </c>
      <c r="F283">
        <v>4</v>
      </c>
      <c r="G283">
        <v>1658322832.1875</v>
      </c>
      <c r="H283">
        <f t="shared" si="200"/>
        <v>1.5927974841171515E-3</v>
      </c>
      <c r="I283">
        <f t="shared" si="201"/>
        <v>1.5927974841171515</v>
      </c>
      <c r="J283">
        <f t="shared" si="202"/>
        <v>17.004757300911319</v>
      </c>
      <c r="K283">
        <f t="shared" si="203"/>
        <v>1748.17625</v>
      </c>
      <c r="L283">
        <f t="shared" si="204"/>
        <v>1375.7796322947995</v>
      </c>
      <c r="M283">
        <f t="shared" si="205"/>
        <v>139.32859944012216</v>
      </c>
      <c r="N283">
        <f t="shared" si="206"/>
        <v>177.04212416686872</v>
      </c>
      <c r="O283">
        <f t="shared" si="207"/>
        <v>8.497061867015139E-2</v>
      </c>
      <c r="P283">
        <f t="shared" si="208"/>
        <v>2.7704910992982748</v>
      </c>
      <c r="Q283">
        <f t="shared" si="209"/>
        <v>8.3548957409195559E-2</v>
      </c>
      <c r="R283">
        <f t="shared" si="210"/>
        <v>5.2343847685663802E-2</v>
      </c>
      <c r="S283">
        <f t="shared" si="211"/>
        <v>194.42402511260761</v>
      </c>
      <c r="T283">
        <f t="shared" si="212"/>
        <v>34.650983000160615</v>
      </c>
      <c r="U283">
        <f t="shared" si="213"/>
        <v>33.786175</v>
      </c>
      <c r="V283">
        <f t="shared" si="214"/>
        <v>5.2796124415423238</v>
      </c>
      <c r="W283">
        <f t="shared" si="215"/>
        <v>64.651607337749368</v>
      </c>
      <c r="X283">
        <f t="shared" si="216"/>
        <v>3.4319695161033255</v>
      </c>
      <c r="Y283">
        <f t="shared" si="217"/>
        <v>5.3084055562210839</v>
      </c>
      <c r="Z283">
        <f t="shared" si="218"/>
        <v>1.8476429254389983</v>
      </c>
      <c r="AA283">
        <f t="shared" si="219"/>
        <v>-70.242369049566378</v>
      </c>
      <c r="AB283">
        <f t="shared" si="220"/>
        <v>14.54606151860655</v>
      </c>
      <c r="AC283">
        <f t="shared" si="221"/>
        <v>1.2123109099822176</v>
      </c>
      <c r="AD283">
        <f t="shared" si="222"/>
        <v>139.94002849163002</v>
      </c>
      <c r="AE283">
        <f t="shared" si="223"/>
        <v>26.99242339976341</v>
      </c>
      <c r="AF283">
        <f t="shared" si="224"/>
        <v>1.4804990328475953</v>
      </c>
      <c r="AG283">
        <f t="shared" si="225"/>
        <v>17.004757300911319</v>
      </c>
      <c r="AH283">
        <v>1835.6961185614109</v>
      </c>
      <c r="AI283">
        <v>1812.6965454545459</v>
      </c>
      <c r="AJ283">
        <v>1.766951516290336</v>
      </c>
      <c r="AK283">
        <v>62.966845710574418</v>
      </c>
      <c r="AL283">
        <f t="shared" si="226"/>
        <v>1.5927974841171515</v>
      </c>
      <c r="AM283">
        <v>32.566504373842413</v>
      </c>
      <c r="AN283">
        <v>33.909856969696953</v>
      </c>
      <c r="AO283">
        <v>1.378639184707457E-2</v>
      </c>
      <c r="AP283">
        <v>91.007338470613973</v>
      </c>
      <c r="AQ283">
        <v>0</v>
      </c>
      <c r="AR283">
        <v>0</v>
      </c>
      <c r="AS283">
        <f t="shared" si="227"/>
        <v>1</v>
      </c>
      <c r="AT283">
        <f t="shared" si="228"/>
        <v>0</v>
      </c>
      <c r="AU283">
        <f t="shared" si="229"/>
        <v>47279.151867020955</v>
      </c>
      <c r="AV283" t="s">
        <v>413</v>
      </c>
      <c r="AW283" t="s">
        <v>413</v>
      </c>
      <c r="AX283">
        <v>0</v>
      </c>
      <c r="AY283">
        <v>0</v>
      </c>
      <c r="AZ283" t="e">
        <f t="shared" si="230"/>
        <v>#DIV/0!</v>
      </c>
      <c r="BA283">
        <v>0</v>
      </c>
      <c r="BB283" t="s">
        <v>413</v>
      </c>
      <c r="BC283" t="s">
        <v>413</v>
      </c>
      <c r="BD283">
        <v>0</v>
      </c>
      <c r="BE283">
        <v>0</v>
      </c>
      <c r="BF283" t="e">
        <f t="shared" si="231"/>
        <v>#DIV/0!</v>
      </c>
      <c r="BG283">
        <v>0.5</v>
      </c>
      <c r="BH283">
        <f t="shared" si="232"/>
        <v>1009.4980497992785</v>
      </c>
      <c r="BI283">
        <f t="shared" si="233"/>
        <v>17.004757300911319</v>
      </c>
      <c r="BJ283" t="e">
        <f t="shared" si="234"/>
        <v>#DIV/0!</v>
      </c>
      <c r="BK283">
        <f t="shared" si="235"/>
        <v>1.6844764885174789E-2</v>
      </c>
      <c r="BL283" t="e">
        <f t="shared" si="236"/>
        <v>#DIV/0!</v>
      </c>
      <c r="BM283" t="e">
        <f t="shared" si="237"/>
        <v>#DIV/0!</v>
      </c>
      <c r="BN283" t="s">
        <v>413</v>
      </c>
      <c r="BO283">
        <v>0</v>
      </c>
      <c r="BP283" t="e">
        <f t="shared" si="238"/>
        <v>#DIV/0!</v>
      </c>
      <c r="BQ283" t="e">
        <f t="shared" si="239"/>
        <v>#DIV/0!</v>
      </c>
      <c r="BR283" t="e">
        <f t="shared" si="240"/>
        <v>#DIV/0!</v>
      </c>
      <c r="BS283" t="e">
        <f t="shared" si="241"/>
        <v>#DIV/0!</v>
      </c>
      <c r="BT283" t="e">
        <f t="shared" si="242"/>
        <v>#DIV/0!</v>
      </c>
      <c r="BU283" t="e">
        <f t="shared" si="243"/>
        <v>#DIV/0!</v>
      </c>
      <c r="BV283" t="e">
        <f t="shared" si="244"/>
        <v>#DIV/0!</v>
      </c>
      <c r="BW283" t="e">
        <f t="shared" si="245"/>
        <v>#DIV/0!</v>
      </c>
      <c r="BX283" t="s">
        <v>413</v>
      </c>
      <c r="BY283" t="s">
        <v>413</v>
      </c>
      <c r="BZ283" t="s">
        <v>413</v>
      </c>
      <c r="CA283" t="s">
        <v>413</v>
      </c>
      <c r="CB283" t="s">
        <v>413</v>
      </c>
      <c r="CC283" t="s">
        <v>413</v>
      </c>
      <c r="CD283" t="s">
        <v>413</v>
      </c>
      <c r="CE283" t="s">
        <v>413</v>
      </c>
      <c r="CF283">
        <v>253</v>
      </c>
      <c r="CG283">
        <v>1000</v>
      </c>
      <c r="CH283" t="s">
        <v>414</v>
      </c>
      <c r="CI283">
        <v>1110.1500000000001</v>
      </c>
      <c r="CJ283">
        <v>1175.8634999999999</v>
      </c>
      <c r="CK283">
        <v>1152.67</v>
      </c>
      <c r="CL283">
        <v>1.3005735999999999E-4</v>
      </c>
      <c r="CM283">
        <v>6.5004835999999994E-4</v>
      </c>
      <c r="CN283">
        <v>4.7597999359999997E-2</v>
      </c>
      <c r="CO283">
        <v>5.5000000000000003E-4</v>
      </c>
      <c r="CP283">
        <f t="shared" si="246"/>
        <v>1199.99125</v>
      </c>
      <c r="CQ283">
        <f t="shared" si="247"/>
        <v>1009.4980497992785</v>
      </c>
      <c r="CR283">
        <f t="shared" si="248"/>
        <v>0.84125450898019338</v>
      </c>
      <c r="CS283">
        <f t="shared" si="249"/>
        <v>0.16202120233177333</v>
      </c>
      <c r="CT283">
        <v>6</v>
      </c>
      <c r="CU283">
        <v>0.5</v>
      </c>
      <c r="CV283" t="s">
        <v>415</v>
      </c>
      <c r="CW283">
        <v>2</v>
      </c>
      <c r="CX283" t="b">
        <v>1</v>
      </c>
      <c r="CY283">
        <v>1658322832.1875</v>
      </c>
      <c r="CZ283">
        <v>1748.17625</v>
      </c>
      <c r="DA283">
        <v>1775.47</v>
      </c>
      <c r="DB283">
        <v>33.888475</v>
      </c>
      <c r="DC283">
        <v>32.568725000000001</v>
      </c>
      <c r="DD283">
        <v>1751.3612499999999</v>
      </c>
      <c r="DE283">
        <v>33.307837499999998</v>
      </c>
      <c r="DF283">
        <v>650.27187499999991</v>
      </c>
      <c r="DG283">
        <v>101.1725</v>
      </c>
      <c r="DH283">
        <v>9.9968475000000001E-2</v>
      </c>
      <c r="DI283">
        <v>33.883562499999996</v>
      </c>
      <c r="DJ283">
        <v>999.9</v>
      </c>
      <c r="DK283">
        <v>33.786175</v>
      </c>
      <c r="DL283">
        <v>0</v>
      </c>
      <c r="DM283">
        <v>0</v>
      </c>
      <c r="DN283">
        <v>9013.9850000000006</v>
      </c>
      <c r="DO283">
        <v>0</v>
      </c>
      <c r="DP283">
        <v>1413.4375</v>
      </c>
      <c r="DQ283">
        <v>-27.2932375</v>
      </c>
      <c r="DR283">
        <v>1809.4949999999999</v>
      </c>
      <c r="DS283">
        <v>1835.24</v>
      </c>
      <c r="DT283">
        <v>1.31977375</v>
      </c>
      <c r="DU283">
        <v>1775.47</v>
      </c>
      <c r="DV283">
        <v>32.568725000000001</v>
      </c>
      <c r="DW283">
        <v>3.4285825000000001</v>
      </c>
      <c r="DX283">
        <v>3.2950587499999999</v>
      </c>
      <c r="DY283">
        <v>26.270199999999999</v>
      </c>
      <c r="DZ283">
        <v>25.5992</v>
      </c>
      <c r="EA283">
        <v>1199.99125</v>
      </c>
      <c r="EB283">
        <v>0.958006625</v>
      </c>
      <c r="EC283">
        <v>4.1993837500000013E-2</v>
      </c>
      <c r="ED283">
        <v>0</v>
      </c>
      <c r="EE283">
        <v>642.86500000000001</v>
      </c>
      <c r="EF283">
        <v>5.0001600000000002</v>
      </c>
      <c r="EG283">
        <v>9705.42</v>
      </c>
      <c r="EH283">
        <v>9515.1075000000001</v>
      </c>
      <c r="EI283">
        <v>48.312249999999999</v>
      </c>
      <c r="EJ283">
        <v>50.765500000000003</v>
      </c>
      <c r="EK283">
        <v>49.507624999999997</v>
      </c>
      <c r="EL283">
        <v>49.445250000000001</v>
      </c>
      <c r="EM283">
        <v>49.976374999999997</v>
      </c>
      <c r="EN283">
        <v>1144.81125</v>
      </c>
      <c r="EO283">
        <v>50.18</v>
      </c>
      <c r="EP283">
        <v>0</v>
      </c>
      <c r="EQ283">
        <v>765345.60000014305</v>
      </c>
      <c r="ER283">
        <v>0</v>
      </c>
      <c r="ES283">
        <v>642.97176000000002</v>
      </c>
      <c r="ET283">
        <v>-1.2726923064965669</v>
      </c>
      <c r="EU283">
        <v>39.017692357576507</v>
      </c>
      <c r="EV283">
        <v>9703.4808000000012</v>
      </c>
      <c r="EW283">
        <v>15</v>
      </c>
      <c r="EX283">
        <v>1658316094</v>
      </c>
      <c r="EY283" t="s">
        <v>416</v>
      </c>
      <c r="EZ283">
        <v>1658316090.5</v>
      </c>
      <c r="FA283">
        <v>1658316094</v>
      </c>
      <c r="FB283">
        <v>11</v>
      </c>
      <c r="FC283">
        <v>-0.13300000000000001</v>
      </c>
      <c r="FD283">
        <v>0.107</v>
      </c>
      <c r="FE283">
        <v>-1.72</v>
      </c>
      <c r="FF283">
        <v>0.44</v>
      </c>
      <c r="FG283">
        <v>415</v>
      </c>
      <c r="FH283">
        <v>29</v>
      </c>
      <c r="FI283">
        <v>0.15</v>
      </c>
      <c r="FJ283">
        <v>0.28000000000000003</v>
      </c>
      <c r="FK283">
        <v>-27.290467499999998</v>
      </c>
      <c r="FL283">
        <v>0.10787954971862181</v>
      </c>
      <c r="FM283">
        <v>5.1784869351481383E-2</v>
      </c>
      <c r="FN283">
        <v>1</v>
      </c>
      <c r="FO283">
        <v>643.03444117647052</v>
      </c>
      <c r="FP283">
        <v>-1.076745610384561</v>
      </c>
      <c r="FQ283">
        <v>0.25218051321558121</v>
      </c>
      <c r="FR283">
        <v>0</v>
      </c>
      <c r="FS283">
        <v>1.3758014999999999</v>
      </c>
      <c r="FT283">
        <v>-0.53538596622889634</v>
      </c>
      <c r="FU283">
        <v>5.7469581499694257E-2</v>
      </c>
      <c r="FV283">
        <v>0</v>
      </c>
      <c r="FW283">
        <v>1</v>
      </c>
      <c r="FX283">
        <v>3</v>
      </c>
      <c r="FY283" t="s">
        <v>417</v>
      </c>
      <c r="FZ283">
        <v>3.37039</v>
      </c>
      <c r="GA283">
        <v>2.8937900000000001</v>
      </c>
      <c r="GB283">
        <v>0.25762000000000002</v>
      </c>
      <c r="GC283">
        <v>0.26269399999999998</v>
      </c>
      <c r="GD283">
        <v>0.14033000000000001</v>
      </c>
      <c r="GE283">
        <v>0.139685</v>
      </c>
      <c r="GF283">
        <v>25680</v>
      </c>
      <c r="GG283">
        <v>22178.3</v>
      </c>
      <c r="GH283">
        <v>30932.1</v>
      </c>
      <c r="GI283">
        <v>28046.9</v>
      </c>
      <c r="GJ283">
        <v>35028.6</v>
      </c>
      <c r="GK283">
        <v>34043.599999999999</v>
      </c>
      <c r="GL283">
        <v>40315.599999999999</v>
      </c>
      <c r="GM283">
        <v>39087.5</v>
      </c>
      <c r="GN283">
        <v>2.3487499999999999</v>
      </c>
      <c r="GO283">
        <v>1.65737</v>
      </c>
      <c r="GP283">
        <v>0</v>
      </c>
      <c r="GQ283">
        <v>7.6472799999999994E-2</v>
      </c>
      <c r="GR283">
        <v>999.9</v>
      </c>
      <c r="GS283">
        <v>32.555399999999999</v>
      </c>
      <c r="GT283">
        <v>67.099999999999994</v>
      </c>
      <c r="GU283">
        <v>33.700000000000003</v>
      </c>
      <c r="GV283">
        <v>34.849699999999999</v>
      </c>
      <c r="GW283">
        <v>49.581800000000001</v>
      </c>
      <c r="GX283">
        <v>41.069699999999997</v>
      </c>
      <c r="GY283">
        <v>1</v>
      </c>
      <c r="GZ283">
        <v>0.53601399999999999</v>
      </c>
      <c r="HA283">
        <v>1.33944</v>
      </c>
      <c r="HB283">
        <v>20.202999999999999</v>
      </c>
      <c r="HC283">
        <v>5.2132500000000004</v>
      </c>
      <c r="HD283">
        <v>11.9739</v>
      </c>
      <c r="HE283">
        <v>4.9897499999999999</v>
      </c>
      <c r="HF283">
        <v>3.2924799999999999</v>
      </c>
      <c r="HG283">
        <v>8266</v>
      </c>
      <c r="HH283">
        <v>9999</v>
      </c>
      <c r="HI283">
        <v>9999</v>
      </c>
      <c r="HJ283">
        <v>969.6</v>
      </c>
      <c r="HK283">
        <v>4.9712199999999998</v>
      </c>
      <c r="HL283">
        <v>1.8738300000000001</v>
      </c>
      <c r="HM283">
        <v>1.8701300000000001</v>
      </c>
      <c r="HN283">
        <v>1.8696600000000001</v>
      </c>
      <c r="HO283">
        <v>1.8744099999999999</v>
      </c>
      <c r="HP283">
        <v>1.87103</v>
      </c>
      <c r="HQ283">
        <v>1.86656</v>
      </c>
      <c r="HR283">
        <v>1.8776299999999999</v>
      </c>
      <c r="HS283">
        <v>0</v>
      </c>
      <c r="HT283">
        <v>0</v>
      </c>
      <c r="HU283">
        <v>0</v>
      </c>
      <c r="HV283">
        <v>0</v>
      </c>
      <c r="HW283" t="s">
        <v>418</v>
      </c>
      <c r="HX283" t="s">
        <v>419</v>
      </c>
      <c r="HY283" t="s">
        <v>420</v>
      </c>
      <c r="HZ283" t="s">
        <v>420</v>
      </c>
      <c r="IA283" t="s">
        <v>420</v>
      </c>
      <c r="IB283" t="s">
        <v>420</v>
      </c>
      <c r="IC283">
        <v>0</v>
      </c>
      <c r="ID283">
        <v>100</v>
      </c>
      <c r="IE283">
        <v>100</v>
      </c>
      <c r="IF283">
        <v>-3.19</v>
      </c>
      <c r="IG283">
        <v>0.58150000000000002</v>
      </c>
      <c r="IH283">
        <v>-1.4143203888967211</v>
      </c>
      <c r="II283">
        <v>1.7196870422270779E-5</v>
      </c>
      <c r="IJ283">
        <v>-2.1741833173098589E-6</v>
      </c>
      <c r="IK283">
        <v>9.0595066644434051E-10</v>
      </c>
      <c r="IL283">
        <v>-5.0132855213330413E-2</v>
      </c>
      <c r="IM283">
        <v>-1.2435942757381079E-3</v>
      </c>
      <c r="IN283">
        <v>8.3241555849602686E-4</v>
      </c>
      <c r="IO283">
        <v>-6.8006265696850886E-6</v>
      </c>
      <c r="IP283">
        <v>17</v>
      </c>
      <c r="IQ283">
        <v>2050</v>
      </c>
      <c r="IR283">
        <v>3</v>
      </c>
      <c r="IS283">
        <v>34</v>
      </c>
      <c r="IT283">
        <v>112.4</v>
      </c>
      <c r="IU283">
        <v>112.3</v>
      </c>
      <c r="IV283">
        <v>3.45703</v>
      </c>
      <c r="IW283">
        <v>2.49512</v>
      </c>
      <c r="IX283">
        <v>1.49902</v>
      </c>
      <c r="IY283">
        <v>2.3046899999999999</v>
      </c>
      <c r="IZ283">
        <v>1.69678</v>
      </c>
      <c r="JA283">
        <v>2.33521</v>
      </c>
      <c r="JB283">
        <v>38.697899999999997</v>
      </c>
      <c r="JC283">
        <v>14.6311</v>
      </c>
      <c r="JD283">
        <v>18</v>
      </c>
      <c r="JE283">
        <v>711.22799999999995</v>
      </c>
      <c r="JF283">
        <v>323.94099999999997</v>
      </c>
      <c r="JG283">
        <v>30.000399999999999</v>
      </c>
      <c r="JH283">
        <v>34.410600000000002</v>
      </c>
      <c r="JI283">
        <v>30.000699999999998</v>
      </c>
      <c r="JJ283">
        <v>34.018599999999999</v>
      </c>
      <c r="JK283">
        <v>34.0045</v>
      </c>
      <c r="JL283">
        <v>69.236699999999999</v>
      </c>
      <c r="JM283">
        <v>13.126300000000001</v>
      </c>
      <c r="JN283">
        <v>100</v>
      </c>
      <c r="JO283">
        <v>30</v>
      </c>
      <c r="JP283">
        <v>1788.95</v>
      </c>
      <c r="JQ283">
        <v>32.636499999999998</v>
      </c>
      <c r="JR283">
        <v>98.567400000000006</v>
      </c>
      <c r="JS283">
        <v>98.4465</v>
      </c>
    </row>
    <row r="284" spans="1:279" x14ac:dyDescent="0.2">
      <c r="A284">
        <v>269</v>
      </c>
      <c r="B284">
        <v>1658322838.5</v>
      </c>
      <c r="C284">
        <v>1069.900000095367</v>
      </c>
      <c r="D284" t="s">
        <v>958</v>
      </c>
      <c r="E284" t="s">
        <v>959</v>
      </c>
      <c r="F284">
        <v>4</v>
      </c>
      <c r="G284">
        <v>1658322836.5</v>
      </c>
      <c r="H284">
        <f t="shared" si="200"/>
        <v>1.5810998516421876E-3</v>
      </c>
      <c r="I284">
        <f t="shared" si="201"/>
        <v>1.5810998516421877</v>
      </c>
      <c r="J284">
        <f t="shared" si="202"/>
        <v>16.902151527791002</v>
      </c>
      <c r="K284">
        <f t="shared" si="203"/>
        <v>1755.467142857143</v>
      </c>
      <c r="L284">
        <f t="shared" si="204"/>
        <v>1382.6061800069654</v>
      </c>
      <c r="M284">
        <f t="shared" si="205"/>
        <v>140.01914322665851</v>
      </c>
      <c r="N284">
        <f t="shared" si="206"/>
        <v>177.77947824894648</v>
      </c>
      <c r="O284">
        <f t="shared" si="207"/>
        <v>8.4378473992226463E-2</v>
      </c>
      <c r="P284">
        <f t="shared" si="208"/>
        <v>2.7709928812403239</v>
      </c>
      <c r="Q284">
        <f t="shared" si="209"/>
        <v>8.2976631387902081E-2</v>
      </c>
      <c r="R284">
        <f t="shared" si="210"/>
        <v>5.1984404621598354E-2</v>
      </c>
      <c r="S284">
        <f t="shared" si="211"/>
        <v>194.43020961262013</v>
      </c>
      <c r="T284">
        <f t="shared" si="212"/>
        <v>34.660357080645106</v>
      </c>
      <c r="U284">
        <f t="shared" si="213"/>
        <v>33.797314285714279</v>
      </c>
      <c r="V284">
        <f t="shared" si="214"/>
        <v>5.2828989340768615</v>
      </c>
      <c r="W284">
        <f t="shared" si="215"/>
        <v>64.709702290459589</v>
      </c>
      <c r="X284">
        <f t="shared" si="216"/>
        <v>3.4362580015903648</v>
      </c>
      <c r="Y284">
        <f t="shared" si="217"/>
        <v>5.3102670541832886</v>
      </c>
      <c r="Z284">
        <f t="shared" si="218"/>
        <v>1.8466409324864967</v>
      </c>
      <c r="AA284">
        <f t="shared" si="219"/>
        <v>-69.726503457420478</v>
      </c>
      <c r="AB284">
        <f t="shared" si="220"/>
        <v>13.822821838835306</v>
      </c>
      <c r="AC284">
        <f t="shared" si="221"/>
        <v>1.1519234921708277</v>
      </c>
      <c r="AD284">
        <f t="shared" si="222"/>
        <v>139.67845148620577</v>
      </c>
      <c r="AE284">
        <f t="shared" si="223"/>
        <v>26.935151372057931</v>
      </c>
      <c r="AF284">
        <f t="shared" si="224"/>
        <v>1.5085213680839629</v>
      </c>
      <c r="AG284">
        <f t="shared" si="225"/>
        <v>16.902151527791002</v>
      </c>
      <c r="AH284">
        <v>1842.754216579744</v>
      </c>
      <c r="AI284">
        <v>1819.800787878788</v>
      </c>
      <c r="AJ284">
        <v>1.780201237931941</v>
      </c>
      <c r="AK284">
        <v>62.966845710574418</v>
      </c>
      <c r="AL284">
        <f t="shared" si="226"/>
        <v>1.5810998516421877</v>
      </c>
      <c r="AM284">
        <v>32.584131383731638</v>
      </c>
      <c r="AN284">
        <v>33.941547272727263</v>
      </c>
      <c r="AO284">
        <v>9.3710495023741E-3</v>
      </c>
      <c r="AP284">
        <v>91.007338470613973</v>
      </c>
      <c r="AQ284">
        <v>0</v>
      </c>
      <c r="AR284">
        <v>0</v>
      </c>
      <c r="AS284">
        <f t="shared" si="227"/>
        <v>1</v>
      </c>
      <c r="AT284">
        <f t="shared" si="228"/>
        <v>0</v>
      </c>
      <c r="AU284">
        <f t="shared" si="229"/>
        <v>47291.953949671682</v>
      </c>
      <c r="AV284" t="s">
        <v>413</v>
      </c>
      <c r="AW284" t="s">
        <v>413</v>
      </c>
      <c r="AX284">
        <v>0</v>
      </c>
      <c r="AY284">
        <v>0</v>
      </c>
      <c r="AZ284" t="e">
        <f t="shared" si="230"/>
        <v>#DIV/0!</v>
      </c>
      <c r="BA284">
        <v>0</v>
      </c>
      <c r="BB284" t="s">
        <v>413</v>
      </c>
      <c r="BC284" t="s">
        <v>413</v>
      </c>
      <c r="BD284">
        <v>0</v>
      </c>
      <c r="BE284">
        <v>0</v>
      </c>
      <c r="BF284" t="e">
        <f t="shared" si="231"/>
        <v>#DIV/0!</v>
      </c>
      <c r="BG284">
        <v>0.5</v>
      </c>
      <c r="BH284">
        <f t="shared" si="232"/>
        <v>1009.5305997992849</v>
      </c>
      <c r="BI284">
        <f t="shared" si="233"/>
        <v>16.902151527791002</v>
      </c>
      <c r="BJ284" t="e">
        <f t="shared" si="234"/>
        <v>#DIV/0!</v>
      </c>
      <c r="BK284">
        <f t="shared" si="235"/>
        <v>1.6742584653849514E-2</v>
      </c>
      <c r="BL284" t="e">
        <f t="shared" si="236"/>
        <v>#DIV/0!</v>
      </c>
      <c r="BM284" t="e">
        <f t="shared" si="237"/>
        <v>#DIV/0!</v>
      </c>
      <c r="BN284" t="s">
        <v>413</v>
      </c>
      <c r="BO284">
        <v>0</v>
      </c>
      <c r="BP284" t="e">
        <f t="shared" si="238"/>
        <v>#DIV/0!</v>
      </c>
      <c r="BQ284" t="e">
        <f t="shared" si="239"/>
        <v>#DIV/0!</v>
      </c>
      <c r="BR284" t="e">
        <f t="shared" si="240"/>
        <v>#DIV/0!</v>
      </c>
      <c r="BS284" t="e">
        <f t="shared" si="241"/>
        <v>#DIV/0!</v>
      </c>
      <c r="BT284" t="e">
        <f t="shared" si="242"/>
        <v>#DIV/0!</v>
      </c>
      <c r="BU284" t="e">
        <f t="shared" si="243"/>
        <v>#DIV/0!</v>
      </c>
      <c r="BV284" t="e">
        <f t="shared" si="244"/>
        <v>#DIV/0!</v>
      </c>
      <c r="BW284" t="e">
        <f t="shared" si="245"/>
        <v>#DIV/0!</v>
      </c>
      <c r="BX284" t="s">
        <v>413</v>
      </c>
      <c r="BY284" t="s">
        <v>413</v>
      </c>
      <c r="BZ284" t="s">
        <v>413</v>
      </c>
      <c r="CA284" t="s">
        <v>413</v>
      </c>
      <c r="CB284" t="s">
        <v>413</v>
      </c>
      <c r="CC284" t="s">
        <v>413</v>
      </c>
      <c r="CD284" t="s">
        <v>413</v>
      </c>
      <c r="CE284" t="s">
        <v>413</v>
      </c>
      <c r="CF284">
        <v>253</v>
      </c>
      <c r="CG284">
        <v>1000</v>
      </c>
      <c r="CH284" t="s">
        <v>414</v>
      </c>
      <c r="CI284">
        <v>1110.1500000000001</v>
      </c>
      <c r="CJ284">
        <v>1175.8634999999999</v>
      </c>
      <c r="CK284">
        <v>1152.67</v>
      </c>
      <c r="CL284">
        <v>1.3005735999999999E-4</v>
      </c>
      <c r="CM284">
        <v>6.5004835999999994E-4</v>
      </c>
      <c r="CN284">
        <v>4.7597999359999997E-2</v>
      </c>
      <c r="CO284">
        <v>5.5000000000000003E-4</v>
      </c>
      <c r="CP284">
        <f t="shared" si="246"/>
        <v>1200.03</v>
      </c>
      <c r="CQ284">
        <f t="shared" si="247"/>
        <v>1009.5305997992849</v>
      </c>
      <c r="CR284">
        <f t="shared" si="248"/>
        <v>0.8412544684710257</v>
      </c>
      <c r="CS284">
        <f t="shared" si="249"/>
        <v>0.16202112414907971</v>
      </c>
      <c r="CT284">
        <v>6</v>
      </c>
      <c r="CU284">
        <v>0.5</v>
      </c>
      <c r="CV284" t="s">
        <v>415</v>
      </c>
      <c r="CW284">
        <v>2</v>
      </c>
      <c r="CX284" t="b">
        <v>1</v>
      </c>
      <c r="CY284">
        <v>1658322836.5</v>
      </c>
      <c r="CZ284">
        <v>1755.467142857143</v>
      </c>
      <c r="DA284">
        <v>1782.764285714286</v>
      </c>
      <c r="DB284">
        <v>33.931014285714276</v>
      </c>
      <c r="DC284">
        <v>32.586299999999987</v>
      </c>
      <c r="DD284">
        <v>1758.648571428572</v>
      </c>
      <c r="DE284">
        <v>33.349057142857141</v>
      </c>
      <c r="DF284">
        <v>650.25071428571414</v>
      </c>
      <c r="DG284">
        <v>101.172</v>
      </c>
      <c r="DH284">
        <v>9.9891628571428567E-2</v>
      </c>
      <c r="DI284">
        <v>33.88984285714286</v>
      </c>
      <c r="DJ284">
        <v>999.89999999999986</v>
      </c>
      <c r="DK284">
        <v>33.797314285714279</v>
      </c>
      <c r="DL284">
        <v>0</v>
      </c>
      <c r="DM284">
        <v>0</v>
      </c>
      <c r="DN284">
        <v>9016.6971428571433</v>
      </c>
      <c r="DO284">
        <v>0</v>
      </c>
      <c r="DP284">
        <v>1416.3457142857139</v>
      </c>
      <c r="DQ284">
        <v>-27.298371428571429</v>
      </c>
      <c r="DR284">
        <v>1817.1257142857139</v>
      </c>
      <c r="DS284">
        <v>1842.8142857142859</v>
      </c>
      <c r="DT284">
        <v>1.3446928571428569</v>
      </c>
      <c r="DU284">
        <v>1782.764285714286</v>
      </c>
      <c r="DV284">
        <v>32.586299999999987</v>
      </c>
      <c r="DW284">
        <v>3.4328685714285712</v>
      </c>
      <c r="DX284">
        <v>3.2968228571428568</v>
      </c>
      <c r="DY284">
        <v>26.291328571428568</v>
      </c>
      <c r="DZ284">
        <v>25.608242857142852</v>
      </c>
      <c r="EA284">
        <v>1200.03</v>
      </c>
      <c r="EB284">
        <v>0.95800799999999975</v>
      </c>
      <c r="EC284">
        <v>4.1992500000000002E-2</v>
      </c>
      <c r="ED284">
        <v>0</v>
      </c>
      <c r="EE284">
        <v>642.7045714285714</v>
      </c>
      <c r="EF284">
        <v>5.0001600000000002</v>
      </c>
      <c r="EG284">
        <v>9716.3385714285705</v>
      </c>
      <c r="EH284">
        <v>9515.4300000000021</v>
      </c>
      <c r="EI284">
        <v>48.294285714285706</v>
      </c>
      <c r="EJ284">
        <v>50.75</v>
      </c>
      <c r="EK284">
        <v>49.517714285714291</v>
      </c>
      <c r="EL284">
        <v>49.473000000000013</v>
      </c>
      <c r="EM284">
        <v>49.991</v>
      </c>
      <c r="EN284">
        <v>1144.8499999999999</v>
      </c>
      <c r="EO284">
        <v>50.18</v>
      </c>
      <c r="EP284">
        <v>0</v>
      </c>
      <c r="EQ284">
        <v>765349.79999995232</v>
      </c>
      <c r="ER284">
        <v>0</v>
      </c>
      <c r="ES284">
        <v>642.89623076923078</v>
      </c>
      <c r="ET284">
        <v>-1.560273510026726</v>
      </c>
      <c r="EU284">
        <v>65.258119680465825</v>
      </c>
      <c r="EV284">
        <v>9707.877692307693</v>
      </c>
      <c r="EW284">
        <v>15</v>
      </c>
      <c r="EX284">
        <v>1658316094</v>
      </c>
      <c r="EY284" t="s">
        <v>416</v>
      </c>
      <c r="EZ284">
        <v>1658316090.5</v>
      </c>
      <c r="FA284">
        <v>1658316094</v>
      </c>
      <c r="FB284">
        <v>11</v>
      </c>
      <c r="FC284">
        <v>-0.13300000000000001</v>
      </c>
      <c r="FD284">
        <v>0.107</v>
      </c>
      <c r="FE284">
        <v>-1.72</v>
      </c>
      <c r="FF284">
        <v>0.44</v>
      </c>
      <c r="FG284">
        <v>415</v>
      </c>
      <c r="FH284">
        <v>29</v>
      </c>
      <c r="FI284">
        <v>0.15</v>
      </c>
      <c r="FJ284">
        <v>0.28000000000000003</v>
      </c>
      <c r="FK284">
        <v>-27.29419</v>
      </c>
      <c r="FL284">
        <v>4.5307317073147252E-2</v>
      </c>
      <c r="FM284">
        <v>5.4026099248418759E-2</v>
      </c>
      <c r="FN284">
        <v>1</v>
      </c>
      <c r="FO284">
        <v>642.96120588235294</v>
      </c>
      <c r="FP284">
        <v>-1.5250267399747779</v>
      </c>
      <c r="FQ284">
        <v>0.25973853135659469</v>
      </c>
      <c r="FR284">
        <v>0</v>
      </c>
      <c r="FS284">
        <v>1.35734825</v>
      </c>
      <c r="FT284">
        <v>-0.38490382739212192</v>
      </c>
      <c r="FU284">
        <v>5.0476305178147697E-2</v>
      </c>
      <c r="FV284">
        <v>0</v>
      </c>
      <c r="FW284">
        <v>1</v>
      </c>
      <c r="FX284">
        <v>3</v>
      </c>
      <c r="FY284" t="s">
        <v>417</v>
      </c>
      <c r="FZ284">
        <v>3.37066</v>
      </c>
      <c r="GA284">
        <v>2.8936999999999999</v>
      </c>
      <c r="GB284">
        <v>0.25820199999999999</v>
      </c>
      <c r="GC284">
        <v>0.26325900000000002</v>
      </c>
      <c r="GD284">
        <v>0.14041100000000001</v>
      </c>
      <c r="GE284">
        <v>0.13971800000000001</v>
      </c>
      <c r="GF284">
        <v>25659.9</v>
      </c>
      <c r="GG284">
        <v>22161.5</v>
      </c>
      <c r="GH284">
        <v>30932.3</v>
      </c>
      <c r="GI284">
        <v>28047.3</v>
      </c>
      <c r="GJ284">
        <v>35025.699999999997</v>
      </c>
      <c r="GK284">
        <v>34042.9</v>
      </c>
      <c r="GL284">
        <v>40316.1</v>
      </c>
      <c r="GM284">
        <v>39088.199999999997</v>
      </c>
      <c r="GN284">
        <v>2.3487200000000001</v>
      </c>
      <c r="GO284">
        <v>1.6573</v>
      </c>
      <c r="GP284">
        <v>0</v>
      </c>
      <c r="GQ284">
        <v>7.6606900000000006E-2</v>
      </c>
      <c r="GR284">
        <v>999.9</v>
      </c>
      <c r="GS284">
        <v>32.563400000000001</v>
      </c>
      <c r="GT284">
        <v>67.099999999999994</v>
      </c>
      <c r="GU284">
        <v>33.700000000000003</v>
      </c>
      <c r="GV284">
        <v>34.844000000000001</v>
      </c>
      <c r="GW284">
        <v>50.151800000000001</v>
      </c>
      <c r="GX284">
        <v>40.568899999999999</v>
      </c>
      <c r="GY284">
        <v>1</v>
      </c>
      <c r="GZ284">
        <v>0.53655699999999995</v>
      </c>
      <c r="HA284">
        <v>1.3397399999999999</v>
      </c>
      <c r="HB284">
        <v>20.202999999999999</v>
      </c>
      <c r="HC284">
        <v>5.2138499999999999</v>
      </c>
      <c r="HD284">
        <v>11.974</v>
      </c>
      <c r="HE284">
        <v>4.9899500000000003</v>
      </c>
      <c r="HF284">
        <v>3.2925</v>
      </c>
      <c r="HG284">
        <v>8266</v>
      </c>
      <c r="HH284">
        <v>9999</v>
      </c>
      <c r="HI284">
        <v>9999</v>
      </c>
      <c r="HJ284">
        <v>969.6</v>
      </c>
      <c r="HK284">
        <v>4.9712300000000003</v>
      </c>
      <c r="HL284">
        <v>1.8738699999999999</v>
      </c>
      <c r="HM284">
        <v>1.87012</v>
      </c>
      <c r="HN284">
        <v>1.8696600000000001</v>
      </c>
      <c r="HO284">
        <v>1.8744099999999999</v>
      </c>
      <c r="HP284">
        <v>1.87103</v>
      </c>
      <c r="HQ284">
        <v>1.86656</v>
      </c>
      <c r="HR284">
        <v>1.87764</v>
      </c>
      <c r="HS284">
        <v>0</v>
      </c>
      <c r="HT284">
        <v>0</v>
      </c>
      <c r="HU284">
        <v>0</v>
      </c>
      <c r="HV284">
        <v>0</v>
      </c>
      <c r="HW284" t="s">
        <v>418</v>
      </c>
      <c r="HX284" t="s">
        <v>419</v>
      </c>
      <c r="HY284" t="s">
        <v>420</v>
      </c>
      <c r="HZ284" t="s">
        <v>420</v>
      </c>
      <c r="IA284" t="s">
        <v>420</v>
      </c>
      <c r="IB284" t="s">
        <v>420</v>
      </c>
      <c r="IC284">
        <v>0</v>
      </c>
      <c r="ID284">
        <v>100</v>
      </c>
      <c r="IE284">
        <v>100</v>
      </c>
      <c r="IF284">
        <v>-3.18</v>
      </c>
      <c r="IG284">
        <v>0.58230000000000004</v>
      </c>
      <c r="IH284">
        <v>-1.4143203888967211</v>
      </c>
      <c r="II284">
        <v>1.7196870422270779E-5</v>
      </c>
      <c r="IJ284">
        <v>-2.1741833173098589E-6</v>
      </c>
      <c r="IK284">
        <v>9.0595066644434051E-10</v>
      </c>
      <c r="IL284">
        <v>-5.0132855213330413E-2</v>
      </c>
      <c r="IM284">
        <v>-1.2435942757381079E-3</v>
      </c>
      <c r="IN284">
        <v>8.3241555849602686E-4</v>
      </c>
      <c r="IO284">
        <v>-6.8006265696850886E-6</v>
      </c>
      <c r="IP284">
        <v>17</v>
      </c>
      <c r="IQ284">
        <v>2050</v>
      </c>
      <c r="IR284">
        <v>3</v>
      </c>
      <c r="IS284">
        <v>34</v>
      </c>
      <c r="IT284">
        <v>112.5</v>
      </c>
      <c r="IU284">
        <v>112.4</v>
      </c>
      <c r="IV284">
        <v>3.4668000000000001</v>
      </c>
      <c r="IW284">
        <v>2.49756</v>
      </c>
      <c r="IX284">
        <v>1.49902</v>
      </c>
      <c r="IY284">
        <v>2.3046899999999999</v>
      </c>
      <c r="IZ284">
        <v>1.69678</v>
      </c>
      <c r="JA284">
        <v>2.3925800000000002</v>
      </c>
      <c r="JB284">
        <v>38.697899999999997</v>
      </c>
      <c r="JC284">
        <v>14.6311</v>
      </c>
      <c r="JD284">
        <v>18</v>
      </c>
      <c r="JE284">
        <v>711.29</v>
      </c>
      <c r="JF284">
        <v>323.93400000000003</v>
      </c>
      <c r="JG284">
        <v>30.0002</v>
      </c>
      <c r="JH284">
        <v>34.416800000000002</v>
      </c>
      <c r="JI284">
        <v>30.000699999999998</v>
      </c>
      <c r="JJ284">
        <v>34.025599999999997</v>
      </c>
      <c r="JK284">
        <v>34.010599999999997</v>
      </c>
      <c r="JL284">
        <v>69.449600000000004</v>
      </c>
      <c r="JM284">
        <v>13.126300000000001</v>
      </c>
      <c r="JN284">
        <v>100</v>
      </c>
      <c r="JO284">
        <v>30</v>
      </c>
      <c r="JP284">
        <v>1795.62</v>
      </c>
      <c r="JQ284">
        <v>32.636699999999998</v>
      </c>
      <c r="JR284">
        <v>98.568299999999994</v>
      </c>
      <c r="JS284">
        <v>98.4482</v>
      </c>
    </row>
    <row r="285" spans="1:279" x14ac:dyDescent="0.2">
      <c r="A285">
        <v>270</v>
      </c>
      <c r="B285">
        <v>1658322842.5</v>
      </c>
      <c r="C285">
        <v>1073.900000095367</v>
      </c>
      <c r="D285" t="s">
        <v>960</v>
      </c>
      <c r="E285" t="s">
        <v>961</v>
      </c>
      <c r="F285">
        <v>4</v>
      </c>
      <c r="G285">
        <v>1658322840.1875</v>
      </c>
      <c r="H285">
        <f t="shared" si="200"/>
        <v>1.5682882922642694E-3</v>
      </c>
      <c r="I285">
        <f t="shared" si="201"/>
        <v>1.5682882922642694</v>
      </c>
      <c r="J285">
        <f t="shared" si="202"/>
        <v>16.839708172610734</v>
      </c>
      <c r="K285">
        <f t="shared" si="203"/>
        <v>1761.6775</v>
      </c>
      <c r="L285">
        <f t="shared" si="204"/>
        <v>1386.9030249660254</v>
      </c>
      <c r="M285">
        <f t="shared" si="205"/>
        <v>140.45314222932191</v>
      </c>
      <c r="N285">
        <f t="shared" si="206"/>
        <v>178.40695132650498</v>
      </c>
      <c r="O285">
        <f t="shared" si="207"/>
        <v>8.3618604806610056E-2</v>
      </c>
      <c r="P285">
        <f t="shared" si="208"/>
        <v>2.7628114494793703</v>
      </c>
      <c r="Q285">
        <f t="shared" si="209"/>
        <v>8.2237670101229191E-2</v>
      </c>
      <c r="R285">
        <f t="shared" si="210"/>
        <v>5.1520715646758197E-2</v>
      </c>
      <c r="S285">
        <f t="shared" si="211"/>
        <v>194.42017986258026</v>
      </c>
      <c r="T285">
        <f t="shared" si="212"/>
        <v>34.667020032443375</v>
      </c>
      <c r="U285">
        <f t="shared" si="213"/>
        <v>33.809737499999997</v>
      </c>
      <c r="V285">
        <f t="shared" si="214"/>
        <v>5.286566330551671</v>
      </c>
      <c r="W285">
        <f t="shared" si="215"/>
        <v>64.747911782230574</v>
      </c>
      <c r="X285">
        <f t="shared" si="216"/>
        <v>3.4385019400638996</v>
      </c>
      <c r="Y285">
        <f t="shared" si="217"/>
        <v>5.3105989759619749</v>
      </c>
      <c r="Z285">
        <f t="shared" si="218"/>
        <v>1.8480643904877714</v>
      </c>
      <c r="AA285">
        <f t="shared" si="219"/>
        <v>-69.161513688854285</v>
      </c>
      <c r="AB285">
        <f t="shared" si="220"/>
        <v>12.098357415455862</v>
      </c>
      <c r="AC285">
        <f t="shared" si="221"/>
        <v>1.0112679601114221</v>
      </c>
      <c r="AD285">
        <f t="shared" si="222"/>
        <v>138.36829154929325</v>
      </c>
      <c r="AE285">
        <f t="shared" si="223"/>
        <v>26.743262508310615</v>
      </c>
      <c r="AF285">
        <f t="shared" si="224"/>
        <v>1.5220421320859152</v>
      </c>
      <c r="AG285">
        <f t="shared" si="225"/>
        <v>16.839708172610734</v>
      </c>
      <c r="AH285">
        <v>1849.541301359423</v>
      </c>
      <c r="AI285">
        <v>1826.76593939394</v>
      </c>
      <c r="AJ285">
        <v>1.748911409175077</v>
      </c>
      <c r="AK285">
        <v>62.966845710574418</v>
      </c>
      <c r="AL285">
        <f t="shared" si="226"/>
        <v>1.5682882922642694</v>
      </c>
      <c r="AM285">
        <v>32.594832203542794</v>
      </c>
      <c r="AN285">
        <v>33.962656363636363</v>
      </c>
      <c r="AO285">
        <v>5.4466576492888932E-3</v>
      </c>
      <c r="AP285">
        <v>91.007338470613973</v>
      </c>
      <c r="AQ285">
        <v>0</v>
      </c>
      <c r="AR285">
        <v>0</v>
      </c>
      <c r="AS285">
        <f t="shared" si="227"/>
        <v>1</v>
      </c>
      <c r="AT285">
        <f t="shared" si="228"/>
        <v>0</v>
      </c>
      <c r="AU285">
        <f t="shared" si="229"/>
        <v>47067.366717897617</v>
      </c>
      <c r="AV285" t="s">
        <v>413</v>
      </c>
      <c r="AW285" t="s">
        <v>413</v>
      </c>
      <c r="AX285">
        <v>0</v>
      </c>
      <c r="AY285">
        <v>0</v>
      </c>
      <c r="AZ285" t="e">
        <f t="shared" si="230"/>
        <v>#DIV/0!</v>
      </c>
      <c r="BA285">
        <v>0</v>
      </c>
      <c r="BB285" t="s">
        <v>413</v>
      </c>
      <c r="BC285" t="s">
        <v>413</v>
      </c>
      <c r="BD285">
        <v>0</v>
      </c>
      <c r="BE285">
        <v>0</v>
      </c>
      <c r="BF285" t="e">
        <f t="shared" si="231"/>
        <v>#DIV/0!</v>
      </c>
      <c r="BG285">
        <v>0.5</v>
      </c>
      <c r="BH285">
        <f t="shared" si="232"/>
        <v>1009.4771247992644</v>
      </c>
      <c r="BI285">
        <f t="shared" si="233"/>
        <v>16.839708172610734</v>
      </c>
      <c r="BJ285" t="e">
        <f t="shared" si="234"/>
        <v>#DIV/0!</v>
      </c>
      <c r="BK285">
        <f t="shared" si="235"/>
        <v>1.6681614430796864E-2</v>
      </c>
      <c r="BL285" t="e">
        <f t="shared" si="236"/>
        <v>#DIV/0!</v>
      </c>
      <c r="BM285" t="e">
        <f t="shared" si="237"/>
        <v>#DIV/0!</v>
      </c>
      <c r="BN285" t="s">
        <v>413</v>
      </c>
      <c r="BO285">
        <v>0</v>
      </c>
      <c r="BP285" t="e">
        <f t="shared" si="238"/>
        <v>#DIV/0!</v>
      </c>
      <c r="BQ285" t="e">
        <f t="shared" si="239"/>
        <v>#DIV/0!</v>
      </c>
      <c r="BR285" t="e">
        <f t="shared" si="240"/>
        <v>#DIV/0!</v>
      </c>
      <c r="BS285" t="e">
        <f t="shared" si="241"/>
        <v>#DIV/0!</v>
      </c>
      <c r="BT285" t="e">
        <f t="shared" si="242"/>
        <v>#DIV/0!</v>
      </c>
      <c r="BU285" t="e">
        <f t="shared" si="243"/>
        <v>#DIV/0!</v>
      </c>
      <c r="BV285" t="e">
        <f t="shared" si="244"/>
        <v>#DIV/0!</v>
      </c>
      <c r="BW285" t="e">
        <f t="shared" si="245"/>
        <v>#DIV/0!</v>
      </c>
      <c r="BX285" t="s">
        <v>413</v>
      </c>
      <c r="BY285" t="s">
        <v>413</v>
      </c>
      <c r="BZ285" t="s">
        <v>413</v>
      </c>
      <c r="CA285" t="s">
        <v>413</v>
      </c>
      <c r="CB285" t="s">
        <v>413</v>
      </c>
      <c r="CC285" t="s">
        <v>413</v>
      </c>
      <c r="CD285" t="s">
        <v>413</v>
      </c>
      <c r="CE285" t="s">
        <v>413</v>
      </c>
      <c r="CF285">
        <v>253</v>
      </c>
      <c r="CG285">
        <v>1000</v>
      </c>
      <c r="CH285" t="s">
        <v>414</v>
      </c>
      <c r="CI285">
        <v>1110.1500000000001</v>
      </c>
      <c r="CJ285">
        <v>1175.8634999999999</v>
      </c>
      <c r="CK285">
        <v>1152.67</v>
      </c>
      <c r="CL285">
        <v>1.3005735999999999E-4</v>
      </c>
      <c r="CM285">
        <v>6.5004835999999994E-4</v>
      </c>
      <c r="CN285">
        <v>4.7597999359999997E-2</v>
      </c>
      <c r="CO285">
        <v>5.5000000000000003E-4</v>
      </c>
      <c r="CP285">
        <f t="shared" si="246"/>
        <v>1199.9662499999999</v>
      </c>
      <c r="CQ285">
        <f t="shared" si="247"/>
        <v>1009.4771247992644</v>
      </c>
      <c r="CR285">
        <f t="shared" si="248"/>
        <v>0.84125459761827837</v>
      </c>
      <c r="CS285">
        <f t="shared" si="249"/>
        <v>0.16202137340327719</v>
      </c>
      <c r="CT285">
        <v>6</v>
      </c>
      <c r="CU285">
        <v>0.5</v>
      </c>
      <c r="CV285" t="s">
        <v>415</v>
      </c>
      <c r="CW285">
        <v>2</v>
      </c>
      <c r="CX285" t="b">
        <v>1</v>
      </c>
      <c r="CY285">
        <v>1658322840.1875</v>
      </c>
      <c r="CZ285">
        <v>1761.6775</v>
      </c>
      <c r="DA285">
        <v>1788.83</v>
      </c>
      <c r="DB285">
        <v>33.953449999999997</v>
      </c>
      <c r="DC285">
        <v>32.596625000000003</v>
      </c>
      <c r="DD285">
        <v>1764.85625</v>
      </c>
      <c r="DE285">
        <v>33.3708125</v>
      </c>
      <c r="DF285">
        <v>650.20775000000003</v>
      </c>
      <c r="DG285">
        <v>101.170875</v>
      </c>
      <c r="DH285">
        <v>0.100187</v>
      </c>
      <c r="DI285">
        <v>33.890962500000001</v>
      </c>
      <c r="DJ285">
        <v>999.9</v>
      </c>
      <c r="DK285">
        <v>33.809737499999997</v>
      </c>
      <c r="DL285">
        <v>0</v>
      </c>
      <c r="DM285">
        <v>0</v>
      </c>
      <c r="DN285">
        <v>8973.36</v>
      </c>
      <c r="DO285">
        <v>0</v>
      </c>
      <c r="DP285">
        <v>1417.8462500000001</v>
      </c>
      <c r="DQ285">
        <v>-27.150237499999999</v>
      </c>
      <c r="DR285">
        <v>1823.5975000000001</v>
      </c>
      <c r="DS285">
        <v>1849.10375</v>
      </c>
      <c r="DT285">
        <v>1.356835</v>
      </c>
      <c r="DU285">
        <v>1788.83</v>
      </c>
      <c r="DV285">
        <v>32.596625000000003</v>
      </c>
      <c r="DW285">
        <v>3.4351050000000001</v>
      </c>
      <c r="DX285">
        <v>3.2978325000000002</v>
      </c>
      <c r="DY285">
        <v>26.3023375</v>
      </c>
      <c r="DZ285">
        <v>25.613375000000001</v>
      </c>
      <c r="EA285">
        <v>1199.9662499999999</v>
      </c>
      <c r="EB285">
        <v>0.95800387499999995</v>
      </c>
      <c r="EC285">
        <v>4.1996512499999999E-2</v>
      </c>
      <c r="ED285">
        <v>0</v>
      </c>
      <c r="EE285">
        <v>642.58549999999991</v>
      </c>
      <c r="EF285">
        <v>5.0001600000000002</v>
      </c>
      <c r="EG285">
        <v>9718.0487499999999</v>
      </c>
      <c r="EH285">
        <v>9514.932499999999</v>
      </c>
      <c r="EI285">
        <v>48.273249999999997</v>
      </c>
      <c r="EJ285">
        <v>50.765500000000003</v>
      </c>
      <c r="EK285">
        <v>49.515500000000003</v>
      </c>
      <c r="EL285">
        <v>49.436999999999998</v>
      </c>
      <c r="EM285">
        <v>49.976374999999997</v>
      </c>
      <c r="EN285">
        <v>1144.7837500000001</v>
      </c>
      <c r="EO285">
        <v>50.182499999999997</v>
      </c>
      <c r="EP285">
        <v>0</v>
      </c>
      <c r="EQ285">
        <v>765354</v>
      </c>
      <c r="ER285">
        <v>0</v>
      </c>
      <c r="ES285">
        <v>642.75804000000005</v>
      </c>
      <c r="ET285">
        <v>-1.599923086881514</v>
      </c>
      <c r="EU285">
        <v>94.329231037200728</v>
      </c>
      <c r="EV285">
        <v>9712.1224000000002</v>
      </c>
      <c r="EW285">
        <v>15</v>
      </c>
      <c r="EX285">
        <v>1658316094</v>
      </c>
      <c r="EY285" t="s">
        <v>416</v>
      </c>
      <c r="EZ285">
        <v>1658316090.5</v>
      </c>
      <c r="FA285">
        <v>1658316094</v>
      </c>
      <c r="FB285">
        <v>11</v>
      </c>
      <c r="FC285">
        <v>-0.13300000000000001</v>
      </c>
      <c r="FD285">
        <v>0.107</v>
      </c>
      <c r="FE285">
        <v>-1.72</v>
      </c>
      <c r="FF285">
        <v>0.44</v>
      </c>
      <c r="FG285">
        <v>415</v>
      </c>
      <c r="FH285">
        <v>29</v>
      </c>
      <c r="FI285">
        <v>0.15</v>
      </c>
      <c r="FJ285">
        <v>0.28000000000000003</v>
      </c>
      <c r="FK285">
        <v>-27.253575000000001</v>
      </c>
      <c r="FL285">
        <v>0.19884652908070549</v>
      </c>
      <c r="FM285">
        <v>6.8416831810600334E-2</v>
      </c>
      <c r="FN285">
        <v>1</v>
      </c>
      <c r="FO285">
        <v>642.87076470588238</v>
      </c>
      <c r="FP285">
        <v>-1.372803670160873</v>
      </c>
      <c r="FQ285">
        <v>0.25660842895967018</v>
      </c>
      <c r="FR285">
        <v>0</v>
      </c>
      <c r="FS285">
        <v>1.341459</v>
      </c>
      <c r="FT285">
        <v>-5.0468667917451762E-2</v>
      </c>
      <c r="FU285">
        <v>3.2859612885729493E-2</v>
      </c>
      <c r="FV285">
        <v>1</v>
      </c>
      <c r="FW285">
        <v>2</v>
      </c>
      <c r="FX285">
        <v>3</v>
      </c>
      <c r="FY285" t="s">
        <v>648</v>
      </c>
      <c r="FZ285">
        <v>3.3707099999999999</v>
      </c>
      <c r="GA285">
        <v>2.8936700000000002</v>
      </c>
      <c r="GB285">
        <v>0.25878000000000001</v>
      </c>
      <c r="GC285">
        <v>0.26383499999999999</v>
      </c>
      <c r="GD285">
        <v>0.14046400000000001</v>
      </c>
      <c r="GE285">
        <v>0.13975000000000001</v>
      </c>
      <c r="GF285">
        <v>25639.200000000001</v>
      </c>
      <c r="GG285">
        <v>22143.3</v>
      </c>
      <c r="GH285">
        <v>30931.599999999999</v>
      </c>
      <c r="GI285">
        <v>28046.400000000001</v>
      </c>
      <c r="GJ285">
        <v>35022.6</v>
      </c>
      <c r="GK285">
        <v>34040.6</v>
      </c>
      <c r="GL285">
        <v>40314.9</v>
      </c>
      <c r="GM285">
        <v>39087.1</v>
      </c>
      <c r="GN285">
        <v>2.34877</v>
      </c>
      <c r="GO285">
        <v>1.6572</v>
      </c>
      <c r="GP285">
        <v>0</v>
      </c>
      <c r="GQ285">
        <v>7.6644100000000007E-2</v>
      </c>
      <c r="GR285">
        <v>999.9</v>
      </c>
      <c r="GS285">
        <v>32.5702</v>
      </c>
      <c r="GT285">
        <v>67.099999999999994</v>
      </c>
      <c r="GU285">
        <v>33.700000000000003</v>
      </c>
      <c r="GV285">
        <v>34.851100000000002</v>
      </c>
      <c r="GW285">
        <v>50.061799999999998</v>
      </c>
      <c r="GX285">
        <v>40.212299999999999</v>
      </c>
      <c r="GY285">
        <v>1</v>
      </c>
      <c r="GZ285">
        <v>0.53708299999999998</v>
      </c>
      <c r="HA285">
        <v>1.3370500000000001</v>
      </c>
      <c r="HB285">
        <v>20.2029</v>
      </c>
      <c r="HC285">
        <v>5.2142900000000001</v>
      </c>
      <c r="HD285">
        <v>11.9739</v>
      </c>
      <c r="HE285">
        <v>4.9897</v>
      </c>
      <c r="HF285">
        <v>3.2925</v>
      </c>
      <c r="HG285">
        <v>8266</v>
      </c>
      <c r="HH285">
        <v>9999</v>
      </c>
      <c r="HI285">
        <v>9999</v>
      </c>
      <c r="HJ285">
        <v>969.6</v>
      </c>
      <c r="HK285">
        <v>4.9712399999999999</v>
      </c>
      <c r="HL285">
        <v>1.87385</v>
      </c>
      <c r="HM285">
        <v>1.8701300000000001</v>
      </c>
      <c r="HN285">
        <v>1.8696600000000001</v>
      </c>
      <c r="HO285">
        <v>1.8744099999999999</v>
      </c>
      <c r="HP285">
        <v>1.8710500000000001</v>
      </c>
      <c r="HQ285">
        <v>1.8665700000000001</v>
      </c>
      <c r="HR285">
        <v>1.87765</v>
      </c>
      <c r="HS285">
        <v>0</v>
      </c>
      <c r="HT285">
        <v>0</v>
      </c>
      <c r="HU285">
        <v>0</v>
      </c>
      <c r="HV285">
        <v>0</v>
      </c>
      <c r="HW285" t="s">
        <v>418</v>
      </c>
      <c r="HX285" t="s">
        <v>419</v>
      </c>
      <c r="HY285" t="s">
        <v>420</v>
      </c>
      <c r="HZ285" t="s">
        <v>420</v>
      </c>
      <c r="IA285" t="s">
        <v>420</v>
      </c>
      <c r="IB285" t="s">
        <v>420</v>
      </c>
      <c r="IC285">
        <v>0</v>
      </c>
      <c r="ID285">
        <v>100</v>
      </c>
      <c r="IE285">
        <v>100</v>
      </c>
      <c r="IF285">
        <v>-3.18</v>
      </c>
      <c r="IG285">
        <v>0.58289999999999997</v>
      </c>
      <c r="IH285">
        <v>-1.4143203888967211</v>
      </c>
      <c r="II285">
        <v>1.7196870422270779E-5</v>
      </c>
      <c r="IJ285">
        <v>-2.1741833173098589E-6</v>
      </c>
      <c r="IK285">
        <v>9.0595066644434051E-10</v>
      </c>
      <c r="IL285">
        <v>-5.0132855213330413E-2</v>
      </c>
      <c r="IM285">
        <v>-1.2435942757381079E-3</v>
      </c>
      <c r="IN285">
        <v>8.3241555849602686E-4</v>
      </c>
      <c r="IO285">
        <v>-6.8006265696850886E-6</v>
      </c>
      <c r="IP285">
        <v>17</v>
      </c>
      <c r="IQ285">
        <v>2050</v>
      </c>
      <c r="IR285">
        <v>3</v>
      </c>
      <c r="IS285">
        <v>34</v>
      </c>
      <c r="IT285">
        <v>112.5</v>
      </c>
      <c r="IU285">
        <v>112.5</v>
      </c>
      <c r="IV285">
        <v>3.4777800000000001</v>
      </c>
      <c r="IW285">
        <v>2.5061</v>
      </c>
      <c r="IX285">
        <v>1.49902</v>
      </c>
      <c r="IY285">
        <v>2.3046899999999999</v>
      </c>
      <c r="IZ285">
        <v>1.69678</v>
      </c>
      <c r="JA285">
        <v>2.3156699999999999</v>
      </c>
      <c r="JB285">
        <v>38.697899999999997</v>
      </c>
      <c r="JC285">
        <v>14.6136</v>
      </c>
      <c r="JD285">
        <v>18</v>
      </c>
      <c r="JE285">
        <v>711.40200000000004</v>
      </c>
      <c r="JF285">
        <v>323.91399999999999</v>
      </c>
      <c r="JG285">
        <v>29.999700000000001</v>
      </c>
      <c r="JH285">
        <v>34.423000000000002</v>
      </c>
      <c r="JI285">
        <v>30.000699999999998</v>
      </c>
      <c r="JJ285">
        <v>34.031700000000001</v>
      </c>
      <c r="JK285">
        <v>34.016800000000003</v>
      </c>
      <c r="JL285">
        <v>69.661100000000005</v>
      </c>
      <c r="JM285">
        <v>13.126300000000001</v>
      </c>
      <c r="JN285">
        <v>100</v>
      </c>
      <c r="JO285">
        <v>30</v>
      </c>
      <c r="JP285">
        <v>1802.3</v>
      </c>
      <c r="JQ285">
        <v>32.633600000000001</v>
      </c>
      <c r="JR285">
        <v>98.565899999999999</v>
      </c>
      <c r="JS285">
        <v>98.445099999999996</v>
      </c>
    </row>
    <row r="286" spans="1:279" x14ac:dyDescent="0.2">
      <c r="A286">
        <v>271</v>
      </c>
      <c r="B286">
        <v>1658322846.5</v>
      </c>
      <c r="C286">
        <v>1077.900000095367</v>
      </c>
      <c r="D286" t="s">
        <v>962</v>
      </c>
      <c r="E286" t="s">
        <v>963</v>
      </c>
      <c r="F286">
        <v>4</v>
      </c>
      <c r="G286">
        <v>1658322844.5</v>
      </c>
      <c r="H286">
        <f t="shared" si="200"/>
        <v>1.5470549761711374E-3</v>
      </c>
      <c r="I286">
        <f t="shared" si="201"/>
        <v>1.5470549761711374</v>
      </c>
      <c r="J286">
        <f t="shared" si="202"/>
        <v>16.989348983779333</v>
      </c>
      <c r="K286">
        <f t="shared" si="203"/>
        <v>1768.8842857142861</v>
      </c>
      <c r="L286">
        <f t="shared" si="204"/>
        <v>1386.7975892020133</v>
      </c>
      <c r="M286">
        <f t="shared" si="205"/>
        <v>140.44152413121404</v>
      </c>
      <c r="N286">
        <f t="shared" si="206"/>
        <v>179.1355905373444</v>
      </c>
      <c r="O286">
        <f t="shared" si="207"/>
        <v>8.2514443877074559E-2</v>
      </c>
      <c r="P286">
        <f t="shared" si="208"/>
        <v>2.7759209896748311</v>
      </c>
      <c r="Q286">
        <f t="shared" si="209"/>
        <v>8.1175662774973081E-2</v>
      </c>
      <c r="R286">
        <f t="shared" si="210"/>
        <v>5.0853264023696228E-2</v>
      </c>
      <c r="S286">
        <f t="shared" si="211"/>
        <v>194.42718304116306</v>
      </c>
      <c r="T286">
        <f t="shared" si="212"/>
        <v>34.668651167050456</v>
      </c>
      <c r="U286">
        <f t="shared" si="213"/>
        <v>33.811557142857147</v>
      </c>
      <c r="V286">
        <f t="shared" si="214"/>
        <v>5.2871036843044674</v>
      </c>
      <c r="W286">
        <f t="shared" si="215"/>
        <v>64.783639717051642</v>
      </c>
      <c r="X286">
        <f t="shared" si="216"/>
        <v>3.4402446347969509</v>
      </c>
      <c r="Y286">
        <f t="shared" si="217"/>
        <v>5.3103602233874598</v>
      </c>
      <c r="Z286">
        <f t="shared" si="218"/>
        <v>1.8468590495075166</v>
      </c>
      <c r="AA286">
        <f t="shared" si="219"/>
        <v>-68.22512444914716</v>
      </c>
      <c r="AB286">
        <f t="shared" si="220"/>
        <v>11.76291855827364</v>
      </c>
      <c r="AC286">
        <f t="shared" si="221"/>
        <v>0.97859102103377416</v>
      </c>
      <c r="AD286">
        <f t="shared" si="222"/>
        <v>138.94356817132331</v>
      </c>
      <c r="AE286">
        <f t="shared" si="223"/>
        <v>26.704626421566829</v>
      </c>
      <c r="AF286">
        <f t="shared" si="224"/>
        <v>1.5283994651059172</v>
      </c>
      <c r="AG286">
        <f t="shared" si="225"/>
        <v>16.989348983779333</v>
      </c>
      <c r="AH286">
        <v>1856.4569446397941</v>
      </c>
      <c r="AI286">
        <v>1833.6621212121211</v>
      </c>
      <c r="AJ286">
        <v>1.7170951516287221</v>
      </c>
      <c r="AK286">
        <v>62.966845710574418</v>
      </c>
      <c r="AL286">
        <f t="shared" si="226"/>
        <v>1.5470549761711374</v>
      </c>
      <c r="AM286">
        <v>32.606768564838482</v>
      </c>
      <c r="AN286">
        <v>33.975056969696958</v>
      </c>
      <c r="AO286">
        <v>1.9327155657471241E-3</v>
      </c>
      <c r="AP286">
        <v>91.007338470613973</v>
      </c>
      <c r="AQ286">
        <v>0</v>
      </c>
      <c r="AR286">
        <v>0</v>
      </c>
      <c r="AS286">
        <f t="shared" si="227"/>
        <v>1</v>
      </c>
      <c r="AT286">
        <f t="shared" si="228"/>
        <v>0</v>
      </c>
      <c r="AU286">
        <f t="shared" si="229"/>
        <v>47427.234943343225</v>
      </c>
      <c r="AV286" t="s">
        <v>413</v>
      </c>
      <c r="AW286" t="s">
        <v>413</v>
      </c>
      <c r="AX286">
        <v>0</v>
      </c>
      <c r="AY286">
        <v>0</v>
      </c>
      <c r="AZ286" t="e">
        <f t="shared" si="230"/>
        <v>#DIV/0!</v>
      </c>
      <c r="BA286">
        <v>0</v>
      </c>
      <c r="BB286" t="s">
        <v>413</v>
      </c>
      <c r="BC286" t="s">
        <v>413</v>
      </c>
      <c r="BD286">
        <v>0</v>
      </c>
      <c r="BE286">
        <v>0</v>
      </c>
      <c r="BF286" t="e">
        <f t="shared" si="231"/>
        <v>#DIV/0!</v>
      </c>
      <c r="BG286">
        <v>0.5</v>
      </c>
      <c r="BH286">
        <f t="shared" si="232"/>
        <v>1009.513885513556</v>
      </c>
      <c r="BI286">
        <f t="shared" si="233"/>
        <v>16.989348983779333</v>
      </c>
      <c r="BJ286" t="e">
        <f t="shared" si="234"/>
        <v>#DIV/0!</v>
      </c>
      <c r="BK286">
        <f t="shared" si="235"/>
        <v>1.6829237544500518E-2</v>
      </c>
      <c r="BL286" t="e">
        <f t="shared" si="236"/>
        <v>#DIV/0!</v>
      </c>
      <c r="BM286" t="e">
        <f t="shared" si="237"/>
        <v>#DIV/0!</v>
      </c>
      <c r="BN286" t="s">
        <v>413</v>
      </c>
      <c r="BO286">
        <v>0</v>
      </c>
      <c r="BP286" t="e">
        <f t="shared" si="238"/>
        <v>#DIV/0!</v>
      </c>
      <c r="BQ286" t="e">
        <f t="shared" si="239"/>
        <v>#DIV/0!</v>
      </c>
      <c r="BR286" t="e">
        <f t="shared" si="240"/>
        <v>#DIV/0!</v>
      </c>
      <c r="BS286" t="e">
        <f t="shared" si="241"/>
        <v>#DIV/0!</v>
      </c>
      <c r="BT286" t="e">
        <f t="shared" si="242"/>
        <v>#DIV/0!</v>
      </c>
      <c r="BU286" t="e">
        <f t="shared" si="243"/>
        <v>#DIV/0!</v>
      </c>
      <c r="BV286" t="e">
        <f t="shared" si="244"/>
        <v>#DIV/0!</v>
      </c>
      <c r="BW286" t="e">
        <f t="shared" si="245"/>
        <v>#DIV/0!</v>
      </c>
      <c r="BX286" t="s">
        <v>413</v>
      </c>
      <c r="BY286" t="s">
        <v>413</v>
      </c>
      <c r="BZ286" t="s">
        <v>413</v>
      </c>
      <c r="CA286" t="s">
        <v>413</v>
      </c>
      <c r="CB286" t="s">
        <v>413</v>
      </c>
      <c r="CC286" t="s">
        <v>413</v>
      </c>
      <c r="CD286" t="s">
        <v>413</v>
      </c>
      <c r="CE286" t="s">
        <v>413</v>
      </c>
      <c r="CF286">
        <v>253</v>
      </c>
      <c r="CG286">
        <v>1000</v>
      </c>
      <c r="CH286" t="s">
        <v>414</v>
      </c>
      <c r="CI286">
        <v>1110.1500000000001</v>
      </c>
      <c r="CJ286">
        <v>1175.8634999999999</v>
      </c>
      <c r="CK286">
        <v>1152.67</v>
      </c>
      <c r="CL286">
        <v>1.3005735999999999E-4</v>
      </c>
      <c r="CM286">
        <v>6.5004835999999994E-4</v>
      </c>
      <c r="CN286">
        <v>4.7597999359999997E-2</v>
      </c>
      <c r="CO286">
        <v>5.5000000000000003E-4</v>
      </c>
      <c r="CP286">
        <f t="shared" si="246"/>
        <v>1200.01</v>
      </c>
      <c r="CQ286">
        <f t="shared" si="247"/>
        <v>1009.513885513556</v>
      </c>
      <c r="CR286">
        <f t="shared" si="248"/>
        <v>0.84125456080662331</v>
      </c>
      <c r="CS286">
        <f t="shared" si="249"/>
        <v>0.16202130235678291</v>
      </c>
      <c r="CT286">
        <v>6</v>
      </c>
      <c r="CU286">
        <v>0.5</v>
      </c>
      <c r="CV286" t="s">
        <v>415</v>
      </c>
      <c r="CW286">
        <v>2</v>
      </c>
      <c r="CX286" t="b">
        <v>1</v>
      </c>
      <c r="CY286">
        <v>1658322844.5</v>
      </c>
      <c r="CZ286">
        <v>1768.8842857142861</v>
      </c>
      <c r="DA286">
        <v>1796.02</v>
      </c>
      <c r="DB286">
        <v>33.970885714285721</v>
      </c>
      <c r="DC286">
        <v>32.608499999999999</v>
      </c>
      <c r="DD286">
        <v>1772.0542857142859</v>
      </c>
      <c r="DE286">
        <v>33.387742857142861</v>
      </c>
      <c r="DF286">
        <v>650.24685714285715</v>
      </c>
      <c r="DG286">
        <v>101.1707142857143</v>
      </c>
      <c r="DH286">
        <v>9.9669528571428564E-2</v>
      </c>
      <c r="DI286">
        <v>33.890157142857142</v>
      </c>
      <c r="DJ286">
        <v>999.89999999999986</v>
      </c>
      <c r="DK286">
        <v>33.811557142857147</v>
      </c>
      <c r="DL286">
        <v>0</v>
      </c>
      <c r="DM286">
        <v>0</v>
      </c>
      <c r="DN286">
        <v>9043.0357142857138</v>
      </c>
      <c r="DO286">
        <v>0</v>
      </c>
      <c r="DP286">
        <v>1421.064285714285</v>
      </c>
      <c r="DQ286">
        <v>-27.136314285714281</v>
      </c>
      <c r="DR286">
        <v>1831.0871428571429</v>
      </c>
      <c r="DS286">
        <v>1856.558571428571</v>
      </c>
      <c r="DT286">
        <v>1.3623985714285709</v>
      </c>
      <c r="DU286">
        <v>1796.02</v>
      </c>
      <c r="DV286">
        <v>32.608499999999999</v>
      </c>
      <c r="DW286">
        <v>3.436858571428572</v>
      </c>
      <c r="DX286">
        <v>3.2990242857142862</v>
      </c>
      <c r="DY286">
        <v>26.311028571428569</v>
      </c>
      <c r="DZ286">
        <v>25.619471428571419</v>
      </c>
      <c r="EA286">
        <v>1200.01</v>
      </c>
      <c r="EB286">
        <v>0.95800485714285699</v>
      </c>
      <c r="EC286">
        <v>4.1995557142857139E-2</v>
      </c>
      <c r="ED286">
        <v>0</v>
      </c>
      <c r="EE286">
        <v>642.48614285714291</v>
      </c>
      <c r="EF286">
        <v>5.0001600000000002</v>
      </c>
      <c r="EG286">
        <v>9722.2971428571436</v>
      </c>
      <c r="EH286">
        <v>9515.2700000000023</v>
      </c>
      <c r="EI286">
        <v>48.285428571428568</v>
      </c>
      <c r="EJ286">
        <v>50.794285714285706</v>
      </c>
      <c r="EK286">
        <v>49.517714285714291</v>
      </c>
      <c r="EL286">
        <v>49.454999999999998</v>
      </c>
      <c r="EM286">
        <v>49.973000000000013</v>
      </c>
      <c r="EN286">
        <v>1144.8271428571429</v>
      </c>
      <c r="EO286">
        <v>50.182857142857152</v>
      </c>
      <c r="EP286">
        <v>0</v>
      </c>
      <c r="EQ286">
        <v>765357.60000014305</v>
      </c>
      <c r="ER286">
        <v>0</v>
      </c>
      <c r="ES286">
        <v>642.66307999999992</v>
      </c>
      <c r="ET286">
        <v>-2.2777692297435772</v>
      </c>
      <c r="EU286">
        <v>64.640769288670327</v>
      </c>
      <c r="EV286">
        <v>9717.2160000000003</v>
      </c>
      <c r="EW286">
        <v>15</v>
      </c>
      <c r="EX286">
        <v>1658316094</v>
      </c>
      <c r="EY286" t="s">
        <v>416</v>
      </c>
      <c r="EZ286">
        <v>1658316090.5</v>
      </c>
      <c r="FA286">
        <v>1658316094</v>
      </c>
      <c r="FB286">
        <v>11</v>
      </c>
      <c r="FC286">
        <v>-0.13300000000000001</v>
      </c>
      <c r="FD286">
        <v>0.107</v>
      </c>
      <c r="FE286">
        <v>-1.72</v>
      </c>
      <c r="FF286">
        <v>0.44</v>
      </c>
      <c r="FG286">
        <v>415</v>
      </c>
      <c r="FH286">
        <v>29</v>
      </c>
      <c r="FI286">
        <v>0.15</v>
      </c>
      <c r="FJ286">
        <v>0.28000000000000003</v>
      </c>
      <c r="FK286">
        <v>-27.2330775</v>
      </c>
      <c r="FL286">
        <v>0.60841688555360485</v>
      </c>
      <c r="FM286">
        <v>8.4593878287674965E-2</v>
      </c>
      <c r="FN286">
        <v>0</v>
      </c>
      <c r="FO286">
        <v>642.75688235294103</v>
      </c>
      <c r="FP286">
        <v>-1.750985487340224</v>
      </c>
      <c r="FQ286">
        <v>0.26941939367570339</v>
      </c>
      <c r="FR286">
        <v>0</v>
      </c>
      <c r="FS286">
        <v>1.3361737499999999</v>
      </c>
      <c r="FT286">
        <v>0.22324896810506389</v>
      </c>
      <c r="FU286">
        <v>2.2759791375087341E-2</v>
      </c>
      <c r="FV286">
        <v>0</v>
      </c>
      <c r="FW286">
        <v>0</v>
      </c>
      <c r="FX286">
        <v>3</v>
      </c>
      <c r="FY286" t="s">
        <v>429</v>
      </c>
      <c r="FZ286">
        <v>3.3704200000000002</v>
      </c>
      <c r="GA286">
        <v>2.8938600000000001</v>
      </c>
      <c r="GB286">
        <v>0.25935000000000002</v>
      </c>
      <c r="GC286">
        <v>0.26440599999999997</v>
      </c>
      <c r="GD286">
        <v>0.14049500000000001</v>
      </c>
      <c r="GE286">
        <v>0.13977400000000001</v>
      </c>
      <c r="GF286">
        <v>25619.1</v>
      </c>
      <c r="GG286">
        <v>22125.7</v>
      </c>
      <c r="GH286">
        <v>30931.3</v>
      </c>
      <c r="GI286">
        <v>28046</v>
      </c>
      <c r="GJ286">
        <v>35021.199999999997</v>
      </c>
      <c r="GK286">
        <v>34039.4</v>
      </c>
      <c r="GL286">
        <v>40314.699999999997</v>
      </c>
      <c r="GM286">
        <v>39086.699999999997</v>
      </c>
      <c r="GN286">
        <v>2.3484500000000001</v>
      </c>
      <c r="GO286">
        <v>1.65723</v>
      </c>
      <c r="GP286">
        <v>0</v>
      </c>
      <c r="GQ286">
        <v>7.68229E-2</v>
      </c>
      <c r="GR286">
        <v>999.9</v>
      </c>
      <c r="GS286">
        <v>32.576000000000001</v>
      </c>
      <c r="GT286">
        <v>67.099999999999994</v>
      </c>
      <c r="GU286">
        <v>33.700000000000003</v>
      </c>
      <c r="GV286">
        <v>34.844200000000001</v>
      </c>
      <c r="GW286">
        <v>49.851799999999997</v>
      </c>
      <c r="GX286">
        <v>40.8934</v>
      </c>
      <c r="GY286">
        <v>1</v>
      </c>
      <c r="GZ286">
        <v>0.53739099999999995</v>
      </c>
      <c r="HA286">
        <v>1.3288500000000001</v>
      </c>
      <c r="HB286">
        <v>20.202999999999999</v>
      </c>
      <c r="HC286">
        <v>5.2142900000000001</v>
      </c>
      <c r="HD286">
        <v>11.974</v>
      </c>
      <c r="HE286">
        <v>4.9898999999999996</v>
      </c>
      <c r="HF286">
        <v>3.2925499999999999</v>
      </c>
      <c r="HG286">
        <v>8266.2000000000007</v>
      </c>
      <c r="HH286">
        <v>9999</v>
      </c>
      <c r="HI286">
        <v>9999</v>
      </c>
      <c r="HJ286">
        <v>969.6</v>
      </c>
      <c r="HK286">
        <v>4.9712500000000004</v>
      </c>
      <c r="HL286">
        <v>1.87385</v>
      </c>
      <c r="HM286">
        <v>1.8701300000000001</v>
      </c>
      <c r="HN286">
        <v>1.8696600000000001</v>
      </c>
      <c r="HO286">
        <v>1.87443</v>
      </c>
      <c r="HP286">
        <v>1.87107</v>
      </c>
      <c r="HQ286">
        <v>1.86656</v>
      </c>
      <c r="HR286">
        <v>1.8776299999999999</v>
      </c>
      <c r="HS286">
        <v>0</v>
      </c>
      <c r="HT286">
        <v>0</v>
      </c>
      <c r="HU286">
        <v>0</v>
      </c>
      <c r="HV286">
        <v>0</v>
      </c>
      <c r="HW286" t="s">
        <v>418</v>
      </c>
      <c r="HX286" t="s">
        <v>419</v>
      </c>
      <c r="HY286" t="s">
        <v>420</v>
      </c>
      <c r="HZ286" t="s">
        <v>420</v>
      </c>
      <c r="IA286" t="s">
        <v>420</v>
      </c>
      <c r="IB286" t="s">
        <v>420</v>
      </c>
      <c r="IC286">
        <v>0</v>
      </c>
      <c r="ID286">
        <v>100</v>
      </c>
      <c r="IE286">
        <v>100</v>
      </c>
      <c r="IF286">
        <v>-3.17</v>
      </c>
      <c r="IG286">
        <v>0.58330000000000004</v>
      </c>
      <c r="IH286">
        <v>-1.4143203888967211</v>
      </c>
      <c r="II286">
        <v>1.7196870422270779E-5</v>
      </c>
      <c r="IJ286">
        <v>-2.1741833173098589E-6</v>
      </c>
      <c r="IK286">
        <v>9.0595066644434051E-10</v>
      </c>
      <c r="IL286">
        <v>-5.0132855213330413E-2</v>
      </c>
      <c r="IM286">
        <v>-1.2435942757381079E-3</v>
      </c>
      <c r="IN286">
        <v>8.3241555849602686E-4</v>
      </c>
      <c r="IO286">
        <v>-6.8006265696850886E-6</v>
      </c>
      <c r="IP286">
        <v>17</v>
      </c>
      <c r="IQ286">
        <v>2050</v>
      </c>
      <c r="IR286">
        <v>3</v>
      </c>
      <c r="IS286">
        <v>34</v>
      </c>
      <c r="IT286">
        <v>112.6</v>
      </c>
      <c r="IU286">
        <v>112.5</v>
      </c>
      <c r="IV286">
        <v>3.4887700000000001</v>
      </c>
      <c r="IW286">
        <v>2.50244</v>
      </c>
      <c r="IX286">
        <v>1.49902</v>
      </c>
      <c r="IY286">
        <v>2.3046899999999999</v>
      </c>
      <c r="IZ286">
        <v>1.69678</v>
      </c>
      <c r="JA286">
        <v>2.2424300000000001</v>
      </c>
      <c r="JB286">
        <v>38.697899999999997</v>
      </c>
      <c r="JC286">
        <v>14.622400000000001</v>
      </c>
      <c r="JD286">
        <v>18</v>
      </c>
      <c r="JE286">
        <v>711.20500000000004</v>
      </c>
      <c r="JF286">
        <v>323.95999999999998</v>
      </c>
      <c r="JG286">
        <v>29.9986</v>
      </c>
      <c r="JH286">
        <v>34.430100000000003</v>
      </c>
      <c r="JI286">
        <v>30.000599999999999</v>
      </c>
      <c r="JJ286">
        <v>34.0379</v>
      </c>
      <c r="JK286">
        <v>34.0229</v>
      </c>
      <c r="JL286">
        <v>69.868799999999993</v>
      </c>
      <c r="JM286">
        <v>13.126300000000001</v>
      </c>
      <c r="JN286">
        <v>100</v>
      </c>
      <c r="JO286">
        <v>30</v>
      </c>
      <c r="JP286">
        <v>1808.98</v>
      </c>
      <c r="JQ286">
        <v>32.634099999999997</v>
      </c>
      <c r="JR286">
        <v>98.565200000000004</v>
      </c>
      <c r="JS286">
        <v>98.444000000000003</v>
      </c>
    </row>
    <row r="287" spans="1:279" x14ac:dyDescent="0.2">
      <c r="A287">
        <v>272</v>
      </c>
      <c r="B287">
        <v>1658322850.5</v>
      </c>
      <c r="C287">
        <v>1081.900000095367</v>
      </c>
      <c r="D287" t="s">
        <v>964</v>
      </c>
      <c r="E287" t="s">
        <v>965</v>
      </c>
      <c r="F287">
        <v>4</v>
      </c>
      <c r="G287">
        <v>1658322848.1875</v>
      </c>
      <c r="H287">
        <f t="shared" si="200"/>
        <v>1.5429937572065198E-3</v>
      </c>
      <c r="I287">
        <f t="shared" si="201"/>
        <v>1.5429937572065198</v>
      </c>
      <c r="J287">
        <f t="shared" si="202"/>
        <v>16.714812514299595</v>
      </c>
      <c r="K287">
        <f t="shared" si="203"/>
        <v>1775.1</v>
      </c>
      <c r="L287">
        <f t="shared" si="204"/>
        <v>1397.2472012770763</v>
      </c>
      <c r="M287">
        <f t="shared" si="205"/>
        <v>141.50047943007752</v>
      </c>
      <c r="N287">
        <f t="shared" si="206"/>
        <v>179.76597183859499</v>
      </c>
      <c r="O287">
        <f t="shared" si="207"/>
        <v>8.2287515104201653E-2</v>
      </c>
      <c r="P287">
        <f t="shared" si="208"/>
        <v>2.7689618389719191</v>
      </c>
      <c r="Q287">
        <f t="shared" si="209"/>
        <v>8.0952735698023734E-2</v>
      </c>
      <c r="R287">
        <f t="shared" si="210"/>
        <v>5.0713580904245714E-2</v>
      </c>
      <c r="S287">
        <f t="shared" si="211"/>
        <v>194.43349161258755</v>
      </c>
      <c r="T287">
        <f t="shared" si="212"/>
        <v>34.669884797922599</v>
      </c>
      <c r="U287">
        <f t="shared" si="213"/>
        <v>33.815950000000001</v>
      </c>
      <c r="V287">
        <f t="shared" si="214"/>
        <v>5.2884011226908569</v>
      </c>
      <c r="W287">
        <f t="shared" si="215"/>
        <v>64.810313098480762</v>
      </c>
      <c r="X287">
        <f t="shared" si="216"/>
        <v>3.441330706247522</v>
      </c>
      <c r="Y287">
        <f t="shared" si="217"/>
        <v>5.3098504570072675</v>
      </c>
      <c r="Z287">
        <f t="shared" si="218"/>
        <v>1.8470704164433349</v>
      </c>
      <c r="AA287">
        <f t="shared" si="219"/>
        <v>-68.046024692807521</v>
      </c>
      <c r="AB287">
        <f t="shared" si="220"/>
        <v>10.820953619657191</v>
      </c>
      <c r="AC287">
        <f t="shared" si="221"/>
        <v>0.90250055253855888</v>
      </c>
      <c r="AD287">
        <f t="shared" si="222"/>
        <v>138.11092109197577</v>
      </c>
      <c r="AE287">
        <f t="shared" si="223"/>
        <v>26.741088732355113</v>
      </c>
      <c r="AF287">
        <f t="shared" si="224"/>
        <v>1.5307600234605514</v>
      </c>
      <c r="AG287">
        <f t="shared" si="225"/>
        <v>16.714812514299595</v>
      </c>
      <c r="AH287">
        <v>1863.5353407818191</v>
      </c>
      <c r="AI287">
        <v>1840.7660000000001</v>
      </c>
      <c r="AJ287">
        <v>1.7790744928078941</v>
      </c>
      <c r="AK287">
        <v>62.966845710574418</v>
      </c>
      <c r="AL287">
        <f t="shared" si="226"/>
        <v>1.5429937572065198</v>
      </c>
      <c r="AM287">
        <v>32.615600018086234</v>
      </c>
      <c r="AN287">
        <v>33.985992121212107</v>
      </c>
      <c r="AO287">
        <v>8.7990870407126927E-4</v>
      </c>
      <c r="AP287">
        <v>91.007338470613973</v>
      </c>
      <c r="AQ287">
        <v>0</v>
      </c>
      <c r="AR287">
        <v>0</v>
      </c>
      <c r="AS287">
        <f t="shared" si="227"/>
        <v>1</v>
      </c>
      <c r="AT287">
        <f t="shared" si="228"/>
        <v>0</v>
      </c>
      <c r="AU287">
        <f t="shared" si="229"/>
        <v>47236.419857604524</v>
      </c>
      <c r="AV287" t="s">
        <v>413</v>
      </c>
      <c r="AW287" t="s">
        <v>413</v>
      </c>
      <c r="AX287">
        <v>0</v>
      </c>
      <c r="AY287">
        <v>0</v>
      </c>
      <c r="AZ287" t="e">
        <f t="shared" si="230"/>
        <v>#DIV/0!</v>
      </c>
      <c r="BA287">
        <v>0</v>
      </c>
      <c r="BB287" t="s">
        <v>413</v>
      </c>
      <c r="BC287" t="s">
        <v>413</v>
      </c>
      <c r="BD287">
        <v>0</v>
      </c>
      <c r="BE287">
        <v>0</v>
      </c>
      <c r="BF287" t="e">
        <f t="shared" si="231"/>
        <v>#DIV/0!</v>
      </c>
      <c r="BG287">
        <v>0.5</v>
      </c>
      <c r="BH287">
        <f t="shared" si="232"/>
        <v>1009.5464997992681</v>
      </c>
      <c r="BI287">
        <f t="shared" si="233"/>
        <v>16.714812514299595</v>
      </c>
      <c r="BJ287" t="e">
        <f t="shared" si="234"/>
        <v>#DIV/0!</v>
      </c>
      <c r="BK287">
        <f t="shared" si="235"/>
        <v>1.6556753470615831E-2</v>
      </c>
      <c r="BL287" t="e">
        <f t="shared" si="236"/>
        <v>#DIV/0!</v>
      </c>
      <c r="BM287" t="e">
        <f t="shared" si="237"/>
        <v>#DIV/0!</v>
      </c>
      <c r="BN287" t="s">
        <v>413</v>
      </c>
      <c r="BO287">
        <v>0</v>
      </c>
      <c r="BP287" t="e">
        <f t="shared" si="238"/>
        <v>#DIV/0!</v>
      </c>
      <c r="BQ287" t="e">
        <f t="shared" si="239"/>
        <v>#DIV/0!</v>
      </c>
      <c r="BR287" t="e">
        <f t="shared" si="240"/>
        <v>#DIV/0!</v>
      </c>
      <c r="BS287" t="e">
        <f t="shared" si="241"/>
        <v>#DIV/0!</v>
      </c>
      <c r="BT287" t="e">
        <f t="shared" si="242"/>
        <v>#DIV/0!</v>
      </c>
      <c r="BU287" t="e">
        <f t="shared" si="243"/>
        <v>#DIV/0!</v>
      </c>
      <c r="BV287" t="e">
        <f t="shared" si="244"/>
        <v>#DIV/0!</v>
      </c>
      <c r="BW287" t="e">
        <f t="shared" si="245"/>
        <v>#DIV/0!</v>
      </c>
      <c r="BX287" t="s">
        <v>413</v>
      </c>
      <c r="BY287" t="s">
        <v>413</v>
      </c>
      <c r="BZ287" t="s">
        <v>413</v>
      </c>
      <c r="CA287" t="s">
        <v>413</v>
      </c>
      <c r="CB287" t="s">
        <v>413</v>
      </c>
      <c r="CC287" t="s">
        <v>413</v>
      </c>
      <c r="CD287" t="s">
        <v>413</v>
      </c>
      <c r="CE287" t="s">
        <v>413</v>
      </c>
      <c r="CF287">
        <v>253</v>
      </c>
      <c r="CG287">
        <v>1000</v>
      </c>
      <c r="CH287" t="s">
        <v>414</v>
      </c>
      <c r="CI287">
        <v>1110.1500000000001</v>
      </c>
      <c r="CJ287">
        <v>1175.8634999999999</v>
      </c>
      <c r="CK287">
        <v>1152.67</v>
      </c>
      <c r="CL287">
        <v>1.3005735999999999E-4</v>
      </c>
      <c r="CM287">
        <v>6.5004835999999994E-4</v>
      </c>
      <c r="CN287">
        <v>4.7597999359999997E-2</v>
      </c>
      <c r="CO287">
        <v>5.5000000000000003E-4</v>
      </c>
      <c r="CP287">
        <f t="shared" si="246"/>
        <v>1200.0487499999999</v>
      </c>
      <c r="CQ287">
        <f t="shared" si="247"/>
        <v>1009.5464997992681</v>
      </c>
      <c r="CR287">
        <f t="shared" si="248"/>
        <v>0.84125457386566016</v>
      </c>
      <c r="CS287">
        <f t="shared" si="249"/>
        <v>0.16202132756072415</v>
      </c>
      <c r="CT287">
        <v>6</v>
      </c>
      <c r="CU287">
        <v>0.5</v>
      </c>
      <c r="CV287" t="s">
        <v>415</v>
      </c>
      <c r="CW287">
        <v>2</v>
      </c>
      <c r="CX287" t="b">
        <v>1</v>
      </c>
      <c r="CY287">
        <v>1658322848.1875</v>
      </c>
      <c r="CZ287">
        <v>1775.1</v>
      </c>
      <c r="DA287">
        <v>1802.28</v>
      </c>
      <c r="DB287">
        <v>33.981437499999998</v>
      </c>
      <c r="DC287">
        <v>32.617062500000003</v>
      </c>
      <c r="DD287">
        <v>1778.2637500000001</v>
      </c>
      <c r="DE287">
        <v>33.397937499999998</v>
      </c>
      <c r="DF287">
        <v>650.29449999999997</v>
      </c>
      <c r="DG287">
        <v>101.17075</v>
      </c>
      <c r="DH287">
        <v>0.10014845</v>
      </c>
      <c r="DI287">
        <v>33.888437499999988</v>
      </c>
      <c r="DJ287">
        <v>999.9</v>
      </c>
      <c r="DK287">
        <v>33.815950000000001</v>
      </c>
      <c r="DL287">
        <v>0</v>
      </c>
      <c r="DM287">
        <v>0</v>
      </c>
      <c r="DN287">
        <v>9006.0137500000019</v>
      </c>
      <c r="DO287">
        <v>0</v>
      </c>
      <c r="DP287">
        <v>1426.4075</v>
      </c>
      <c r="DQ287">
        <v>-27.178574999999999</v>
      </c>
      <c r="DR287">
        <v>1837.54375</v>
      </c>
      <c r="DS287">
        <v>1863.0462500000001</v>
      </c>
      <c r="DT287">
        <v>1.3643475</v>
      </c>
      <c r="DU287">
        <v>1802.28</v>
      </c>
      <c r="DV287">
        <v>32.617062500000003</v>
      </c>
      <c r="DW287">
        <v>3.4379300000000002</v>
      </c>
      <c r="DX287">
        <v>3.2999000000000001</v>
      </c>
      <c r="DY287">
        <v>26.316312499999999</v>
      </c>
      <c r="DZ287">
        <v>25.623950000000001</v>
      </c>
      <c r="EA287">
        <v>1200.0487499999999</v>
      </c>
      <c r="EB287">
        <v>0.95800525000000003</v>
      </c>
      <c r="EC287">
        <v>4.1995175000000003E-2</v>
      </c>
      <c r="ED287">
        <v>0</v>
      </c>
      <c r="EE287">
        <v>642.65625</v>
      </c>
      <c r="EF287">
        <v>5.0001600000000002</v>
      </c>
      <c r="EG287">
        <v>9725.7475000000013</v>
      </c>
      <c r="EH287">
        <v>9515.5674999999992</v>
      </c>
      <c r="EI287">
        <v>48.280999999999999</v>
      </c>
      <c r="EJ287">
        <v>50.78875</v>
      </c>
      <c r="EK287">
        <v>49.5</v>
      </c>
      <c r="EL287">
        <v>49.468499999999999</v>
      </c>
      <c r="EM287">
        <v>49.976374999999997</v>
      </c>
      <c r="EN287">
        <v>1144.86375</v>
      </c>
      <c r="EO287">
        <v>50.185000000000002</v>
      </c>
      <c r="EP287">
        <v>0</v>
      </c>
      <c r="EQ287">
        <v>765361.79999995232</v>
      </c>
      <c r="ER287">
        <v>0</v>
      </c>
      <c r="ES287">
        <v>642.58680769230773</v>
      </c>
      <c r="ET287">
        <v>-1.6757948804527469</v>
      </c>
      <c r="EU287">
        <v>50.340512788009981</v>
      </c>
      <c r="EV287">
        <v>9720.9853846153837</v>
      </c>
      <c r="EW287">
        <v>15</v>
      </c>
      <c r="EX287">
        <v>1658316094</v>
      </c>
      <c r="EY287" t="s">
        <v>416</v>
      </c>
      <c r="EZ287">
        <v>1658316090.5</v>
      </c>
      <c r="FA287">
        <v>1658316094</v>
      </c>
      <c r="FB287">
        <v>11</v>
      </c>
      <c r="FC287">
        <v>-0.13300000000000001</v>
      </c>
      <c r="FD287">
        <v>0.107</v>
      </c>
      <c r="FE287">
        <v>-1.72</v>
      </c>
      <c r="FF287">
        <v>0.44</v>
      </c>
      <c r="FG287">
        <v>415</v>
      </c>
      <c r="FH287">
        <v>29</v>
      </c>
      <c r="FI287">
        <v>0.15</v>
      </c>
      <c r="FJ287">
        <v>0.28000000000000003</v>
      </c>
      <c r="FK287">
        <v>-27.2187825</v>
      </c>
      <c r="FL287">
        <v>0.59722964352727659</v>
      </c>
      <c r="FM287">
        <v>8.2965489474539744E-2</v>
      </c>
      <c r="FN287">
        <v>0</v>
      </c>
      <c r="FO287">
        <v>642.6527647058823</v>
      </c>
      <c r="FP287">
        <v>-1.33035905704987</v>
      </c>
      <c r="FQ287">
        <v>0.2446827548460144</v>
      </c>
      <c r="FR287">
        <v>0</v>
      </c>
      <c r="FS287">
        <v>1.34796575</v>
      </c>
      <c r="FT287">
        <v>0.17459696060037189</v>
      </c>
      <c r="FU287">
        <v>1.8204392449008011E-2</v>
      </c>
      <c r="FV287">
        <v>0</v>
      </c>
      <c r="FW287">
        <v>0</v>
      </c>
      <c r="FX287">
        <v>3</v>
      </c>
      <c r="FY287" t="s">
        <v>429</v>
      </c>
      <c r="FZ287">
        <v>3.37059</v>
      </c>
      <c r="GA287">
        <v>2.8938199999999998</v>
      </c>
      <c r="GB287">
        <v>0.25992999999999999</v>
      </c>
      <c r="GC287">
        <v>0.26497100000000001</v>
      </c>
      <c r="GD287">
        <v>0.14052000000000001</v>
      </c>
      <c r="GE287">
        <v>0.13980200000000001</v>
      </c>
      <c r="GF287">
        <v>25598.400000000001</v>
      </c>
      <c r="GG287">
        <v>22109.1</v>
      </c>
      <c r="GH287">
        <v>30930.7</v>
      </c>
      <c r="GI287">
        <v>28046.7</v>
      </c>
      <c r="GJ287">
        <v>35019.5</v>
      </c>
      <c r="GK287">
        <v>34038.6</v>
      </c>
      <c r="GL287">
        <v>40313.9</v>
      </c>
      <c r="GM287">
        <v>39087.1</v>
      </c>
      <c r="GN287">
        <v>2.3486799999999999</v>
      </c>
      <c r="GO287">
        <v>1.65727</v>
      </c>
      <c r="GP287">
        <v>0</v>
      </c>
      <c r="GQ287">
        <v>7.6115100000000005E-2</v>
      </c>
      <c r="GR287">
        <v>999.9</v>
      </c>
      <c r="GS287">
        <v>32.579900000000002</v>
      </c>
      <c r="GT287">
        <v>67.099999999999994</v>
      </c>
      <c r="GU287">
        <v>33.700000000000003</v>
      </c>
      <c r="GV287">
        <v>34.848999999999997</v>
      </c>
      <c r="GW287">
        <v>49.461799999999997</v>
      </c>
      <c r="GX287">
        <v>40.961500000000001</v>
      </c>
      <c r="GY287">
        <v>1</v>
      </c>
      <c r="GZ287">
        <v>0.53778000000000004</v>
      </c>
      <c r="HA287">
        <v>1.3218099999999999</v>
      </c>
      <c r="HB287">
        <v>20.202999999999999</v>
      </c>
      <c r="HC287">
        <v>5.2148899999999996</v>
      </c>
      <c r="HD287">
        <v>11.974</v>
      </c>
      <c r="HE287">
        <v>4.9897999999999998</v>
      </c>
      <c r="HF287">
        <v>3.2924799999999999</v>
      </c>
      <c r="HG287">
        <v>8266.2000000000007</v>
      </c>
      <c r="HH287">
        <v>9999</v>
      </c>
      <c r="HI287">
        <v>9999</v>
      </c>
      <c r="HJ287">
        <v>969.6</v>
      </c>
      <c r="HK287">
        <v>4.9712100000000001</v>
      </c>
      <c r="HL287">
        <v>1.8738600000000001</v>
      </c>
      <c r="HM287">
        <v>1.87012</v>
      </c>
      <c r="HN287">
        <v>1.8696600000000001</v>
      </c>
      <c r="HO287">
        <v>1.87443</v>
      </c>
      <c r="HP287">
        <v>1.87103</v>
      </c>
      <c r="HQ287">
        <v>1.8665700000000001</v>
      </c>
      <c r="HR287">
        <v>1.8776299999999999</v>
      </c>
      <c r="HS287">
        <v>0</v>
      </c>
      <c r="HT287">
        <v>0</v>
      </c>
      <c r="HU287">
        <v>0</v>
      </c>
      <c r="HV287">
        <v>0</v>
      </c>
      <c r="HW287" t="s">
        <v>418</v>
      </c>
      <c r="HX287" t="s">
        <v>419</v>
      </c>
      <c r="HY287" t="s">
        <v>420</v>
      </c>
      <c r="HZ287" t="s">
        <v>420</v>
      </c>
      <c r="IA287" t="s">
        <v>420</v>
      </c>
      <c r="IB287" t="s">
        <v>420</v>
      </c>
      <c r="IC287">
        <v>0</v>
      </c>
      <c r="ID287">
        <v>100</v>
      </c>
      <c r="IE287">
        <v>100</v>
      </c>
      <c r="IF287">
        <v>-3.16</v>
      </c>
      <c r="IG287">
        <v>0.5837</v>
      </c>
      <c r="IH287">
        <v>-1.4143203888967211</v>
      </c>
      <c r="II287">
        <v>1.7196870422270779E-5</v>
      </c>
      <c r="IJ287">
        <v>-2.1741833173098589E-6</v>
      </c>
      <c r="IK287">
        <v>9.0595066644434051E-10</v>
      </c>
      <c r="IL287">
        <v>-5.0132855213330413E-2</v>
      </c>
      <c r="IM287">
        <v>-1.2435942757381079E-3</v>
      </c>
      <c r="IN287">
        <v>8.3241555849602686E-4</v>
      </c>
      <c r="IO287">
        <v>-6.8006265696850886E-6</v>
      </c>
      <c r="IP287">
        <v>17</v>
      </c>
      <c r="IQ287">
        <v>2050</v>
      </c>
      <c r="IR287">
        <v>3</v>
      </c>
      <c r="IS287">
        <v>34</v>
      </c>
      <c r="IT287">
        <v>112.7</v>
      </c>
      <c r="IU287">
        <v>112.6</v>
      </c>
      <c r="IV287">
        <v>3.4997600000000002</v>
      </c>
      <c r="IW287">
        <v>2.49634</v>
      </c>
      <c r="IX287">
        <v>1.49902</v>
      </c>
      <c r="IY287">
        <v>2.3046899999999999</v>
      </c>
      <c r="IZ287">
        <v>1.69678</v>
      </c>
      <c r="JA287">
        <v>2.3840300000000001</v>
      </c>
      <c r="JB287">
        <v>38.722499999999997</v>
      </c>
      <c r="JC287">
        <v>14.6311</v>
      </c>
      <c r="JD287">
        <v>18</v>
      </c>
      <c r="JE287">
        <v>711.46100000000001</v>
      </c>
      <c r="JF287">
        <v>324.01900000000001</v>
      </c>
      <c r="JG287">
        <v>29.9983</v>
      </c>
      <c r="JH287">
        <v>34.435499999999998</v>
      </c>
      <c r="JI287">
        <v>30.000599999999999</v>
      </c>
      <c r="JJ287">
        <v>34.043999999999997</v>
      </c>
      <c r="JK287">
        <v>34.029000000000003</v>
      </c>
      <c r="JL287">
        <v>70.084199999999996</v>
      </c>
      <c r="JM287">
        <v>13.126300000000001</v>
      </c>
      <c r="JN287">
        <v>100</v>
      </c>
      <c r="JO287">
        <v>30</v>
      </c>
      <c r="JP287">
        <v>1815.66</v>
      </c>
      <c r="JQ287">
        <v>32.6295</v>
      </c>
      <c r="JR287">
        <v>98.563199999999995</v>
      </c>
      <c r="JS287">
        <v>98.445599999999999</v>
      </c>
    </row>
    <row r="288" spans="1:279" x14ac:dyDescent="0.2">
      <c r="A288">
        <v>273</v>
      </c>
      <c r="B288">
        <v>1658322854.5</v>
      </c>
      <c r="C288">
        <v>1085.900000095367</v>
      </c>
      <c r="D288" t="s">
        <v>966</v>
      </c>
      <c r="E288" t="s">
        <v>967</v>
      </c>
      <c r="F288">
        <v>4</v>
      </c>
      <c r="G288">
        <v>1658322852.5</v>
      </c>
      <c r="H288">
        <f t="shared" si="200"/>
        <v>1.537199447898939E-3</v>
      </c>
      <c r="I288">
        <f t="shared" si="201"/>
        <v>1.537199447898939</v>
      </c>
      <c r="J288">
        <f t="shared" si="202"/>
        <v>16.696198537213082</v>
      </c>
      <c r="K288">
        <f t="shared" si="203"/>
        <v>1782.3428571428569</v>
      </c>
      <c r="L288">
        <f t="shared" si="204"/>
        <v>1403.5947273882368</v>
      </c>
      <c r="M288">
        <f t="shared" si="205"/>
        <v>142.14305833566547</v>
      </c>
      <c r="N288">
        <f t="shared" si="206"/>
        <v>180.49915675334205</v>
      </c>
      <c r="O288">
        <f t="shared" si="207"/>
        <v>8.2014141773760083E-2</v>
      </c>
      <c r="P288">
        <f t="shared" si="208"/>
        <v>2.7706523723309742</v>
      </c>
      <c r="Q288">
        <f t="shared" si="209"/>
        <v>8.0688934306473628E-2</v>
      </c>
      <c r="R288">
        <f t="shared" si="210"/>
        <v>5.0547864876870421E-2</v>
      </c>
      <c r="S288">
        <f t="shared" si="211"/>
        <v>194.42701761261364</v>
      </c>
      <c r="T288">
        <f t="shared" si="212"/>
        <v>34.672331137198263</v>
      </c>
      <c r="U288">
        <f t="shared" si="213"/>
        <v>33.816242857142861</v>
      </c>
      <c r="V288">
        <f t="shared" si="214"/>
        <v>5.2884876284277063</v>
      </c>
      <c r="W288">
        <f t="shared" si="215"/>
        <v>64.824651820885464</v>
      </c>
      <c r="X288">
        <f t="shared" si="216"/>
        <v>3.442351147530295</v>
      </c>
      <c r="Y288">
        <f t="shared" si="217"/>
        <v>5.3102501144807146</v>
      </c>
      <c r="Z288">
        <f t="shared" si="218"/>
        <v>1.8461364808974112</v>
      </c>
      <c r="AA288">
        <f t="shared" si="219"/>
        <v>-67.790495652343211</v>
      </c>
      <c r="AB288">
        <f t="shared" si="220"/>
        <v>10.985200318122924</v>
      </c>
      <c r="AC288">
        <f t="shared" si="221"/>
        <v>0.91564754866142051</v>
      </c>
      <c r="AD288">
        <f t="shared" si="222"/>
        <v>138.53736982705476</v>
      </c>
      <c r="AE288">
        <f t="shared" si="223"/>
        <v>26.532132660471412</v>
      </c>
      <c r="AF288">
        <f t="shared" si="224"/>
        <v>1.5285654456973383</v>
      </c>
      <c r="AG288">
        <f t="shared" si="225"/>
        <v>16.696198537213082</v>
      </c>
      <c r="AH288">
        <v>1870.270156929329</v>
      </c>
      <c r="AI288">
        <v>1847.6733333333329</v>
      </c>
      <c r="AJ288">
        <v>1.7382904340200469</v>
      </c>
      <c r="AK288">
        <v>62.966845710574418</v>
      </c>
      <c r="AL288">
        <f t="shared" si="226"/>
        <v>1.537199447898939</v>
      </c>
      <c r="AM288">
        <v>32.627336783757258</v>
      </c>
      <c r="AN288">
        <v>33.995232727272708</v>
      </c>
      <c r="AO288">
        <v>4.1372189601114931E-4</v>
      </c>
      <c r="AP288">
        <v>91.007338470613973</v>
      </c>
      <c r="AQ288">
        <v>0</v>
      </c>
      <c r="AR288">
        <v>0</v>
      </c>
      <c r="AS288">
        <f t="shared" si="227"/>
        <v>1</v>
      </c>
      <c r="AT288">
        <f t="shared" si="228"/>
        <v>0</v>
      </c>
      <c r="AU288">
        <f t="shared" si="229"/>
        <v>47282.606724166151</v>
      </c>
      <c r="AV288" t="s">
        <v>413</v>
      </c>
      <c r="AW288" t="s">
        <v>413</v>
      </c>
      <c r="AX288">
        <v>0</v>
      </c>
      <c r="AY288">
        <v>0</v>
      </c>
      <c r="AZ288" t="e">
        <f t="shared" si="230"/>
        <v>#DIV/0!</v>
      </c>
      <c r="BA288">
        <v>0</v>
      </c>
      <c r="BB288" t="s">
        <v>413</v>
      </c>
      <c r="BC288" t="s">
        <v>413</v>
      </c>
      <c r="BD288">
        <v>0</v>
      </c>
      <c r="BE288">
        <v>0</v>
      </c>
      <c r="BF288" t="e">
        <f t="shared" si="231"/>
        <v>#DIV/0!</v>
      </c>
      <c r="BG288">
        <v>0.5</v>
      </c>
      <c r="BH288">
        <f t="shared" si="232"/>
        <v>1009.5137997992816</v>
      </c>
      <c r="BI288">
        <f t="shared" si="233"/>
        <v>16.696198537213082</v>
      </c>
      <c r="BJ288" t="e">
        <f t="shared" si="234"/>
        <v>#DIV/0!</v>
      </c>
      <c r="BK288">
        <f t="shared" si="235"/>
        <v>1.6538851217816668E-2</v>
      </c>
      <c r="BL288" t="e">
        <f t="shared" si="236"/>
        <v>#DIV/0!</v>
      </c>
      <c r="BM288" t="e">
        <f t="shared" si="237"/>
        <v>#DIV/0!</v>
      </c>
      <c r="BN288" t="s">
        <v>413</v>
      </c>
      <c r="BO288">
        <v>0</v>
      </c>
      <c r="BP288" t="e">
        <f t="shared" si="238"/>
        <v>#DIV/0!</v>
      </c>
      <c r="BQ288" t="e">
        <f t="shared" si="239"/>
        <v>#DIV/0!</v>
      </c>
      <c r="BR288" t="e">
        <f t="shared" si="240"/>
        <v>#DIV/0!</v>
      </c>
      <c r="BS288" t="e">
        <f t="shared" si="241"/>
        <v>#DIV/0!</v>
      </c>
      <c r="BT288" t="e">
        <f t="shared" si="242"/>
        <v>#DIV/0!</v>
      </c>
      <c r="BU288" t="e">
        <f t="shared" si="243"/>
        <v>#DIV/0!</v>
      </c>
      <c r="BV288" t="e">
        <f t="shared" si="244"/>
        <v>#DIV/0!</v>
      </c>
      <c r="BW288" t="e">
        <f t="shared" si="245"/>
        <v>#DIV/0!</v>
      </c>
      <c r="BX288" t="s">
        <v>413</v>
      </c>
      <c r="BY288" t="s">
        <v>413</v>
      </c>
      <c r="BZ288" t="s">
        <v>413</v>
      </c>
      <c r="CA288" t="s">
        <v>413</v>
      </c>
      <c r="CB288" t="s">
        <v>413</v>
      </c>
      <c r="CC288" t="s">
        <v>413</v>
      </c>
      <c r="CD288" t="s">
        <v>413</v>
      </c>
      <c r="CE288" t="s">
        <v>413</v>
      </c>
      <c r="CF288">
        <v>253</v>
      </c>
      <c r="CG288">
        <v>1000</v>
      </c>
      <c r="CH288" t="s">
        <v>414</v>
      </c>
      <c r="CI288">
        <v>1110.1500000000001</v>
      </c>
      <c r="CJ288">
        <v>1175.8634999999999</v>
      </c>
      <c r="CK288">
        <v>1152.67</v>
      </c>
      <c r="CL288">
        <v>1.3005735999999999E-4</v>
      </c>
      <c r="CM288">
        <v>6.5004835999999994E-4</v>
      </c>
      <c r="CN288">
        <v>4.7597999359999997E-2</v>
      </c>
      <c r="CO288">
        <v>5.5000000000000003E-4</v>
      </c>
      <c r="CP288">
        <f t="shared" si="246"/>
        <v>1200.01</v>
      </c>
      <c r="CQ288">
        <f t="shared" si="247"/>
        <v>1009.5137997992816</v>
      </c>
      <c r="CR288">
        <f t="shared" si="248"/>
        <v>0.84125448937865654</v>
      </c>
      <c r="CS288">
        <f t="shared" si="249"/>
        <v>0.1620211645008072</v>
      </c>
      <c r="CT288">
        <v>6</v>
      </c>
      <c r="CU288">
        <v>0.5</v>
      </c>
      <c r="CV288" t="s">
        <v>415</v>
      </c>
      <c r="CW288">
        <v>2</v>
      </c>
      <c r="CX288" t="b">
        <v>1</v>
      </c>
      <c r="CY288">
        <v>1658322852.5</v>
      </c>
      <c r="CZ288">
        <v>1782.3428571428569</v>
      </c>
      <c r="DA288">
        <v>1809.338571428571</v>
      </c>
      <c r="DB288">
        <v>33.991571428571433</v>
      </c>
      <c r="DC288">
        <v>32.629071428571429</v>
      </c>
      <c r="DD288">
        <v>1785.501428571429</v>
      </c>
      <c r="DE288">
        <v>33.407771428571429</v>
      </c>
      <c r="DF288">
        <v>650.24899999999991</v>
      </c>
      <c r="DG288">
        <v>101.1707142857143</v>
      </c>
      <c r="DH288">
        <v>0.10001262857142861</v>
      </c>
      <c r="DI288">
        <v>33.889785714285708</v>
      </c>
      <c r="DJ288">
        <v>999.89999999999986</v>
      </c>
      <c r="DK288">
        <v>33.816242857142861</v>
      </c>
      <c r="DL288">
        <v>0</v>
      </c>
      <c r="DM288">
        <v>0</v>
      </c>
      <c r="DN288">
        <v>9015.0014285714278</v>
      </c>
      <c r="DO288">
        <v>0</v>
      </c>
      <c r="DP288">
        <v>1434.477142857143</v>
      </c>
      <c r="DQ288">
        <v>-26.99691428571429</v>
      </c>
      <c r="DR288">
        <v>1845.0614285714289</v>
      </c>
      <c r="DS288">
        <v>1870.3685714285709</v>
      </c>
      <c r="DT288">
        <v>1.362501428571429</v>
      </c>
      <c r="DU288">
        <v>1809.338571428571</v>
      </c>
      <c r="DV288">
        <v>32.629071428571429</v>
      </c>
      <c r="DW288">
        <v>3.4389585714285711</v>
      </c>
      <c r="DX288">
        <v>3.3011114285714278</v>
      </c>
      <c r="DY288">
        <v>26.321342857142859</v>
      </c>
      <c r="DZ288">
        <v>25.630142857142861</v>
      </c>
      <c r="EA288">
        <v>1200.01</v>
      </c>
      <c r="EB288">
        <v>0.95800642857142837</v>
      </c>
      <c r="EC288">
        <v>4.1994028571428567E-2</v>
      </c>
      <c r="ED288">
        <v>0</v>
      </c>
      <c r="EE288">
        <v>642.40842857142866</v>
      </c>
      <c r="EF288">
        <v>5.0001600000000002</v>
      </c>
      <c r="EG288">
        <v>9720.3928571428569</v>
      </c>
      <c r="EH288">
        <v>9515.25</v>
      </c>
      <c r="EI288">
        <v>48.241</v>
      </c>
      <c r="EJ288">
        <v>50.758857142857153</v>
      </c>
      <c r="EK288">
        <v>49.517714285714291</v>
      </c>
      <c r="EL288">
        <v>49.473000000000013</v>
      </c>
      <c r="EM288">
        <v>49.973000000000013</v>
      </c>
      <c r="EN288">
        <v>1144.83</v>
      </c>
      <c r="EO288">
        <v>50.18</v>
      </c>
      <c r="EP288">
        <v>0</v>
      </c>
      <c r="EQ288">
        <v>765366</v>
      </c>
      <c r="ER288">
        <v>0</v>
      </c>
      <c r="ES288">
        <v>642.48659999999995</v>
      </c>
      <c r="ET288">
        <v>-0.50700000709907822</v>
      </c>
      <c r="EU288">
        <v>-32.719230756130749</v>
      </c>
      <c r="EV288">
        <v>9720.9699999999993</v>
      </c>
      <c r="EW288">
        <v>15</v>
      </c>
      <c r="EX288">
        <v>1658316094</v>
      </c>
      <c r="EY288" t="s">
        <v>416</v>
      </c>
      <c r="EZ288">
        <v>1658316090.5</v>
      </c>
      <c r="FA288">
        <v>1658316094</v>
      </c>
      <c r="FB288">
        <v>11</v>
      </c>
      <c r="FC288">
        <v>-0.13300000000000001</v>
      </c>
      <c r="FD288">
        <v>0.107</v>
      </c>
      <c r="FE288">
        <v>-1.72</v>
      </c>
      <c r="FF288">
        <v>0.44</v>
      </c>
      <c r="FG288">
        <v>415</v>
      </c>
      <c r="FH288">
        <v>29</v>
      </c>
      <c r="FI288">
        <v>0.15</v>
      </c>
      <c r="FJ288">
        <v>0.28000000000000003</v>
      </c>
      <c r="FK288">
        <v>-27.160942500000001</v>
      </c>
      <c r="FL288">
        <v>0.82417823639779375</v>
      </c>
      <c r="FM288">
        <v>0.1023416676811065</v>
      </c>
      <c r="FN288">
        <v>0</v>
      </c>
      <c r="FO288">
        <v>642.57899999999995</v>
      </c>
      <c r="FP288">
        <v>-1.465699012201463</v>
      </c>
      <c r="FQ288">
        <v>0.24456840736766211</v>
      </c>
      <c r="FR288">
        <v>0</v>
      </c>
      <c r="FS288">
        <v>1.3571759999999999</v>
      </c>
      <c r="FT288">
        <v>7.8436998123827942E-2</v>
      </c>
      <c r="FU288">
        <v>8.9996707717560562E-3</v>
      </c>
      <c r="FV288">
        <v>1</v>
      </c>
      <c r="FW288">
        <v>1</v>
      </c>
      <c r="FX288">
        <v>3</v>
      </c>
      <c r="FY288" t="s">
        <v>417</v>
      </c>
      <c r="FZ288">
        <v>3.3706999999999998</v>
      </c>
      <c r="GA288">
        <v>2.89384</v>
      </c>
      <c r="GB288">
        <v>0.26050800000000002</v>
      </c>
      <c r="GC288">
        <v>0.265546</v>
      </c>
      <c r="GD288">
        <v>0.140545</v>
      </c>
      <c r="GE288">
        <v>0.13983100000000001</v>
      </c>
      <c r="GF288">
        <v>25578.1</v>
      </c>
      <c r="GG288">
        <v>22091</v>
      </c>
      <c r="GH288">
        <v>30930.5</v>
      </c>
      <c r="GI288">
        <v>28045.8</v>
      </c>
      <c r="GJ288">
        <v>35018.5</v>
      </c>
      <c r="GK288">
        <v>34036.699999999997</v>
      </c>
      <c r="GL288">
        <v>40314</v>
      </c>
      <c r="GM288">
        <v>39086.199999999997</v>
      </c>
      <c r="GN288">
        <v>2.3485</v>
      </c>
      <c r="GO288">
        <v>1.6571499999999999</v>
      </c>
      <c r="GP288">
        <v>0</v>
      </c>
      <c r="GQ288">
        <v>7.6390799999999995E-2</v>
      </c>
      <c r="GR288">
        <v>999.9</v>
      </c>
      <c r="GS288">
        <v>32.582799999999999</v>
      </c>
      <c r="GT288">
        <v>67.099999999999994</v>
      </c>
      <c r="GU288">
        <v>33.700000000000003</v>
      </c>
      <c r="GV288">
        <v>34.85</v>
      </c>
      <c r="GW288">
        <v>49.761800000000001</v>
      </c>
      <c r="GX288">
        <v>40.164299999999997</v>
      </c>
      <c r="GY288">
        <v>1</v>
      </c>
      <c r="GZ288">
        <v>0.53811699999999996</v>
      </c>
      <c r="HA288">
        <v>1.31257</v>
      </c>
      <c r="HB288">
        <v>20.2029</v>
      </c>
      <c r="HC288">
        <v>5.2144399999999997</v>
      </c>
      <c r="HD288">
        <v>11.9739</v>
      </c>
      <c r="HE288">
        <v>4.9897499999999999</v>
      </c>
      <c r="HF288">
        <v>3.2924799999999999</v>
      </c>
      <c r="HG288">
        <v>8266.2000000000007</v>
      </c>
      <c r="HH288">
        <v>9999</v>
      </c>
      <c r="HI288">
        <v>9999</v>
      </c>
      <c r="HJ288">
        <v>969.6</v>
      </c>
      <c r="HK288">
        <v>4.9712300000000003</v>
      </c>
      <c r="HL288">
        <v>1.87388</v>
      </c>
      <c r="HM288">
        <v>1.87012</v>
      </c>
      <c r="HN288">
        <v>1.8696600000000001</v>
      </c>
      <c r="HO288">
        <v>1.8744099999999999</v>
      </c>
      <c r="HP288">
        <v>1.87104</v>
      </c>
      <c r="HQ288">
        <v>1.86656</v>
      </c>
      <c r="HR288">
        <v>1.87761</v>
      </c>
      <c r="HS288">
        <v>0</v>
      </c>
      <c r="HT288">
        <v>0</v>
      </c>
      <c r="HU288">
        <v>0</v>
      </c>
      <c r="HV288">
        <v>0</v>
      </c>
      <c r="HW288" t="s">
        <v>418</v>
      </c>
      <c r="HX288" t="s">
        <v>419</v>
      </c>
      <c r="HY288" t="s">
        <v>420</v>
      </c>
      <c r="HZ288" t="s">
        <v>420</v>
      </c>
      <c r="IA288" t="s">
        <v>420</v>
      </c>
      <c r="IB288" t="s">
        <v>420</v>
      </c>
      <c r="IC288">
        <v>0</v>
      </c>
      <c r="ID288">
        <v>100</v>
      </c>
      <c r="IE288">
        <v>100</v>
      </c>
      <c r="IF288">
        <v>-3.16</v>
      </c>
      <c r="IG288">
        <v>0.58399999999999996</v>
      </c>
      <c r="IH288">
        <v>-1.4143203888967211</v>
      </c>
      <c r="II288">
        <v>1.7196870422270779E-5</v>
      </c>
      <c r="IJ288">
        <v>-2.1741833173098589E-6</v>
      </c>
      <c r="IK288">
        <v>9.0595066644434051E-10</v>
      </c>
      <c r="IL288">
        <v>-5.0132855213330413E-2</v>
      </c>
      <c r="IM288">
        <v>-1.2435942757381079E-3</v>
      </c>
      <c r="IN288">
        <v>8.3241555849602686E-4</v>
      </c>
      <c r="IO288">
        <v>-6.8006265696850886E-6</v>
      </c>
      <c r="IP288">
        <v>17</v>
      </c>
      <c r="IQ288">
        <v>2050</v>
      </c>
      <c r="IR288">
        <v>3</v>
      </c>
      <c r="IS288">
        <v>34</v>
      </c>
      <c r="IT288">
        <v>112.7</v>
      </c>
      <c r="IU288">
        <v>112.7</v>
      </c>
      <c r="IV288">
        <v>3.5095200000000002</v>
      </c>
      <c r="IW288">
        <v>2.49878</v>
      </c>
      <c r="IX288">
        <v>1.49902</v>
      </c>
      <c r="IY288">
        <v>2.3059099999999999</v>
      </c>
      <c r="IZ288">
        <v>1.69678</v>
      </c>
      <c r="JA288">
        <v>2.3584000000000001</v>
      </c>
      <c r="JB288">
        <v>38.722499999999997</v>
      </c>
      <c r="JC288">
        <v>14.622400000000001</v>
      </c>
      <c r="JD288">
        <v>18</v>
      </c>
      <c r="JE288">
        <v>711.38699999999994</v>
      </c>
      <c r="JF288">
        <v>323.98399999999998</v>
      </c>
      <c r="JG288">
        <v>29.997900000000001</v>
      </c>
      <c r="JH288">
        <v>34.441800000000001</v>
      </c>
      <c r="JI288">
        <v>30.000499999999999</v>
      </c>
      <c r="JJ288">
        <v>34.0501</v>
      </c>
      <c r="JK288">
        <v>34.034700000000001</v>
      </c>
      <c r="JL288">
        <v>70.287199999999999</v>
      </c>
      <c r="JM288">
        <v>13.126300000000001</v>
      </c>
      <c r="JN288">
        <v>100</v>
      </c>
      <c r="JO288">
        <v>30</v>
      </c>
      <c r="JP288">
        <v>1822.34</v>
      </c>
      <c r="JQ288">
        <v>32.626899999999999</v>
      </c>
      <c r="JR288">
        <v>98.562899999999999</v>
      </c>
      <c r="JS288">
        <v>98.442999999999998</v>
      </c>
    </row>
    <row r="289" spans="1:279" x14ac:dyDescent="0.2">
      <c r="A289">
        <v>274</v>
      </c>
      <c r="B289">
        <v>1658322858.5</v>
      </c>
      <c r="C289">
        <v>1089.900000095367</v>
      </c>
      <c r="D289" t="s">
        <v>968</v>
      </c>
      <c r="E289" t="s">
        <v>969</v>
      </c>
      <c r="F289">
        <v>4</v>
      </c>
      <c r="G289">
        <v>1658322856.1875</v>
      </c>
      <c r="H289">
        <f t="shared" si="200"/>
        <v>1.5315241612715855E-3</v>
      </c>
      <c r="I289">
        <f t="shared" si="201"/>
        <v>1.5315241612715855</v>
      </c>
      <c r="J289">
        <f t="shared" si="202"/>
        <v>16.868877433659272</v>
      </c>
      <c r="K289">
        <f t="shared" si="203"/>
        <v>1788.605</v>
      </c>
      <c r="L289">
        <f t="shared" si="204"/>
        <v>1404.7749418235289</v>
      </c>
      <c r="M289">
        <f t="shared" si="205"/>
        <v>142.25997552830307</v>
      </c>
      <c r="N289">
        <f t="shared" si="206"/>
        <v>181.13001303931625</v>
      </c>
      <c r="O289">
        <f t="shared" si="207"/>
        <v>8.1637940696090927E-2</v>
      </c>
      <c r="P289">
        <f t="shared" si="208"/>
        <v>2.7730033273822805</v>
      </c>
      <c r="Q289">
        <f t="shared" si="209"/>
        <v>8.0325851959312536E-2</v>
      </c>
      <c r="R289">
        <f t="shared" si="210"/>
        <v>5.031978681901636E-2</v>
      </c>
      <c r="S289">
        <f t="shared" si="211"/>
        <v>194.42696286259397</v>
      </c>
      <c r="T289">
        <f t="shared" si="212"/>
        <v>34.671953822070456</v>
      </c>
      <c r="U289">
        <f t="shared" si="213"/>
        <v>33.823112500000001</v>
      </c>
      <c r="V289">
        <f t="shared" si="214"/>
        <v>5.2905171739667898</v>
      </c>
      <c r="W289">
        <f t="shared" si="215"/>
        <v>64.84054062488002</v>
      </c>
      <c r="X289">
        <f t="shared" si="216"/>
        <v>3.442942950336247</v>
      </c>
      <c r="Y289">
        <f t="shared" si="217"/>
        <v>5.3098615729541772</v>
      </c>
      <c r="Z289">
        <f t="shared" si="218"/>
        <v>1.8475742236305428</v>
      </c>
      <c r="AA289">
        <f t="shared" si="219"/>
        <v>-67.540215512076927</v>
      </c>
      <c r="AB289">
        <f t="shared" si="220"/>
        <v>9.7715731814064082</v>
      </c>
      <c r="AC289">
        <f t="shared" si="221"/>
        <v>0.81381987850032211</v>
      </c>
      <c r="AD289">
        <f t="shared" si="222"/>
        <v>137.47214041042375</v>
      </c>
      <c r="AE289">
        <f t="shared" si="223"/>
        <v>26.655979761176134</v>
      </c>
      <c r="AF289">
        <f t="shared" si="224"/>
        <v>1.5263555919341671</v>
      </c>
      <c r="AG289">
        <f t="shared" si="225"/>
        <v>16.868877433659272</v>
      </c>
      <c r="AH289">
        <v>1877.484695656399</v>
      </c>
      <c r="AI289">
        <v>1854.711939393939</v>
      </c>
      <c r="AJ289">
        <v>1.740965614306542</v>
      </c>
      <c r="AK289">
        <v>62.966845710574418</v>
      </c>
      <c r="AL289">
        <f t="shared" si="226"/>
        <v>1.5315241612715855</v>
      </c>
      <c r="AM289">
        <v>32.635569550295521</v>
      </c>
      <c r="AN289">
        <v>33.999544848484838</v>
      </c>
      <c r="AO289">
        <v>2.171932552736902E-4</v>
      </c>
      <c r="AP289">
        <v>91.007338470613973</v>
      </c>
      <c r="AQ289">
        <v>0</v>
      </c>
      <c r="AR289">
        <v>0</v>
      </c>
      <c r="AS289">
        <f t="shared" si="227"/>
        <v>1</v>
      </c>
      <c r="AT289">
        <f t="shared" si="228"/>
        <v>0</v>
      </c>
      <c r="AU289">
        <f t="shared" si="229"/>
        <v>47347.339816271342</v>
      </c>
      <c r="AV289" t="s">
        <v>413</v>
      </c>
      <c r="AW289" t="s">
        <v>413</v>
      </c>
      <c r="AX289">
        <v>0</v>
      </c>
      <c r="AY289">
        <v>0</v>
      </c>
      <c r="AZ289" t="e">
        <f t="shared" si="230"/>
        <v>#DIV/0!</v>
      </c>
      <c r="BA289">
        <v>0</v>
      </c>
      <c r="BB289" t="s">
        <v>413</v>
      </c>
      <c r="BC289" t="s">
        <v>413</v>
      </c>
      <c r="BD289">
        <v>0</v>
      </c>
      <c r="BE289">
        <v>0</v>
      </c>
      <c r="BF289" t="e">
        <f t="shared" si="231"/>
        <v>#DIV/0!</v>
      </c>
      <c r="BG289">
        <v>0.5</v>
      </c>
      <c r="BH289">
        <f t="shared" si="232"/>
        <v>1009.5128247992716</v>
      </c>
      <c r="BI289">
        <f t="shared" si="233"/>
        <v>16.868877433659272</v>
      </c>
      <c r="BJ289" t="e">
        <f t="shared" si="234"/>
        <v>#DIV/0!</v>
      </c>
      <c r="BK289">
        <f t="shared" si="235"/>
        <v>1.6709918902727588E-2</v>
      </c>
      <c r="BL289" t="e">
        <f t="shared" si="236"/>
        <v>#DIV/0!</v>
      </c>
      <c r="BM289" t="e">
        <f t="shared" si="237"/>
        <v>#DIV/0!</v>
      </c>
      <c r="BN289" t="s">
        <v>413</v>
      </c>
      <c r="BO289">
        <v>0</v>
      </c>
      <c r="BP289" t="e">
        <f t="shared" si="238"/>
        <v>#DIV/0!</v>
      </c>
      <c r="BQ289" t="e">
        <f t="shared" si="239"/>
        <v>#DIV/0!</v>
      </c>
      <c r="BR289" t="e">
        <f t="shared" si="240"/>
        <v>#DIV/0!</v>
      </c>
      <c r="BS289" t="e">
        <f t="shared" si="241"/>
        <v>#DIV/0!</v>
      </c>
      <c r="BT289" t="e">
        <f t="shared" si="242"/>
        <v>#DIV/0!</v>
      </c>
      <c r="BU289" t="e">
        <f t="shared" si="243"/>
        <v>#DIV/0!</v>
      </c>
      <c r="BV289" t="e">
        <f t="shared" si="244"/>
        <v>#DIV/0!</v>
      </c>
      <c r="BW289" t="e">
        <f t="shared" si="245"/>
        <v>#DIV/0!</v>
      </c>
      <c r="BX289" t="s">
        <v>413</v>
      </c>
      <c r="BY289" t="s">
        <v>413</v>
      </c>
      <c r="BZ289" t="s">
        <v>413</v>
      </c>
      <c r="CA289" t="s">
        <v>413</v>
      </c>
      <c r="CB289" t="s">
        <v>413</v>
      </c>
      <c r="CC289" t="s">
        <v>413</v>
      </c>
      <c r="CD289" t="s">
        <v>413</v>
      </c>
      <c r="CE289" t="s">
        <v>413</v>
      </c>
      <c r="CF289">
        <v>253</v>
      </c>
      <c r="CG289">
        <v>1000</v>
      </c>
      <c r="CH289" t="s">
        <v>414</v>
      </c>
      <c r="CI289">
        <v>1110.1500000000001</v>
      </c>
      <c r="CJ289">
        <v>1175.8634999999999</v>
      </c>
      <c r="CK289">
        <v>1152.67</v>
      </c>
      <c r="CL289">
        <v>1.3005735999999999E-4</v>
      </c>
      <c r="CM289">
        <v>6.5004835999999994E-4</v>
      </c>
      <c r="CN289">
        <v>4.7597999359999997E-2</v>
      </c>
      <c r="CO289">
        <v>5.5000000000000003E-4</v>
      </c>
      <c r="CP289">
        <f t="shared" si="246"/>
        <v>1200.00875</v>
      </c>
      <c r="CQ289">
        <f t="shared" si="247"/>
        <v>1009.5128247992716</v>
      </c>
      <c r="CR289">
        <f t="shared" si="248"/>
        <v>0.84125455318494269</v>
      </c>
      <c r="CS289">
        <f t="shared" si="249"/>
        <v>0.16202128764693921</v>
      </c>
      <c r="CT289">
        <v>6</v>
      </c>
      <c r="CU289">
        <v>0.5</v>
      </c>
      <c r="CV289" t="s">
        <v>415</v>
      </c>
      <c r="CW289">
        <v>2</v>
      </c>
      <c r="CX289" t="b">
        <v>1</v>
      </c>
      <c r="CY289">
        <v>1658322856.1875</v>
      </c>
      <c r="CZ289">
        <v>1788.605</v>
      </c>
      <c r="DA289">
        <v>1815.7212500000001</v>
      </c>
      <c r="DB289">
        <v>33.998037500000002</v>
      </c>
      <c r="DC289">
        <v>32.637462499999998</v>
      </c>
      <c r="DD289">
        <v>1791.75875</v>
      </c>
      <c r="DE289">
        <v>33.414050000000003</v>
      </c>
      <c r="DF289">
        <v>650.22325000000001</v>
      </c>
      <c r="DG289">
        <v>101.169</v>
      </c>
      <c r="DH289">
        <v>9.9873249999999997E-2</v>
      </c>
      <c r="DI289">
        <v>33.888475</v>
      </c>
      <c r="DJ289">
        <v>999.9</v>
      </c>
      <c r="DK289">
        <v>33.823112500000001</v>
      </c>
      <c r="DL289">
        <v>0</v>
      </c>
      <c r="DM289">
        <v>0</v>
      </c>
      <c r="DN289">
        <v>9027.6574999999993</v>
      </c>
      <c r="DO289">
        <v>0</v>
      </c>
      <c r="DP289">
        <v>1429.2425000000001</v>
      </c>
      <c r="DQ289">
        <v>-27.114387499999999</v>
      </c>
      <c r="DR289">
        <v>1851.5562500000001</v>
      </c>
      <c r="DS289">
        <v>1876.97875</v>
      </c>
      <c r="DT289">
        <v>1.3605775</v>
      </c>
      <c r="DU289">
        <v>1815.7212500000001</v>
      </c>
      <c r="DV289">
        <v>32.637462499999998</v>
      </c>
      <c r="DW289">
        <v>3.43955375</v>
      </c>
      <c r="DX289">
        <v>3.30190625</v>
      </c>
      <c r="DY289">
        <v>26.324275</v>
      </c>
      <c r="DZ289">
        <v>25.634187499999999</v>
      </c>
      <c r="EA289">
        <v>1200.00875</v>
      </c>
      <c r="EB289">
        <v>0.95800525000000003</v>
      </c>
      <c r="EC289">
        <v>4.1995175000000003E-2</v>
      </c>
      <c r="ED289">
        <v>0</v>
      </c>
      <c r="EE289">
        <v>642.39862499999992</v>
      </c>
      <c r="EF289">
        <v>5.0001600000000002</v>
      </c>
      <c r="EG289">
        <v>9669.9375</v>
      </c>
      <c r="EH289">
        <v>9515.26</v>
      </c>
      <c r="EI289">
        <v>48.257624999999997</v>
      </c>
      <c r="EJ289">
        <v>50.765500000000003</v>
      </c>
      <c r="EK289">
        <v>49.5</v>
      </c>
      <c r="EL289">
        <v>49.468499999999999</v>
      </c>
      <c r="EM289">
        <v>49.968499999999999</v>
      </c>
      <c r="EN289">
        <v>1144.8262500000001</v>
      </c>
      <c r="EO289">
        <v>50.182499999999997</v>
      </c>
      <c r="EP289">
        <v>0</v>
      </c>
      <c r="EQ289">
        <v>765369.60000014305</v>
      </c>
      <c r="ER289">
        <v>0</v>
      </c>
      <c r="ES289">
        <v>642.41399999999999</v>
      </c>
      <c r="ET289">
        <v>-0.81853847207354391</v>
      </c>
      <c r="EU289">
        <v>-322.72538439461249</v>
      </c>
      <c r="EV289">
        <v>9706.2756000000008</v>
      </c>
      <c r="EW289">
        <v>15</v>
      </c>
      <c r="EX289">
        <v>1658316094</v>
      </c>
      <c r="EY289" t="s">
        <v>416</v>
      </c>
      <c r="EZ289">
        <v>1658316090.5</v>
      </c>
      <c r="FA289">
        <v>1658316094</v>
      </c>
      <c r="FB289">
        <v>11</v>
      </c>
      <c r="FC289">
        <v>-0.13300000000000001</v>
      </c>
      <c r="FD289">
        <v>0.107</v>
      </c>
      <c r="FE289">
        <v>-1.72</v>
      </c>
      <c r="FF289">
        <v>0.44</v>
      </c>
      <c r="FG289">
        <v>415</v>
      </c>
      <c r="FH289">
        <v>29</v>
      </c>
      <c r="FI289">
        <v>0.15</v>
      </c>
      <c r="FJ289">
        <v>0.28000000000000003</v>
      </c>
      <c r="FK289">
        <v>-27.1179475</v>
      </c>
      <c r="FL289">
        <v>0.33216022514074539</v>
      </c>
      <c r="FM289">
        <v>7.0650169806943997E-2</v>
      </c>
      <c r="FN289">
        <v>1</v>
      </c>
      <c r="FO289">
        <v>642.47788235294115</v>
      </c>
      <c r="FP289">
        <v>-0.92834224994389214</v>
      </c>
      <c r="FQ289">
        <v>0.1993770835710218</v>
      </c>
      <c r="FR289">
        <v>1</v>
      </c>
      <c r="FS289">
        <v>1.36123675</v>
      </c>
      <c r="FT289">
        <v>1.7880112570353521E-2</v>
      </c>
      <c r="FU289">
        <v>3.2621797831358171E-3</v>
      </c>
      <c r="FV289">
        <v>1</v>
      </c>
      <c r="FW289">
        <v>3</v>
      </c>
      <c r="FX289">
        <v>3</v>
      </c>
      <c r="FY289" t="s">
        <v>697</v>
      </c>
      <c r="FZ289">
        <v>3.3705699999999998</v>
      </c>
      <c r="GA289">
        <v>2.89391</v>
      </c>
      <c r="GB289">
        <v>0.26107900000000001</v>
      </c>
      <c r="GC289">
        <v>0.26612400000000003</v>
      </c>
      <c r="GD289">
        <v>0.14055400000000001</v>
      </c>
      <c r="GE289">
        <v>0.13986000000000001</v>
      </c>
      <c r="GF289">
        <v>25557.599999999999</v>
      </c>
      <c r="GG289">
        <v>22073.599999999999</v>
      </c>
      <c r="GH289">
        <v>30929.8</v>
      </c>
      <c r="GI289">
        <v>28045.9</v>
      </c>
      <c r="GJ289">
        <v>35017.300000000003</v>
      </c>
      <c r="GK289">
        <v>34035.800000000003</v>
      </c>
      <c r="GL289">
        <v>40312.9</v>
      </c>
      <c r="GM289">
        <v>39086.5</v>
      </c>
      <c r="GN289">
        <v>2.3484699999999998</v>
      </c>
      <c r="GO289">
        <v>1.65723</v>
      </c>
      <c r="GP289">
        <v>0</v>
      </c>
      <c r="GQ289">
        <v>7.6755900000000002E-2</v>
      </c>
      <c r="GR289">
        <v>999.9</v>
      </c>
      <c r="GS289">
        <v>32.5852</v>
      </c>
      <c r="GT289">
        <v>67.099999999999994</v>
      </c>
      <c r="GU289">
        <v>33.700000000000003</v>
      </c>
      <c r="GV289">
        <v>34.8508</v>
      </c>
      <c r="GW289">
        <v>49.251800000000003</v>
      </c>
      <c r="GX289">
        <v>40.248399999999997</v>
      </c>
      <c r="GY289">
        <v>1</v>
      </c>
      <c r="GZ289">
        <v>0.53844999999999998</v>
      </c>
      <c r="HA289">
        <v>1.30467</v>
      </c>
      <c r="HB289">
        <v>20.203299999999999</v>
      </c>
      <c r="HC289">
        <v>5.2150400000000001</v>
      </c>
      <c r="HD289">
        <v>11.974</v>
      </c>
      <c r="HE289">
        <v>4.9901</v>
      </c>
      <c r="HF289">
        <v>3.2925800000000001</v>
      </c>
      <c r="HG289">
        <v>8266.4</v>
      </c>
      <c r="HH289">
        <v>9999</v>
      </c>
      <c r="HI289">
        <v>9999</v>
      </c>
      <c r="HJ289">
        <v>969.6</v>
      </c>
      <c r="HK289">
        <v>4.9712300000000003</v>
      </c>
      <c r="HL289">
        <v>1.8738300000000001</v>
      </c>
      <c r="HM289">
        <v>1.87012</v>
      </c>
      <c r="HN289">
        <v>1.8696600000000001</v>
      </c>
      <c r="HO289">
        <v>1.8744000000000001</v>
      </c>
      <c r="HP289">
        <v>1.87103</v>
      </c>
      <c r="HQ289">
        <v>1.8665700000000001</v>
      </c>
      <c r="HR289">
        <v>1.87761</v>
      </c>
      <c r="HS289">
        <v>0</v>
      </c>
      <c r="HT289">
        <v>0</v>
      </c>
      <c r="HU289">
        <v>0</v>
      </c>
      <c r="HV289">
        <v>0</v>
      </c>
      <c r="HW289" t="s">
        <v>418</v>
      </c>
      <c r="HX289" t="s">
        <v>419</v>
      </c>
      <c r="HY289" t="s">
        <v>420</v>
      </c>
      <c r="HZ289" t="s">
        <v>420</v>
      </c>
      <c r="IA289" t="s">
        <v>420</v>
      </c>
      <c r="IB289" t="s">
        <v>420</v>
      </c>
      <c r="IC289">
        <v>0</v>
      </c>
      <c r="ID289">
        <v>100</v>
      </c>
      <c r="IE289">
        <v>100</v>
      </c>
      <c r="IF289">
        <v>-3.15</v>
      </c>
      <c r="IG289">
        <v>0.58409999999999995</v>
      </c>
      <c r="IH289">
        <v>-1.4143203888967211</v>
      </c>
      <c r="II289">
        <v>1.7196870422270779E-5</v>
      </c>
      <c r="IJ289">
        <v>-2.1741833173098589E-6</v>
      </c>
      <c r="IK289">
        <v>9.0595066644434051E-10</v>
      </c>
      <c r="IL289">
        <v>-5.0132855213330413E-2</v>
      </c>
      <c r="IM289">
        <v>-1.2435942757381079E-3</v>
      </c>
      <c r="IN289">
        <v>8.3241555849602686E-4</v>
      </c>
      <c r="IO289">
        <v>-6.8006265696850886E-6</v>
      </c>
      <c r="IP289">
        <v>17</v>
      </c>
      <c r="IQ289">
        <v>2050</v>
      </c>
      <c r="IR289">
        <v>3</v>
      </c>
      <c r="IS289">
        <v>34</v>
      </c>
      <c r="IT289">
        <v>112.8</v>
      </c>
      <c r="IU289">
        <v>112.7</v>
      </c>
      <c r="IV289">
        <v>3.5205099999999998</v>
      </c>
      <c r="IW289">
        <v>2.5</v>
      </c>
      <c r="IX289">
        <v>1.49902</v>
      </c>
      <c r="IY289">
        <v>2.3046899999999999</v>
      </c>
      <c r="IZ289">
        <v>1.69678</v>
      </c>
      <c r="JA289">
        <v>2.2827099999999998</v>
      </c>
      <c r="JB289">
        <v>38.722499999999997</v>
      </c>
      <c r="JC289">
        <v>14.6136</v>
      </c>
      <c r="JD289">
        <v>18</v>
      </c>
      <c r="JE289">
        <v>711.44</v>
      </c>
      <c r="JF289">
        <v>324.05</v>
      </c>
      <c r="JG289">
        <v>29.997900000000001</v>
      </c>
      <c r="JH289">
        <v>34.447200000000002</v>
      </c>
      <c r="JI289">
        <v>30.000499999999999</v>
      </c>
      <c r="JJ289">
        <v>34.0563</v>
      </c>
      <c r="JK289">
        <v>34.039700000000003</v>
      </c>
      <c r="JL289">
        <v>70.492699999999999</v>
      </c>
      <c r="JM289">
        <v>13.126300000000001</v>
      </c>
      <c r="JN289">
        <v>100</v>
      </c>
      <c r="JO289">
        <v>30</v>
      </c>
      <c r="JP289">
        <v>1829.02</v>
      </c>
      <c r="JQ289">
        <v>32.626899999999999</v>
      </c>
      <c r="JR289">
        <v>98.560400000000001</v>
      </c>
      <c r="JS289">
        <v>98.443600000000004</v>
      </c>
    </row>
    <row r="290" spans="1:279" x14ac:dyDescent="0.2">
      <c r="A290">
        <v>275</v>
      </c>
      <c r="B290">
        <v>1658322862.5</v>
      </c>
      <c r="C290">
        <v>1093.900000095367</v>
      </c>
      <c r="D290" t="s">
        <v>970</v>
      </c>
      <c r="E290" t="s">
        <v>971</v>
      </c>
      <c r="F290">
        <v>4</v>
      </c>
      <c r="G290">
        <v>1658322860.5</v>
      </c>
      <c r="H290">
        <f t="shared" si="200"/>
        <v>1.5189580575496939E-3</v>
      </c>
      <c r="I290">
        <f t="shared" si="201"/>
        <v>1.5189580575496939</v>
      </c>
      <c r="J290">
        <f t="shared" si="202"/>
        <v>16.939372277734709</v>
      </c>
      <c r="K290">
        <f t="shared" si="203"/>
        <v>1795.8071428571429</v>
      </c>
      <c r="L290">
        <f t="shared" si="204"/>
        <v>1407.1143920022607</v>
      </c>
      <c r="M290">
        <f t="shared" si="205"/>
        <v>142.50045215724526</v>
      </c>
      <c r="N290">
        <f t="shared" si="206"/>
        <v>181.86391333842772</v>
      </c>
      <c r="O290">
        <f t="shared" si="207"/>
        <v>8.0848817312982074E-2</v>
      </c>
      <c r="P290">
        <f t="shared" si="208"/>
        <v>2.767418520195815</v>
      </c>
      <c r="Q290">
        <f t="shared" si="209"/>
        <v>7.9559203364670497E-2</v>
      </c>
      <c r="R290">
        <f t="shared" si="210"/>
        <v>4.9838655266056762E-2</v>
      </c>
      <c r="S290">
        <f t="shared" si="211"/>
        <v>194.42649904116163</v>
      </c>
      <c r="T290">
        <f t="shared" si="212"/>
        <v>34.680032906772958</v>
      </c>
      <c r="U290">
        <f t="shared" si="213"/>
        <v>33.832885714285723</v>
      </c>
      <c r="V290">
        <f t="shared" si="214"/>
        <v>5.2934057087823927</v>
      </c>
      <c r="W290">
        <f t="shared" si="215"/>
        <v>64.835996557101211</v>
      </c>
      <c r="X290">
        <f t="shared" si="216"/>
        <v>3.4433160373104941</v>
      </c>
      <c r="Y290">
        <f t="shared" si="217"/>
        <v>5.3108091494791134</v>
      </c>
      <c r="Z290">
        <f t="shared" si="218"/>
        <v>1.8500896714718986</v>
      </c>
      <c r="AA290">
        <f t="shared" si="219"/>
        <v>-66.986050337941506</v>
      </c>
      <c r="AB290">
        <f t="shared" si="220"/>
        <v>8.7706561682582631</v>
      </c>
      <c r="AC290">
        <f t="shared" si="221"/>
        <v>0.73197958930778295</v>
      </c>
      <c r="AD290">
        <f t="shared" si="222"/>
        <v>136.94308446078617</v>
      </c>
      <c r="AE290">
        <f t="shared" si="223"/>
        <v>26.67956124133125</v>
      </c>
      <c r="AF290">
        <f t="shared" si="224"/>
        <v>1.5167357039889922</v>
      </c>
      <c r="AG290">
        <f t="shared" si="225"/>
        <v>16.939372277734709</v>
      </c>
      <c r="AH290">
        <v>1884.381154190934</v>
      </c>
      <c r="AI290">
        <v>1861.6011515151511</v>
      </c>
      <c r="AJ290">
        <v>1.725745533344023</v>
      </c>
      <c r="AK290">
        <v>62.966845710574418</v>
      </c>
      <c r="AL290">
        <f t="shared" si="226"/>
        <v>1.5189580575496939</v>
      </c>
      <c r="AM290">
        <v>32.647793159025333</v>
      </c>
      <c r="AN290">
        <v>34.001434545454543</v>
      </c>
      <c r="AO290">
        <v>4.0448140489707741E-5</v>
      </c>
      <c r="AP290">
        <v>91.007338470613973</v>
      </c>
      <c r="AQ290">
        <v>0</v>
      </c>
      <c r="AR290">
        <v>0</v>
      </c>
      <c r="AS290">
        <f t="shared" si="227"/>
        <v>1</v>
      </c>
      <c r="AT290">
        <f t="shared" si="228"/>
        <v>0</v>
      </c>
      <c r="AU290">
        <f t="shared" si="229"/>
        <v>47193.584472448907</v>
      </c>
      <c r="AV290" t="s">
        <v>413</v>
      </c>
      <c r="AW290" t="s">
        <v>413</v>
      </c>
      <c r="AX290">
        <v>0</v>
      </c>
      <c r="AY290">
        <v>0</v>
      </c>
      <c r="AZ290" t="e">
        <f t="shared" si="230"/>
        <v>#DIV/0!</v>
      </c>
      <c r="BA290">
        <v>0</v>
      </c>
      <c r="BB290" t="s">
        <v>413</v>
      </c>
      <c r="BC290" t="s">
        <v>413</v>
      </c>
      <c r="BD290">
        <v>0</v>
      </c>
      <c r="BE290">
        <v>0</v>
      </c>
      <c r="BF290" t="e">
        <f t="shared" si="231"/>
        <v>#DIV/0!</v>
      </c>
      <c r="BG290">
        <v>0.5</v>
      </c>
      <c r="BH290">
        <f t="shared" si="232"/>
        <v>1009.5102855135551</v>
      </c>
      <c r="BI290">
        <f t="shared" si="233"/>
        <v>16.939372277734709</v>
      </c>
      <c r="BJ290" t="e">
        <f t="shared" si="234"/>
        <v>#DIV/0!</v>
      </c>
      <c r="BK290">
        <f t="shared" si="235"/>
        <v>1.677979166811298E-2</v>
      </c>
      <c r="BL290" t="e">
        <f t="shared" si="236"/>
        <v>#DIV/0!</v>
      </c>
      <c r="BM290" t="e">
        <f t="shared" si="237"/>
        <v>#DIV/0!</v>
      </c>
      <c r="BN290" t="s">
        <v>413</v>
      </c>
      <c r="BO290">
        <v>0</v>
      </c>
      <c r="BP290" t="e">
        <f t="shared" si="238"/>
        <v>#DIV/0!</v>
      </c>
      <c r="BQ290" t="e">
        <f t="shared" si="239"/>
        <v>#DIV/0!</v>
      </c>
      <c r="BR290" t="e">
        <f t="shared" si="240"/>
        <v>#DIV/0!</v>
      </c>
      <c r="BS290" t="e">
        <f t="shared" si="241"/>
        <v>#DIV/0!</v>
      </c>
      <c r="BT290" t="e">
        <f t="shared" si="242"/>
        <v>#DIV/0!</v>
      </c>
      <c r="BU290" t="e">
        <f t="shared" si="243"/>
        <v>#DIV/0!</v>
      </c>
      <c r="BV290" t="e">
        <f t="shared" si="244"/>
        <v>#DIV/0!</v>
      </c>
      <c r="BW290" t="e">
        <f t="shared" si="245"/>
        <v>#DIV/0!</v>
      </c>
      <c r="BX290" t="s">
        <v>413</v>
      </c>
      <c r="BY290" t="s">
        <v>413</v>
      </c>
      <c r="BZ290" t="s">
        <v>413</v>
      </c>
      <c r="CA290" t="s">
        <v>413</v>
      </c>
      <c r="CB290" t="s">
        <v>413</v>
      </c>
      <c r="CC290" t="s">
        <v>413</v>
      </c>
      <c r="CD290" t="s">
        <v>413</v>
      </c>
      <c r="CE290" t="s">
        <v>413</v>
      </c>
      <c r="CF290">
        <v>253</v>
      </c>
      <c r="CG290">
        <v>1000</v>
      </c>
      <c r="CH290" t="s">
        <v>414</v>
      </c>
      <c r="CI290">
        <v>1110.1500000000001</v>
      </c>
      <c r="CJ290">
        <v>1175.8634999999999</v>
      </c>
      <c r="CK290">
        <v>1152.67</v>
      </c>
      <c r="CL290">
        <v>1.3005735999999999E-4</v>
      </c>
      <c r="CM290">
        <v>6.5004835999999994E-4</v>
      </c>
      <c r="CN290">
        <v>4.7597999359999997E-2</v>
      </c>
      <c r="CO290">
        <v>5.5000000000000003E-4</v>
      </c>
      <c r="CP290">
        <f t="shared" si="246"/>
        <v>1200.005714285714</v>
      </c>
      <c r="CQ290">
        <f t="shared" si="247"/>
        <v>1009.5102855135551</v>
      </c>
      <c r="CR290">
        <f t="shared" si="248"/>
        <v>0.84125456528717568</v>
      </c>
      <c r="CS290">
        <f t="shared" si="249"/>
        <v>0.16202131100424899</v>
      </c>
      <c r="CT290">
        <v>6</v>
      </c>
      <c r="CU290">
        <v>0.5</v>
      </c>
      <c r="CV290" t="s">
        <v>415</v>
      </c>
      <c r="CW290">
        <v>2</v>
      </c>
      <c r="CX290" t="b">
        <v>1</v>
      </c>
      <c r="CY290">
        <v>1658322860.5</v>
      </c>
      <c r="CZ290">
        <v>1795.8071428571429</v>
      </c>
      <c r="DA290">
        <v>1822.937142857143</v>
      </c>
      <c r="DB290">
        <v>34.000871428571429</v>
      </c>
      <c r="DC290">
        <v>32.648985714285708</v>
      </c>
      <c r="DD290">
        <v>1798.9528571428571</v>
      </c>
      <c r="DE290">
        <v>33.41677142857143</v>
      </c>
      <c r="DF290">
        <v>650.27628571428579</v>
      </c>
      <c r="DG290">
        <v>101.1712857142857</v>
      </c>
      <c r="DH290">
        <v>0.1001197714285714</v>
      </c>
      <c r="DI290">
        <v>33.891671428571428</v>
      </c>
      <c r="DJ290">
        <v>999.89999999999986</v>
      </c>
      <c r="DK290">
        <v>33.832885714285723</v>
      </c>
      <c r="DL290">
        <v>0</v>
      </c>
      <c r="DM290">
        <v>0</v>
      </c>
      <c r="DN290">
        <v>8997.7685714285708</v>
      </c>
      <c r="DO290">
        <v>0</v>
      </c>
      <c r="DP290">
        <v>1394.3785714285709</v>
      </c>
      <c r="DQ290">
        <v>-27.1326</v>
      </c>
      <c r="DR290">
        <v>1859.014285714286</v>
      </c>
      <c r="DS290">
        <v>1884.464285714286</v>
      </c>
      <c r="DT290">
        <v>1.351884285714285</v>
      </c>
      <c r="DU290">
        <v>1822.937142857143</v>
      </c>
      <c r="DV290">
        <v>32.648985714285708</v>
      </c>
      <c r="DW290">
        <v>3.4399071428571419</v>
      </c>
      <c r="DX290">
        <v>3.3031357142857138</v>
      </c>
      <c r="DY290">
        <v>26.32601428571428</v>
      </c>
      <c r="DZ290">
        <v>25.640457142857141</v>
      </c>
      <c r="EA290">
        <v>1200.005714285714</v>
      </c>
      <c r="EB290">
        <v>0.95800485714285699</v>
      </c>
      <c r="EC290">
        <v>4.1995557142857139E-2</v>
      </c>
      <c r="ED290">
        <v>0</v>
      </c>
      <c r="EE290">
        <v>642.21471428571419</v>
      </c>
      <c r="EF290">
        <v>5.0001600000000002</v>
      </c>
      <c r="EG290">
        <v>9636.6785714285706</v>
      </c>
      <c r="EH290">
        <v>9515.2157142857141</v>
      </c>
      <c r="EI290">
        <v>48.25</v>
      </c>
      <c r="EJ290">
        <v>50.794285714285706</v>
      </c>
      <c r="EK290">
        <v>49.482000000000014</v>
      </c>
      <c r="EL290">
        <v>49.436999999999998</v>
      </c>
      <c r="EM290">
        <v>49.973000000000013</v>
      </c>
      <c r="EN290">
        <v>1144.8228571428569</v>
      </c>
      <c r="EO290">
        <v>50.182857142857152</v>
      </c>
      <c r="EP290">
        <v>0</v>
      </c>
      <c r="EQ290">
        <v>765373.79999995232</v>
      </c>
      <c r="ER290">
        <v>0</v>
      </c>
      <c r="ES290">
        <v>642.3655</v>
      </c>
      <c r="ET290">
        <v>-1.6072136752896009</v>
      </c>
      <c r="EU290">
        <v>-466.31384625560872</v>
      </c>
      <c r="EV290">
        <v>9684.1830769230783</v>
      </c>
      <c r="EW290">
        <v>15</v>
      </c>
      <c r="EX290">
        <v>1658316094</v>
      </c>
      <c r="EY290" t="s">
        <v>416</v>
      </c>
      <c r="EZ290">
        <v>1658316090.5</v>
      </c>
      <c r="FA290">
        <v>1658316094</v>
      </c>
      <c r="FB290">
        <v>11</v>
      </c>
      <c r="FC290">
        <v>-0.13300000000000001</v>
      </c>
      <c r="FD290">
        <v>0.107</v>
      </c>
      <c r="FE290">
        <v>-1.72</v>
      </c>
      <c r="FF290">
        <v>0.44</v>
      </c>
      <c r="FG290">
        <v>415</v>
      </c>
      <c r="FH290">
        <v>29</v>
      </c>
      <c r="FI290">
        <v>0.15</v>
      </c>
      <c r="FJ290">
        <v>0.28000000000000003</v>
      </c>
      <c r="FK290">
        <v>-27.1166275</v>
      </c>
      <c r="FL290">
        <v>0.13120863039403821</v>
      </c>
      <c r="FM290">
        <v>6.9690939107964478E-2</v>
      </c>
      <c r="FN290">
        <v>1</v>
      </c>
      <c r="FO290">
        <v>642.40876470588228</v>
      </c>
      <c r="FP290">
        <v>-0.77668449397898054</v>
      </c>
      <c r="FQ290">
        <v>0.19322359173088491</v>
      </c>
      <c r="FR290">
        <v>1</v>
      </c>
      <c r="FS290">
        <v>1.3606622500000001</v>
      </c>
      <c r="FT290">
        <v>-3.0645365853659581E-2</v>
      </c>
      <c r="FU290">
        <v>4.1796133119584213E-3</v>
      </c>
      <c r="FV290">
        <v>1</v>
      </c>
      <c r="FW290">
        <v>3</v>
      </c>
      <c r="FX290">
        <v>3</v>
      </c>
      <c r="FY290" t="s">
        <v>697</v>
      </c>
      <c r="FZ290">
        <v>3.3703400000000001</v>
      </c>
      <c r="GA290">
        <v>2.8936999999999999</v>
      </c>
      <c r="GB290">
        <v>0.261654</v>
      </c>
      <c r="GC290">
        <v>0.26669199999999998</v>
      </c>
      <c r="GD290">
        <v>0.14056299999999999</v>
      </c>
      <c r="GE290">
        <v>0.13988400000000001</v>
      </c>
      <c r="GF290">
        <v>25537.200000000001</v>
      </c>
      <c r="GG290">
        <v>22056.2</v>
      </c>
      <c r="GH290">
        <v>30929.4</v>
      </c>
      <c r="GI290">
        <v>28045.7</v>
      </c>
      <c r="GJ290">
        <v>35016.6</v>
      </c>
      <c r="GK290">
        <v>34034.6</v>
      </c>
      <c r="GL290">
        <v>40312.5</v>
      </c>
      <c r="GM290">
        <v>39086.1</v>
      </c>
      <c r="GN290">
        <v>2.34815</v>
      </c>
      <c r="GO290">
        <v>1.6568499999999999</v>
      </c>
      <c r="GP290">
        <v>0</v>
      </c>
      <c r="GQ290">
        <v>7.7135899999999993E-2</v>
      </c>
      <c r="GR290">
        <v>999.9</v>
      </c>
      <c r="GS290">
        <v>32.5852</v>
      </c>
      <c r="GT290">
        <v>67.099999999999994</v>
      </c>
      <c r="GU290">
        <v>33.700000000000003</v>
      </c>
      <c r="GV290">
        <v>34.849800000000002</v>
      </c>
      <c r="GW290">
        <v>49.761800000000001</v>
      </c>
      <c r="GX290">
        <v>41.001600000000003</v>
      </c>
      <c r="GY290">
        <v>1</v>
      </c>
      <c r="GZ290">
        <v>0.53880799999999995</v>
      </c>
      <c r="HA290">
        <v>1.29779</v>
      </c>
      <c r="HB290">
        <v>20.203199999999999</v>
      </c>
      <c r="HC290">
        <v>5.2150400000000001</v>
      </c>
      <c r="HD290">
        <v>11.974</v>
      </c>
      <c r="HE290">
        <v>4.9903500000000003</v>
      </c>
      <c r="HF290">
        <v>3.2926500000000001</v>
      </c>
      <c r="HG290">
        <v>8266.4</v>
      </c>
      <c r="HH290">
        <v>9999</v>
      </c>
      <c r="HI290">
        <v>9999</v>
      </c>
      <c r="HJ290">
        <v>969.6</v>
      </c>
      <c r="HK290">
        <v>4.9712500000000004</v>
      </c>
      <c r="HL290">
        <v>1.8738600000000001</v>
      </c>
      <c r="HM290">
        <v>1.87012</v>
      </c>
      <c r="HN290">
        <v>1.8696600000000001</v>
      </c>
      <c r="HO290">
        <v>1.87443</v>
      </c>
      <c r="HP290">
        <v>1.87104</v>
      </c>
      <c r="HQ290">
        <v>1.8666</v>
      </c>
      <c r="HR290">
        <v>1.8776299999999999</v>
      </c>
      <c r="HS290">
        <v>0</v>
      </c>
      <c r="HT290">
        <v>0</v>
      </c>
      <c r="HU290">
        <v>0</v>
      </c>
      <c r="HV290">
        <v>0</v>
      </c>
      <c r="HW290" t="s">
        <v>418</v>
      </c>
      <c r="HX290" t="s">
        <v>419</v>
      </c>
      <c r="HY290" t="s">
        <v>420</v>
      </c>
      <c r="HZ290" t="s">
        <v>420</v>
      </c>
      <c r="IA290" t="s">
        <v>420</v>
      </c>
      <c r="IB290" t="s">
        <v>420</v>
      </c>
      <c r="IC290">
        <v>0</v>
      </c>
      <c r="ID290">
        <v>100</v>
      </c>
      <c r="IE290">
        <v>100</v>
      </c>
      <c r="IF290">
        <v>-3.14</v>
      </c>
      <c r="IG290">
        <v>0.58409999999999995</v>
      </c>
      <c r="IH290">
        <v>-1.4143203888967211</v>
      </c>
      <c r="II290">
        <v>1.7196870422270779E-5</v>
      </c>
      <c r="IJ290">
        <v>-2.1741833173098589E-6</v>
      </c>
      <c r="IK290">
        <v>9.0595066644434051E-10</v>
      </c>
      <c r="IL290">
        <v>-5.0132855213330413E-2</v>
      </c>
      <c r="IM290">
        <v>-1.2435942757381079E-3</v>
      </c>
      <c r="IN290">
        <v>8.3241555849602686E-4</v>
      </c>
      <c r="IO290">
        <v>-6.8006265696850886E-6</v>
      </c>
      <c r="IP290">
        <v>17</v>
      </c>
      <c r="IQ290">
        <v>2050</v>
      </c>
      <c r="IR290">
        <v>3</v>
      </c>
      <c r="IS290">
        <v>34</v>
      </c>
      <c r="IT290">
        <v>112.9</v>
      </c>
      <c r="IU290">
        <v>112.8</v>
      </c>
      <c r="IV290">
        <v>3.5302699999999998</v>
      </c>
      <c r="IW290">
        <v>2.5</v>
      </c>
      <c r="IX290">
        <v>1.49902</v>
      </c>
      <c r="IY290">
        <v>2.3046899999999999</v>
      </c>
      <c r="IZ290">
        <v>1.69678</v>
      </c>
      <c r="JA290">
        <v>2.2875999999999999</v>
      </c>
      <c r="JB290">
        <v>38.722499999999997</v>
      </c>
      <c r="JC290">
        <v>14.622400000000001</v>
      </c>
      <c r="JD290">
        <v>18</v>
      </c>
      <c r="JE290">
        <v>711.23299999999995</v>
      </c>
      <c r="JF290">
        <v>323.88400000000001</v>
      </c>
      <c r="JG290">
        <v>29.998000000000001</v>
      </c>
      <c r="JH290">
        <v>34.451900000000002</v>
      </c>
      <c r="JI290">
        <v>30.000499999999999</v>
      </c>
      <c r="JJ290">
        <v>34.061799999999998</v>
      </c>
      <c r="JK290">
        <v>34.0458</v>
      </c>
      <c r="JL290">
        <v>70.698700000000002</v>
      </c>
      <c r="JM290">
        <v>13.126300000000001</v>
      </c>
      <c r="JN290">
        <v>100</v>
      </c>
      <c r="JO290">
        <v>30</v>
      </c>
      <c r="JP290">
        <v>1835.69</v>
      </c>
      <c r="JQ290">
        <v>32.626899999999999</v>
      </c>
      <c r="JR290">
        <v>98.559399999999997</v>
      </c>
      <c r="JS290">
        <v>98.442800000000005</v>
      </c>
    </row>
    <row r="291" spans="1:279" x14ac:dyDescent="0.2">
      <c r="A291">
        <v>276</v>
      </c>
      <c r="B291">
        <v>1658322866.5</v>
      </c>
      <c r="C291">
        <v>1097.900000095367</v>
      </c>
      <c r="D291" t="s">
        <v>972</v>
      </c>
      <c r="E291" t="s">
        <v>973</v>
      </c>
      <c r="F291">
        <v>4</v>
      </c>
      <c r="G291">
        <v>1658322864.1875</v>
      </c>
      <c r="H291">
        <f t="shared" si="200"/>
        <v>1.5197701010137923E-3</v>
      </c>
      <c r="I291">
        <f t="shared" si="201"/>
        <v>1.5197701010137923</v>
      </c>
      <c r="J291">
        <f t="shared" si="202"/>
        <v>16.423526811021134</v>
      </c>
      <c r="K291">
        <f t="shared" si="203"/>
        <v>1802.0887499999999</v>
      </c>
      <c r="L291">
        <f t="shared" si="204"/>
        <v>1423.8098792619223</v>
      </c>
      <c r="M291">
        <f t="shared" si="205"/>
        <v>144.18926505810262</v>
      </c>
      <c r="N291">
        <f t="shared" si="206"/>
        <v>182.4975765491051</v>
      </c>
      <c r="O291">
        <f t="shared" si="207"/>
        <v>8.0945939843711096E-2</v>
      </c>
      <c r="P291">
        <f t="shared" si="208"/>
        <v>2.7630471867081345</v>
      </c>
      <c r="Q291">
        <f t="shared" si="209"/>
        <v>7.9651242496461092E-2</v>
      </c>
      <c r="R291">
        <f t="shared" si="210"/>
        <v>4.9896624987328511E-2</v>
      </c>
      <c r="S291">
        <f t="shared" si="211"/>
        <v>194.42017986258026</v>
      </c>
      <c r="T291">
        <f t="shared" si="212"/>
        <v>34.680551698976615</v>
      </c>
      <c r="U291">
        <f t="shared" si="213"/>
        <v>33.830500000000001</v>
      </c>
      <c r="V291">
        <f t="shared" si="214"/>
        <v>5.2927004694427895</v>
      </c>
      <c r="W291">
        <f t="shared" si="215"/>
        <v>64.846166632231999</v>
      </c>
      <c r="X291">
        <f t="shared" si="216"/>
        <v>3.4437847439365843</v>
      </c>
      <c r="Y291">
        <f t="shared" si="217"/>
        <v>5.3106990324773342</v>
      </c>
      <c r="Z291">
        <f t="shared" si="218"/>
        <v>1.8489157255062052</v>
      </c>
      <c r="AA291">
        <f t="shared" si="219"/>
        <v>-67.021861454708244</v>
      </c>
      <c r="AB291">
        <f t="shared" si="220"/>
        <v>9.0568531157324443</v>
      </c>
      <c r="AC291">
        <f t="shared" si="221"/>
        <v>0.75705058273957893</v>
      </c>
      <c r="AD291">
        <f t="shared" si="222"/>
        <v>137.21222210634403</v>
      </c>
      <c r="AE291">
        <f t="shared" si="223"/>
        <v>26.481745257468454</v>
      </c>
      <c r="AF291">
        <f t="shared" si="224"/>
        <v>1.513731841141587</v>
      </c>
      <c r="AG291">
        <f t="shared" si="225"/>
        <v>16.423526811021134</v>
      </c>
      <c r="AH291">
        <v>1891.2275032384671</v>
      </c>
      <c r="AI291">
        <v>1868.745515151516</v>
      </c>
      <c r="AJ291">
        <v>1.7762935973627969</v>
      </c>
      <c r="AK291">
        <v>62.966845710574418</v>
      </c>
      <c r="AL291">
        <f t="shared" si="226"/>
        <v>1.5197701010137923</v>
      </c>
      <c r="AM291">
        <v>32.655671012465262</v>
      </c>
      <c r="AN291">
        <v>34.00944121212121</v>
      </c>
      <c r="AO291">
        <v>1.4547172742537909E-4</v>
      </c>
      <c r="AP291">
        <v>91.007338470613973</v>
      </c>
      <c r="AQ291">
        <v>0</v>
      </c>
      <c r="AR291">
        <v>0</v>
      </c>
      <c r="AS291">
        <f t="shared" si="227"/>
        <v>1</v>
      </c>
      <c r="AT291">
        <f t="shared" si="228"/>
        <v>0</v>
      </c>
      <c r="AU291">
        <f t="shared" si="229"/>
        <v>47073.770230676055</v>
      </c>
      <c r="AV291" t="s">
        <v>413</v>
      </c>
      <c r="AW291" t="s">
        <v>413</v>
      </c>
      <c r="AX291">
        <v>0</v>
      </c>
      <c r="AY291">
        <v>0</v>
      </c>
      <c r="AZ291" t="e">
        <f t="shared" si="230"/>
        <v>#DIV/0!</v>
      </c>
      <c r="BA291">
        <v>0</v>
      </c>
      <c r="BB291" t="s">
        <v>413</v>
      </c>
      <c r="BC291" t="s">
        <v>413</v>
      </c>
      <c r="BD291">
        <v>0</v>
      </c>
      <c r="BE291">
        <v>0</v>
      </c>
      <c r="BF291" t="e">
        <f t="shared" si="231"/>
        <v>#DIV/0!</v>
      </c>
      <c r="BG291">
        <v>0.5</v>
      </c>
      <c r="BH291">
        <f t="shared" si="232"/>
        <v>1009.4771247992644</v>
      </c>
      <c r="BI291">
        <f t="shared" si="233"/>
        <v>16.423526811021134</v>
      </c>
      <c r="BJ291" t="e">
        <f t="shared" si="234"/>
        <v>#DIV/0!</v>
      </c>
      <c r="BK291">
        <f t="shared" si="235"/>
        <v>1.6269340243135245E-2</v>
      </c>
      <c r="BL291" t="e">
        <f t="shared" si="236"/>
        <v>#DIV/0!</v>
      </c>
      <c r="BM291" t="e">
        <f t="shared" si="237"/>
        <v>#DIV/0!</v>
      </c>
      <c r="BN291" t="s">
        <v>413</v>
      </c>
      <c r="BO291">
        <v>0</v>
      </c>
      <c r="BP291" t="e">
        <f t="shared" si="238"/>
        <v>#DIV/0!</v>
      </c>
      <c r="BQ291" t="e">
        <f t="shared" si="239"/>
        <v>#DIV/0!</v>
      </c>
      <c r="BR291" t="e">
        <f t="shared" si="240"/>
        <v>#DIV/0!</v>
      </c>
      <c r="BS291" t="e">
        <f t="shared" si="241"/>
        <v>#DIV/0!</v>
      </c>
      <c r="BT291" t="e">
        <f t="shared" si="242"/>
        <v>#DIV/0!</v>
      </c>
      <c r="BU291" t="e">
        <f t="shared" si="243"/>
        <v>#DIV/0!</v>
      </c>
      <c r="BV291" t="e">
        <f t="shared" si="244"/>
        <v>#DIV/0!</v>
      </c>
      <c r="BW291" t="e">
        <f t="shared" si="245"/>
        <v>#DIV/0!</v>
      </c>
      <c r="BX291" t="s">
        <v>413</v>
      </c>
      <c r="BY291" t="s">
        <v>413</v>
      </c>
      <c r="BZ291" t="s">
        <v>413</v>
      </c>
      <c r="CA291" t="s">
        <v>413</v>
      </c>
      <c r="CB291" t="s">
        <v>413</v>
      </c>
      <c r="CC291" t="s">
        <v>413</v>
      </c>
      <c r="CD291" t="s">
        <v>413</v>
      </c>
      <c r="CE291" t="s">
        <v>413</v>
      </c>
      <c r="CF291">
        <v>253</v>
      </c>
      <c r="CG291">
        <v>1000</v>
      </c>
      <c r="CH291" t="s">
        <v>414</v>
      </c>
      <c r="CI291">
        <v>1110.1500000000001</v>
      </c>
      <c r="CJ291">
        <v>1175.8634999999999</v>
      </c>
      <c r="CK291">
        <v>1152.67</v>
      </c>
      <c r="CL291">
        <v>1.3005735999999999E-4</v>
      </c>
      <c r="CM291">
        <v>6.5004835999999994E-4</v>
      </c>
      <c r="CN291">
        <v>4.7597999359999997E-2</v>
      </c>
      <c r="CO291">
        <v>5.5000000000000003E-4</v>
      </c>
      <c r="CP291">
        <f t="shared" si="246"/>
        <v>1199.9662499999999</v>
      </c>
      <c r="CQ291">
        <f t="shared" si="247"/>
        <v>1009.4771247992644</v>
      </c>
      <c r="CR291">
        <f t="shared" si="248"/>
        <v>0.84125459761827837</v>
      </c>
      <c r="CS291">
        <f t="shared" si="249"/>
        <v>0.16202137340327719</v>
      </c>
      <c r="CT291">
        <v>6</v>
      </c>
      <c r="CU291">
        <v>0.5</v>
      </c>
      <c r="CV291" t="s">
        <v>415</v>
      </c>
      <c r="CW291">
        <v>2</v>
      </c>
      <c r="CX291" t="b">
        <v>1</v>
      </c>
      <c r="CY291">
        <v>1658322864.1875</v>
      </c>
      <c r="CZ291">
        <v>1802.0887499999999</v>
      </c>
      <c r="DA291">
        <v>1829.04</v>
      </c>
      <c r="DB291">
        <v>34.005962500000003</v>
      </c>
      <c r="DC291">
        <v>32.656762499999999</v>
      </c>
      <c r="DD291">
        <v>1805.2275</v>
      </c>
      <c r="DE291">
        <v>33.421725000000002</v>
      </c>
      <c r="DF291">
        <v>650.27687500000002</v>
      </c>
      <c r="DG291">
        <v>101.17</v>
      </c>
      <c r="DH291">
        <v>0.10002709999999999</v>
      </c>
      <c r="DI291">
        <v>33.891300000000001</v>
      </c>
      <c r="DJ291">
        <v>999.9</v>
      </c>
      <c r="DK291">
        <v>33.830500000000001</v>
      </c>
      <c r="DL291">
        <v>0</v>
      </c>
      <c r="DM291">
        <v>0</v>
      </c>
      <c r="DN291">
        <v>8974.6875</v>
      </c>
      <c r="DO291">
        <v>0</v>
      </c>
      <c r="DP291">
        <v>1390.895</v>
      </c>
      <c r="DQ291">
        <v>-26.952324999999998</v>
      </c>
      <c r="DR291">
        <v>1865.5274999999999</v>
      </c>
      <c r="DS291">
        <v>1890.7874999999999</v>
      </c>
      <c r="DT291">
        <v>1.34921125</v>
      </c>
      <c r="DU291">
        <v>1829.04</v>
      </c>
      <c r="DV291">
        <v>32.656762499999999</v>
      </c>
      <c r="DW291">
        <v>3.440385</v>
      </c>
      <c r="DX291">
        <v>3.3038862500000001</v>
      </c>
      <c r="DY291">
        <v>26.328362500000001</v>
      </c>
      <c r="DZ291">
        <v>25.644300000000001</v>
      </c>
      <c r="EA291">
        <v>1199.9662499999999</v>
      </c>
      <c r="EB291">
        <v>0.95800387499999995</v>
      </c>
      <c r="EC291">
        <v>4.1996512499999999E-2</v>
      </c>
      <c r="ED291">
        <v>0</v>
      </c>
      <c r="EE291">
        <v>642.00874999999996</v>
      </c>
      <c r="EF291">
        <v>5.0001600000000002</v>
      </c>
      <c r="EG291">
        <v>9566.4674999999988</v>
      </c>
      <c r="EH291">
        <v>9514.9137499999997</v>
      </c>
      <c r="EI291">
        <v>48.25</v>
      </c>
      <c r="EJ291">
        <v>50.796499999999988</v>
      </c>
      <c r="EK291">
        <v>49.5</v>
      </c>
      <c r="EL291">
        <v>49.444999999999993</v>
      </c>
      <c r="EM291">
        <v>49.968499999999999</v>
      </c>
      <c r="EN291">
        <v>1144.7837500000001</v>
      </c>
      <c r="EO291">
        <v>50.182499999999997</v>
      </c>
      <c r="EP291">
        <v>0</v>
      </c>
      <c r="EQ291">
        <v>765378</v>
      </c>
      <c r="ER291">
        <v>0</v>
      </c>
      <c r="ES291">
        <v>642.22540000000004</v>
      </c>
      <c r="ET291">
        <v>-2.2383846207103009</v>
      </c>
      <c r="EU291">
        <v>-1084.801539168046</v>
      </c>
      <c r="EV291">
        <v>9621.0051999999996</v>
      </c>
      <c r="EW291">
        <v>15</v>
      </c>
      <c r="EX291">
        <v>1658316094</v>
      </c>
      <c r="EY291" t="s">
        <v>416</v>
      </c>
      <c r="EZ291">
        <v>1658316090.5</v>
      </c>
      <c r="FA291">
        <v>1658316094</v>
      </c>
      <c r="FB291">
        <v>11</v>
      </c>
      <c r="FC291">
        <v>-0.13300000000000001</v>
      </c>
      <c r="FD291">
        <v>0.107</v>
      </c>
      <c r="FE291">
        <v>-1.72</v>
      </c>
      <c r="FF291">
        <v>0.44</v>
      </c>
      <c r="FG291">
        <v>415</v>
      </c>
      <c r="FH291">
        <v>29</v>
      </c>
      <c r="FI291">
        <v>0.15</v>
      </c>
      <c r="FJ291">
        <v>0.28000000000000003</v>
      </c>
      <c r="FK291">
        <v>-27.085294999999999</v>
      </c>
      <c r="FL291">
        <v>0.4659804878049249</v>
      </c>
      <c r="FM291">
        <v>9.4174011675196151E-2</v>
      </c>
      <c r="FN291">
        <v>1</v>
      </c>
      <c r="FO291">
        <v>642.31652941176469</v>
      </c>
      <c r="FP291">
        <v>-1.6638655493376791</v>
      </c>
      <c r="FQ291">
        <v>0.2569263152888222</v>
      </c>
      <c r="FR291">
        <v>0</v>
      </c>
      <c r="FS291">
        <v>1.35819</v>
      </c>
      <c r="FT291">
        <v>-5.856990619137039E-2</v>
      </c>
      <c r="FU291">
        <v>6.0029030476928431E-3</v>
      </c>
      <c r="FV291">
        <v>1</v>
      </c>
      <c r="FW291">
        <v>2</v>
      </c>
      <c r="FX291">
        <v>3</v>
      </c>
      <c r="FY291" t="s">
        <v>648</v>
      </c>
      <c r="FZ291">
        <v>3.3705500000000002</v>
      </c>
      <c r="GA291">
        <v>2.8934500000000001</v>
      </c>
      <c r="GB291">
        <v>0.26222800000000002</v>
      </c>
      <c r="GC291">
        <v>0.26724500000000001</v>
      </c>
      <c r="GD291">
        <v>0.14057600000000001</v>
      </c>
      <c r="GE291">
        <v>0.139905</v>
      </c>
      <c r="GF291">
        <v>25517.1</v>
      </c>
      <c r="GG291">
        <v>22039.200000000001</v>
      </c>
      <c r="GH291">
        <v>30929.3</v>
      </c>
      <c r="GI291">
        <v>28045.4</v>
      </c>
      <c r="GJ291">
        <v>35016.199999999997</v>
      </c>
      <c r="GK291">
        <v>34033.5</v>
      </c>
      <c r="GL291">
        <v>40312.5</v>
      </c>
      <c r="GM291">
        <v>39085.800000000003</v>
      </c>
      <c r="GN291">
        <v>2.3484500000000001</v>
      </c>
      <c r="GO291">
        <v>1.6569</v>
      </c>
      <c r="GP291">
        <v>0</v>
      </c>
      <c r="GQ291">
        <v>7.6986799999999994E-2</v>
      </c>
      <c r="GR291">
        <v>999.9</v>
      </c>
      <c r="GS291">
        <v>32.5852</v>
      </c>
      <c r="GT291">
        <v>67.099999999999994</v>
      </c>
      <c r="GU291">
        <v>33.700000000000003</v>
      </c>
      <c r="GV291">
        <v>34.847900000000003</v>
      </c>
      <c r="GW291">
        <v>49.641800000000003</v>
      </c>
      <c r="GX291">
        <v>40.857399999999998</v>
      </c>
      <c r="GY291">
        <v>1</v>
      </c>
      <c r="GZ291">
        <v>0.53906500000000002</v>
      </c>
      <c r="HA291">
        <v>1.2911300000000001</v>
      </c>
      <c r="HB291">
        <v>20.203399999999998</v>
      </c>
      <c r="HC291">
        <v>5.2153400000000003</v>
      </c>
      <c r="HD291">
        <v>11.974</v>
      </c>
      <c r="HE291">
        <v>4.9901</v>
      </c>
      <c r="HF291">
        <v>3.2926500000000001</v>
      </c>
      <c r="HG291">
        <v>8266.7000000000007</v>
      </c>
      <c r="HH291">
        <v>9999</v>
      </c>
      <c r="HI291">
        <v>9999</v>
      </c>
      <c r="HJ291">
        <v>969.6</v>
      </c>
      <c r="HK291">
        <v>4.9712199999999998</v>
      </c>
      <c r="HL291">
        <v>1.8738300000000001</v>
      </c>
      <c r="HM291">
        <v>1.87012</v>
      </c>
      <c r="HN291">
        <v>1.8696600000000001</v>
      </c>
      <c r="HO291">
        <v>1.8744099999999999</v>
      </c>
      <c r="HP291">
        <v>1.87103</v>
      </c>
      <c r="HQ291">
        <v>1.86656</v>
      </c>
      <c r="HR291">
        <v>1.87761</v>
      </c>
      <c r="HS291">
        <v>0</v>
      </c>
      <c r="HT291">
        <v>0</v>
      </c>
      <c r="HU291">
        <v>0</v>
      </c>
      <c r="HV291">
        <v>0</v>
      </c>
      <c r="HW291" t="s">
        <v>418</v>
      </c>
      <c r="HX291" t="s">
        <v>419</v>
      </c>
      <c r="HY291" t="s">
        <v>420</v>
      </c>
      <c r="HZ291" t="s">
        <v>420</v>
      </c>
      <c r="IA291" t="s">
        <v>420</v>
      </c>
      <c r="IB291" t="s">
        <v>420</v>
      </c>
      <c r="IC291">
        <v>0</v>
      </c>
      <c r="ID291">
        <v>100</v>
      </c>
      <c r="IE291">
        <v>100</v>
      </c>
      <c r="IF291">
        <v>-3.13</v>
      </c>
      <c r="IG291">
        <v>0.58430000000000004</v>
      </c>
      <c r="IH291">
        <v>-1.4143203888967211</v>
      </c>
      <c r="II291">
        <v>1.7196870422270779E-5</v>
      </c>
      <c r="IJ291">
        <v>-2.1741833173098589E-6</v>
      </c>
      <c r="IK291">
        <v>9.0595066644434051E-10</v>
      </c>
      <c r="IL291">
        <v>-5.0132855213330413E-2</v>
      </c>
      <c r="IM291">
        <v>-1.2435942757381079E-3</v>
      </c>
      <c r="IN291">
        <v>8.3241555849602686E-4</v>
      </c>
      <c r="IO291">
        <v>-6.8006265696850886E-6</v>
      </c>
      <c r="IP291">
        <v>17</v>
      </c>
      <c r="IQ291">
        <v>2050</v>
      </c>
      <c r="IR291">
        <v>3</v>
      </c>
      <c r="IS291">
        <v>34</v>
      </c>
      <c r="IT291">
        <v>112.9</v>
      </c>
      <c r="IU291">
        <v>112.9</v>
      </c>
      <c r="IV291">
        <v>3.5400399999999999</v>
      </c>
      <c r="IW291">
        <v>2.4902299999999999</v>
      </c>
      <c r="IX291">
        <v>1.49902</v>
      </c>
      <c r="IY291">
        <v>2.3059099999999999</v>
      </c>
      <c r="IZ291">
        <v>1.69678</v>
      </c>
      <c r="JA291">
        <v>2.3913600000000002</v>
      </c>
      <c r="JB291">
        <v>38.747100000000003</v>
      </c>
      <c r="JC291">
        <v>14.6311</v>
      </c>
      <c r="JD291">
        <v>18</v>
      </c>
      <c r="JE291">
        <v>711.54200000000003</v>
      </c>
      <c r="JF291">
        <v>323.93900000000002</v>
      </c>
      <c r="JG291">
        <v>29.998100000000001</v>
      </c>
      <c r="JH291">
        <v>34.4574</v>
      </c>
      <c r="JI291">
        <v>30.000499999999999</v>
      </c>
      <c r="JJ291">
        <v>34.067</v>
      </c>
      <c r="JK291">
        <v>34.051200000000001</v>
      </c>
      <c r="JL291">
        <v>70.907300000000006</v>
      </c>
      <c r="JM291">
        <v>13.126300000000001</v>
      </c>
      <c r="JN291">
        <v>100</v>
      </c>
      <c r="JO291">
        <v>30</v>
      </c>
      <c r="JP291">
        <v>1842.37</v>
      </c>
      <c r="JQ291">
        <v>32.626899999999999</v>
      </c>
      <c r="JR291">
        <v>98.559299999999993</v>
      </c>
      <c r="JS291">
        <v>98.441800000000001</v>
      </c>
    </row>
    <row r="292" spans="1:279" x14ac:dyDescent="0.2">
      <c r="A292">
        <v>277</v>
      </c>
      <c r="B292">
        <v>1658322870.5</v>
      </c>
      <c r="C292">
        <v>1101.900000095367</v>
      </c>
      <c r="D292" t="s">
        <v>974</v>
      </c>
      <c r="E292" t="s">
        <v>975</v>
      </c>
      <c r="F292">
        <v>4</v>
      </c>
      <c r="G292">
        <v>1658322868.5</v>
      </c>
      <c r="H292">
        <f t="shared" si="200"/>
        <v>1.5107257412937042E-3</v>
      </c>
      <c r="I292">
        <f t="shared" si="201"/>
        <v>1.5107257412937043</v>
      </c>
      <c r="J292">
        <f t="shared" si="202"/>
        <v>16.67982098885258</v>
      </c>
      <c r="K292">
        <f t="shared" si="203"/>
        <v>1809.3042857142859</v>
      </c>
      <c r="L292">
        <f t="shared" si="204"/>
        <v>1423.549206672024</v>
      </c>
      <c r="M292">
        <f t="shared" si="205"/>
        <v>144.16414734238927</v>
      </c>
      <c r="N292">
        <f t="shared" si="206"/>
        <v>183.2299216707201</v>
      </c>
      <c r="O292">
        <f t="shared" si="207"/>
        <v>8.0407228986411561E-2</v>
      </c>
      <c r="P292">
        <f t="shared" si="208"/>
        <v>2.7659670989146239</v>
      </c>
      <c r="Q292">
        <f t="shared" si="209"/>
        <v>7.9130886277898965E-2</v>
      </c>
      <c r="R292">
        <f t="shared" si="210"/>
        <v>4.9569790579859815E-2</v>
      </c>
      <c r="S292">
        <f t="shared" si="211"/>
        <v>194.42678961261316</v>
      </c>
      <c r="T292">
        <f t="shared" si="212"/>
        <v>34.686875203309512</v>
      </c>
      <c r="U292">
        <f t="shared" si="213"/>
        <v>33.836100000000002</v>
      </c>
      <c r="V292">
        <f t="shared" si="214"/>
        <v>5.2943560107742664</v>
      </c>
      <c r="W292">
        <f t="shared" si="215"/>
        <v>64.840429196139198</v>
      </c>
      <c r="X292">
        <f t="shared" si="216"/>
        <v>3.4443616556959307</v>
      </c>
      <c r="Y292">
        <f t="shared" si="217"/>
        <v>5.3120586930060272</v>
      </c>
      <c r="Z292">
        <f t="shared" si="218"/>
        <v>1.8499943550783358</v>
      </c>
      <c r="AA292">
        <f t="shared" si="219"/>
        <v>-66.623005191052357</v>
      </c>
      <c r="AB292">
        <f t="shared" si="220"/>
        <v>8.9151750617221612</v>
      </c>
      <c r="AC292">
        <f t="shared" si="221"/>
        <v>0.74445827949236776</v>
      </c>
      <c r="AD292">
        <f t="shared" si="222"/>
        <v>137.46341776277532</v>
      </c>
      <c r="AE292">
        <f t="shared" si="223"/>
        <v>26.421338537272494</v>
      </c>
      <c r="AF292">
        <f t="shared" si="224"/>
        <v>1.5078802637857216</v>
      </c>
      <c r="AG292">
        <f t="shared" si="225"/>
        <v>16.67982098885258</v>
      </c>
      <c r="AH292">
        <v>1898.1168536152711</v>
      </c>
      <c r="AI292">
        <v>1875.5979393939399</v>
      </c>
      <c r="AJ292">
        <v>1.721578075841828</v>
      </c>
      <c r="AK292">
        <v>62.966845710574418</v>
      </c>
      <c r="AL292">
        <f t="shared" si="226"/>
        <v>1.5107257412937043</v>
      </c>
      <c r="AM292">
        <v>32.66537663997125</v>
      </c>
      <c r="AN292">
        <v>34.011423636363638</v>
      </c>
      <c r="AO292">
        <v>1.08820309098296E-4</v>
      </c>
      <c r="AP292">
        <v>91.007338470613973</v>
      </c>
      <c r="AQ292">
        <v>0</v>
      </c>
      <c r="AR292">
        <v>0</v>
      </c>
      <c r="AS292">
        <f t="shared" si="227"/>
        <v>1</v>
      </c>
      <c r="AT292">
        <f t="shared" si="228"/>
        <v>0</v>
      </c>
      <c r="AU292">
        <f t="shared" si="229"/>
        <v>47153.125933294221</v>
      </c>
      <c r="AV292" t="s">
        <v>413</v>
      </c>
      <c r="AW292" t="s">
        <v>413</v>
      </c>
      <c r="AX292">
        <v>0</v>
      </c>
      <c r="AY292">
        <v>0</v>
      </c>
      <c r="AZ292" t="e">
        <f t="shared" si="230"/>
        <v>#DIV/0!</v>
      </c>
      <c r="BA292">
        <v>0</v>
      </c>
      <c r="BB292" t="s">
        <v>413</v>
      </c>
      <c r="BC292" t="s">
        <v>413</v>
      </c>
      <c r="BD292">
        <v>0</v>
      </c>
      <c r="BE292">
        <v>0</v>
      </c>
      <c r="BF292" t="e">
        <f t="shared" si="231"/>
        <v>#DIV/0!</v>
      </c>
      <c r="BG292">
        <v>0.5</v>
      </c>
      <c r="BH292">
        <f t="shared" si="232"/>
        <v>1009.512599799281</v>
      </c>
      <c r="BI292">
        <f t="shared" si="233"/>
        <v>16.67982098885258</v>
      </c>
      <c r="BJ292" t="e">
        <f t="shared" si="234"/>
        <v>#DIV/0!</v>
      </c>
      <c r="BK292">
        <f t="shared" si="235"/>
        <v>1.6522647654094648E-2</v>
      </c>
      <c r="BL292" t="e">
        <f t="shared" si="236"/>
        <v>#DIV/0!</v>
      </c>
      <c r="BM292" t="e">
        <f t="shared" si="237"/>
        <v>#DIV/0!</v>
      </c>
      <c r="BN292" t="s">
        <v>413</v>
      </c>
      <c r="BO292">
        <v>0</v>
      </c>
      <c r="BP292" t="e">
        <f t="shared" si="238"/>
        <v>#DIV/0!</v>
      </c>
      <c r="BQ292" t="e">
        <f t="shared" si="239"/>
        <v>#DIV/0!</v>
      </c>
      <c r="BR292" t="e">
        <f t="shared" si="240"/>
        <v>#DIV/0!</v>
      </c>
      <c r="BS292" t="e">
        <f t="shared" si="241"/>
        <v>#DIV/0!</v>
      </c>
      <c r="BT292" t="e">
        <f t="shared" si="242"/>
        <v>#DIV/0!</v>
      </c>
      <c r="BU292" t="e">
        <f t="shared" si="243"/>
        <v>#DIV/0!</v>
      </c>
      <c r="BV292" t="e">
        <f t="shared" si="244"/>
        <v>#DIV/0!</v>
      </c>
      <c r="BW292" t="e">
        <f t="shared" si="245"/>
        <v>#DIV/0!</v>
      </c>
      <c r="BX292" t="s">
        <v>413</v>
      </c>
      <c r="BY292" t="s">
        <v>413</v>
      </c>
      <c r="BZ292" t="s">
        <v>413</v>
      </c>
      <c r="CA292" t="s">
        <v>413</v>
      </c>
      <c r="CB292" t="s">
        <v>413</v>
      </c>
      <c r="CC292" t="s">
        <v>413</v>
      </c>
      <c r="CD292" t="s">
        <v>413</v>
      </c>
      <c r="CE292" t="s">
        <v>413</v>
      </c>
      <c r="CF292">
        <v>253</v>
      </c>
      <c r="CG292">
        <v>1000</v>
      </c>
      <c r="CH292" t="s">
        <v>414</v>
      </c>
      <c r="CI292">
        <v>1110.1500000000001</v>
      </c>
      <c r="CJ292">
        <v>1175.8634999999999</v>
      </c>
      <c r="CK292">
        <v>1152.67</v>
      </c>
      <c r="CL292">
        <v>1.3005735999999999E-4</v>
      </c>
      <c r="CM292">
        <v>6.5004835999999994E-4</v>
      </c>
      <c r="CN292">
        <v>4.7597999359999997E-2</v>
      </c>
      <c r="CO292">
        <v>5.5000000000000003E-4</v>
      </c>
      <c r="CP292">
        <f t="shared" si="246"/>
        <v>1200.008571428571</v>
      </c>
      <c r="CQ292">
        <f t="shared" si="247"/>
        <v>1009.512599799281</v>
      </c>
      <c r="CR292">
        <f t="shared" si="248"/>
        <v>0.84125449087208537</v>
      </c>
      <c r="CS292">
        <f t="shared" si="249"/>
        <v>0.16202116738312494</v>
      </c>
      <c r="CT292">
        <v>6</v>
      </c>
      <c r="CU292">
        <v>0.5</v>
      </c>
      <c r="CV292" t="s">
        <v>415</v>
      </c>
      <c r="CW292">
        <v>2</v>
      </c>
      <c r="CX292" t="b">
        <v>1</v>
      </c>
      <c r="CY292">
        <v>1658322868.5</v>
      </c>
      <c r="CZ292">
        <v>1809.3042857142859</v>
      </c>
      <c r="DA292">
        <v>1836.2028571428571</v>
      </c>
      <c r="DB292">
        <v>34.011357142857143</v>
      </c>
      <c r="DC292">
        <v>32.66724285714286</v>
      </c>
      <c r="DD292">
        <v>1812.437142857143</v>
      </c>
      <c r="DE292">
        <v>33.426942857142862</v>
      </c>
      <c r="DF292">
        <v>650.21042857142857</v>
      </c>
      <c r="DG292">
        <v>101.17100000000001</v>
      </c>
      <c r="DH292">
        <v>9.9926685714285715E-2</v>
      </c>
      <c r="DI292">
        <v>33.895885714285718</v>
      </c>
      <c r="DJ292">
        <v>999.89999999999986</v>
      </c>
      <c r="DK292">
        <v>33.836100000000002</v>
      </c>
      <c r="DL292">
        <v>0</v>
      </c>
      <c r="DM292">
        <v>0</v>
      </c>
      <c r="DN292">
        <v>8990.0885714285723</v>
      </c>
      <c r="DO292">
        <v>0</v>
      </c>
      <c r="DP292">
        <v>1168.227142857143</v>
      </c>
      <c r="DQ292">
        <v>-26.898057142857141</v>
      </c>
      <c r="DR292">
        <v>1873.0085714285719</v>
      </c>
      <c r="DS292">
        <v>1898.211428571429</v>
      </c>
      <c r="DT292">
        <v>1.344117142857143</v>
      </c>
      <c r="DU292">
        <v>1836.2028571428571</v>
      </c>
      <c r="DV292">
        <v>32.66724285714286</v>
      </c>
      <c r="DW292">
        <v>3.4409685714285709</v>
      </c>
      <c r="DX292">
        <v>3.304982857142857</v>
      </c>
      <c r="DY292">
        <v>26.33125714285714</v>
      </c>
      <c r="DZ292">
        <v>25.64988571428572</v>
      </c>
      <c r="EA292">
        <v>1200.008571428571</v>
      </c>
      <c r="EB292">
        <v>0.95800799999999975</v>
      </c>
      <c r="EC292">
        <v>4.1992500000000002E-2</v>
      </c>
      <c r="ED292">
        <v>0</v>
      </c>
      <c r="EE292">
        <v>641.96614285714281</v>
      </c>
      <c r="EF292">
        <v>5.0001600000000002</v>
      </c>
      <c r="EG292">
        <v>9226.7271428571421</v>
      </c>
      <c r="EH292">
        <v>9515.2428571428591</v>
      </c>
      <c r="EI292">
        <v>48.241</v>
      </c>
      <c r="EJ292">
        <v>50.785428571428568</v>
      </c>
      <c r="EK292">
        <v>49.491</v>
      </c>
      <c r="EL292">
        <v>49.428142857142859</v>
      </c>
      <c r="EM292">
        <v>49.973000000000013</v>
      </c>
      <c r="EN292">
        <v>1144.828571428571</v>
      </c>
      <c r="EO292">
        <v>50.18</v>
      </c>
      <c r="EP292">
        <v>0</v>
      </c>
      <c r="EQ292">
        <v>765381.60000014305</v>
      </c>
      <c r="ER292">
        <v>0</v>
      </c>
      <c r="ES292">
        <v>642.10808000000009</v>
      </c>
      <c r="ET292">
        <v>-2.5043846110838022</v>
      </c>
      <c r="EU292">
        <v>-2250.5176883761551</v>
      </c>
      <c r="EV292">
        <v>9503.8516</v>
      </c>
      <c r="EW292">
        <v>15</v>
      </c>
      <c r="EX292">
        <v>1658316094</v>
      </c>
      <c r="EY292" t="s">
        <v>416</v>
      </c>
      <c r="EZ292">
        <v>1658316090.5</v>
      </c>
      <c r="FA292">
        <v>1658316094</v>
      </c>
      <c r="FB292">
        <v>11</v>
      </c>
      <c r="FC292">
        <v>-0.13300000000000001</v>
      </c>
      <c r="FD292">
        <v>0.107</v>
      </c>
      <c r="FE292">
        <v>-1.72</v>
      </c>
      <c r="FF292">
        <v>0.44</v>
      </c>
      <c r="FG292">
        <v>415</v>
      </c>
      <c r="FH292">
        <v>29</v>
      </c>
      <c r="FI292">
        <v>0.15</v>
      </c>
      <c r="FJ292">
        <v>0.28000000000000003</v>
      </c>
      <c r="FK292">
        <v>-27.022475</v>
      </c>
      <c r="FL292">
        <v>0.57169305816138183</v>
      </c>
      <c r="FM292">
        <v>0.10439075090734801</v>
      </c>
      <c r="FN292">
        <v>0</v>
      </c>
      <c r="FO292">
        <v>642.21176470588227</v>
      </c>
      <c r="FP292">
        <v>-2.076271963827852</v>
      </c>
      <c r="FQ292">
        <v>0.28306443444636598</v>
      </c>
      <c r="FR292">
        <v>0</v>
      </c>
      <c r="FS292">
        <v>1.3544369999999999</v>
      </c>
      <c r="FT292">
        <v>-6.9344915572234739E-2</v>
      </c>
      <c r="FU292">
        <v>6.862390691297013E-3</v>
      </c>
      <c r="FV292">
        <v>1</v>
      </c>
      <c r="FW292">
        <v>1</v>
      </c>
      <c r="FX292">
        <v>3</v>
      </c>
      <c r="FY292" t="s">
        <v>417</v>
      </c>
      <c r="FZ292">
        <v>3.3706999999999998</v>
      </c>
      <c r="GA292">
        <v>2.89371</v>
      </c>
      <c r="GB292">
        <v>0.26279200000000003</v>
      </c>
      <c r="GC292">
        <v>0.267818</v>
      </c>
      <c r="GD292">
        <v>0.14058100000000001</v>
      </c>
      <c r="GE292">
        <v>0.139935</v>
      </c>
      <c r="GF292">
        <v>25497.1</v>
      </c>
      <c r="GG292">
        <v>22021.7</v>
      </c>
      <c r="GH292">
        <v>30928.7</v>
      </c>
      <c r="GI292">
        <v>28045.3</v>
      </c>
      <c r="GJ292">
        <v>35015.300000000003</v>
      </c>
      <c r="GK292">
        <v>34032.1</v>
      </c>
      <c r="GL292">
        <v>40311.800000000003</v>
      </c>
      <c r="GM292">
        <v>39085.599999999999</v>
      </c>
      <c r="GN292">
        <v>2.3483499999999999</v>
      </c>
      <c r="GO292">
        <v>1.6567700000000001</v>
      </c>
      <c r="GP292">
        <v>0</v>
      </c>
      <c r="GQ292">
        <v>7.7135899999999993E-2</v>
      </c>
      <c r="GR292">
        <v>999.9</v>
      </c>
      <c r="GS292">
        <v>32.5852</v>
      </c>
      <c r="GT292">
        <v>67.099999999999994</v>
      </c>
      <c r="GU292">
        <v>33.700000000000003</v>
      </c>
      <c r="GV292">
        <v>34.848399999999998</v>
      </c>
      <c r="GW292">
        <v>49.671799999999998</v>
      </c>
      <c r="GX292">
        <v>40.1282</v>
      </c>
      <c r="GY292">
        <v>1</v>
      </c>
      <c r="GZ292">
        <v>0.53937999999999997</v>
      </c>
      <c r="HA292">
        <v>1.2857700000000001</v>
      </c>
      <c r="HB292">
        <v>20.203399999999998</v>
      </c>
      <c r="HC292">
        <v>5.2153400000000003</v>
      </c>
      <c r="HD292">
        <v>11.974</v>
      </c>
      <c r="HE292">
        <v>4.9901499999999999</v>
      </c>
      <c r="HF292">
        <v>3.2926500000000001</v>
      </c>
      <c r="HG292">
        <v>8266.7000000000007</v>
      </c>
      <c r="HH292">
        <v>9999</v>
      </c>
      <c r="HI292">
        <v>9999</v>
      </c>
      <c r="HJ292">
        <v>969.6</v>
      </c>
      <c r="HK292">
        <v>4.9712100000000001</v>
      </c>
      <c r="HL292">
        <v>1.87384</v>
      </c>
      <c r="HM292">
        <v>1.87012</v>
      </c>
      <c r="HN292">
        <v>1.8696600000000001</v>
      </c>
      <c r="HO292">
        <v>1.87442</v>
      </c>
      <c r="HP292">
        <v>1.87103</v>
      </c>
      <c r="HQ292">
        <v>1.86656</v>
      </c>
      <c r="HR292">
        <v>1.87761</v>
      </c>
      <c r="HS292">
        <v>0</v>
      </c>
      <c r="HT292">
        <v>0</v>
      </c>
      <c r="HU292">
        <v>0</v>
      </c>
      <c r="HV292">
        <v>0</v>
      </c>
      <c r="HW292" t="s">
        <v>418</v>
      </c>
      <c r="HX292" t="s">
        <v>419</v>
      </c>
      <c r="HY292" t="s">
        <v>420</v>
      </c>
      <c r="HZ292" t="s">
        <v>420</v>
      </c>
      <c r="IA292" t="s">
        <v>420</v>
      </c>
      <c r="IB292" t="s">
        <v>420</v>
      </c>
      <c r="IC292">
        <v>0</v>
      </c>
      <c r="ID292">
        <v>100</v>
      </c>
      <c r="IE292">
        <v>100</v>
      </c>
      <c r="IF292">
        <v>-3.13</v>
      </c>
      <c r="IG292">
        <v>0.58440000000000003</v>
      </c>
      <c r="IH292">
        <v>-1.4143203888967211</v>
      </c>
      <c r="II292">
        <v>1.7196870422270779E-5</v>
      </c>
      <c r="IJ292">
        <v>-2.1741833173098589E-6</v>
      </c>
      <c r="IK292">
        <v>9.0595066644434051E-10</v>
      </c>
      <c r="IL292">
        <v>-5.0132855213330413E-2</v>
      </c>
      <c r="IM292">
        <v>-1.2435942757381079E-3</v>
      </c>
      <c r="IN292">
        <v>8.3241555849602686E-4</v>
      </c>
      <c r="IO292">
        <v>-6.8006265696850886E-6</v>
      </c>
      <c r="IP292">
        <v>17</v>
      </c>
      <c r="IQ292">
        <v>2050</v>
      </c>
      <c r="IR292">
        <v>3</v>
      </c>
      <c r="IS292">
        <v>34</v>
      </c>
      <c r="IT292">
        <v>113</v>
      </c>
      <c r="IU292">
        <v>112.9</v>
      </c>
      <c r="IV292">
        <v>3.5510299999999999</v>
      </c>
      <c r="IW292">
        <v>2.49878</v>
      </c>
      <c r="IX292">
        <v>1.49902</v>
      </c>
      <c r="IY292">
        <v>2.3046899999999999</v>
      </c>
      <c r="IZ292">
        <v>1.69678</v>
      </c>
      <c r="JA292">
        <v>2.33643</v>
      </c>
      <c r="JB292">
        <v>38.747100000000003</v>
      </c>
      <c r="JC292">
        <v>14.6136</v>
      </c>
      <c r="JD292">
        <v>18</v>
      </c>
      <c r="JE292">
        <v>711.529</v>
      </c>
      <c r="JF292">
        <v>323.90100000000001</v>
      </c>
      <c r="JG292">
        <v>29.9984</v>
      </c>
      <c r="JH292">
        <v>34.4621</v>
      </c>
      <c r="JI292">
        <v>30.000399999999999</v>
      </c>
      <c r="JJ292">
        <v>34.0732</v>
      </c>
      <c r="JK292">
        <v>34.056600000000003</v>
      </c>
      <c r="JL292">
        <v>71.116399999999999</v>
      </c>
      <c r="JM292">
        <v>13.126300000000001</v>
      </c>
      <c r="JN292">
        <v>100</v>
      </c>
      <c r="JO292">
        <v>30</v>
      </c>
      <c r="JP292">
        <v>1849.05</v>
      </c>
      <c r="JQ292">
        <v>32.626899999999999</v>
      </c>
      <c r="JR292">
        <v>98.557500000000005</v>
      </c>
      <c r="JS292">
        <v>98.441299999999998</v>
      </c>
    </row>
    <row r="293" spans="1:279" x14ac:dyDescent="0.2">
      <c r="A293">
        <v>278</v>
      </c>
      <c r="B293">
        <v>1658322874.5</v>
      </c>
      <c r="C293">
        <v>1105.900000095367</v>
      </c>
      <c r="D293" t="s">
        <v>976</v>
      </c>
      <c r="E293" t="s">
        <v>977</v>
      </c>
      <c r="F293">
        <v>4</v>
      </c>
      <c r="G293">
        <v>1658322872.1875</v>
      </c>
      <c r="H293">
        <f t="shared" si="200"/>
        <v>1.5028979059653967E-3</v>
      </c>
      <c r="I293">
        <f t="shared" si="201"/>
        <v>1.5028979059653966</v>
      </c>
      <c r="J293">
        <f t="shared" si="202"/>
        <v>16.674046722531177</v>
      </c>
      <c r="K293">
        <f t="shared" si="203"/>
        <v>1815.4725000000001</v>
      </c>
      <c r="L293">
        <f t="shared" si="204"/>
        <v>1428.0421263604856</v>
      </c>
      <c r="M293">
        <f t="shared" si="205"/>
        <v>144.61961658004336</v>
      </c>
      <c r="N293">
        <f t="shared" si="206"/>
        <v>183.85517626903368</v>
      </c>
      <c r="O293">
        <f t="shared" si="207"/>
        <v>8.0010427101524867E-2</v>
      </c>
      <c r="P293">
        <f t="shared" si="208"/>
        <v>2.7662909195081395</v>
      </c>
      <c r="Q293">
        <f t="shared" si="209"/>
        <v>7.8746689250164301E-2</v>
      </c>
      <c r="R293">
        <f t="shared" si="210"/>
        <v>4.9328559898290429E-2</v>
      </c>
      <c r="S293">
        <f t="shared" si="211"/>
        <v>194.42761611261488</v>
      </c>
      <c r="T293">
        <f t="shared" si="212"/>
        <v>34.686434431620143</v>
      </c>
      <c r="U293">
        <f t="shared" si="213"/>
        <v>33.834350000000001</v>
      </c>
      <c r="V293">
        <f t="shared" si="214"/>
        <v>5.2938386057361075</v>
      </c>
      <c r="W293">
        <f t="shared" si="215"/>
        <v>64.850955187450026</v>
      </c>
      <c r="X293">
        <f t="shared" si="216"/>
        <v>3.4444404151766435</v>
      </c>
      <c r="Y293">
        <f t="shared" si="217"/>
        <v>5.3113179369842376</v>
      </c>
      <c r="Z293">
        <f t="shared" si="218"/>
        <v>1.8493981905594641</v>
      </c>
      <c r="AA293">
        <f t="shared" si="219"/>
        <v>-66.277797653073989</v>
      </c>
      <c r="AB293">
        <f t="shared" si="220"/>
        <v>8.8046328974511603</v>
      </c>
      <c r="AC293">
        <f t="shared" si="221"/>
        <v>0.73512616716750889</v>
      </c>
      <c r="AD293">
        <f t="shared" si="222"/>
        <v>137.6895775241596</v>
      </c>
      <c r="AE293">
        <f t="shared" si="223"/>
        <v>26.450028855446163</v>
      </c>
      <c r="AF293">
        <f t="shared" si="224"/>
        <v>1.5010612926819704</v>
      </c>
      <c r="AG293">
        <f t="shared" si="225"/>
        <v>16.674046722531177</v>
      </c>
      <c r="AH293">
        <v>1905.0956070456</v>
      </c>
      <c r="AI293">
        <v>1882.534606060605</v>
      </c>
      <c r="AJ293">
        <v>1.7341424248115229</v>
      </c>
      <c r="AK293">
        <v>62.966845710574418</v>
      </c>
      <c r="AL293">
        <f t="shared" si="226"/>
        <v>1.5028979059653966</v>
      </c>
      <c r="AM293">
        <v>32.673117243349111</v>
      </c>
      <c r="AN293">
        <v>34.012560606060603</v>
      </c>
      <c r="AO293">
        <v>3.2536822265658281E-5</v>
      </c>
      <c r="AP293">
        <v>91.007338470613973</v>
      </c>
      <c r="AQ293">
        <v>0</v>
      </c>
      <c r="AR293">
        <v>0</v>
      </c>
      <c r="AS293">
        <f t="shared" si="227"/>
        <v>1</v>
      </c>
      <c r="AT293">
        <f t="shared" si="228"/>
        <v>0</v>
      </c>
      <c r="AU293">
        <f t="shared" si="229"/>
        <v>47162.391282212338</v>
      </c>
      <c r="AV293" t="s">
        <v>413</v>
      </c>
      <c r="AW293" t="s">
        <v>413</v>
      </c>
      <c r="AX293">
        <v>0</v>
      </c>
      <c r="AY293">
        <v>0</v>
      </c>
      <c r="AZ293" t="e">
        <f t="shared" si="230"/>
        <v>#DIV/0!</v>
      </c>
      <c r="BA293">
        <v>0</v>
      </c>
      <c r="BB293" t="s">
        <v>413</v>
      </c>
      <c r="BC293" t="s">
        <v>413</v>
      </c>
      <c r="BD293">
        <v>0</v>
      </c>
      <c r="BE293">
        <v>0</v>
      </c>
      <c r="BF293" t="e">
        <f t="shared" si="231"/>
        <v>#DIV/0!</v>
      </c>
      <c r="BG293">
        <v>0.5</v>
      </c>
      <c r="BH293">
        <f t="shared" si="232"/>
        <v>1009.5169497992824</v>
      </c>
      <c r="BI293">
        <f t="shared" si="233"/>
        <v>16.674046722531177</v>
      </c>
      <c r="BJ293" t="e">
        <f t="shared" si="234"/>
        <v>#DIV/0!</v>
      </c>
      <c r="BK293">
        <f t="shared" si="235"/>
        <v>1.651685662716847E-2</v>
      </c>
      <c r="BL293" t="e">
        <f t="shared" si="236"/>
        <v>#DIV/0!</v>
      </c>
      <c r="BM293" t="e">
        <f t="shared" si="237"/>
        <v>#DIV/0!</v>
      </c>
      <c r="BN293" t="s">
        <v>413</v>
      </c>
      <c r="BO293">
        <v>0</v>
      </c>
      <c r="BP293" t="e">
        <f t="shared" si="238"/>
        <v>#DIV/0!</v>
      </c>
      <c r="BQ293" t="e">
        <f t="shared" si="239"/>
        <v>#DIV/0!</v>
      </c>
      <c r="BR293" t="e">
        <f t="shared" si="240"/>
        <v>#DIV/0!</v>
      </c>
      <c r="BS293" t="e">
        <f t="shared" si="241"/>
        <v>#DIV/0!</v>
      </c>
      <c r="BT293" t="e">
        <f t="shared" si="242"/>
        <v>#DIV/0!</v>
      </c>
      <c r="BU293" t="e">
        <f t="shared" si="243"/>
        <v>#DIV/0!</v>
      </c>
      <c r="BV293" t="e">
        <f t="shared" si="244"/>
        <v>#DIV/0!</v>
      </c>
      <c r="BW293" t="e">
        <f t="shared" si="245"/>
        <v>#DIV/0!</v>
      </c>
      <c r="BX293" t="s">
        <v>413</v>
      </c>
      <c r="BY293" t="s">
        <v>413</v>
      </c>
      <c r="BZ293" t="s">
        <v>413</v>
      </c>
      <c r="CA293" t="s">
        <v>413</v>
      </c>
      <c r="CB293" t="s">
        <v>413</v>
      </c>
      <c r="CC293" t="s">
        <v>413</v>
      </c>
      <c r="CD293" t="s">
        <v>413</v>
      </c>
      <c r="CE293" t="s">
        <v>413</v>
      </c>
      <c r="CF293">
        <v>253</v>
      </c>
      <c r="CG293">
        <v>1000</v>
      </c>
      <c r="CH293" t="s">
        <v>414</v>
      </c>
      <c r="CI293">
        <v>1110.1500000000001</v>
      </c>
      <c r="CJ293">
        <v>1175.8634999999999</v>
      </c>
      <c r="CK293">
        <v>1152.67</v>
      </c>
      <c r="CL293">
        <v>1.3005735999999999E-4</v>
      </c>
      <c r="CM293">
        <v>6.5004835999999994E-4</v>
      </c>
      <c r="CN293">
        <v>4.7597999359999997E-2</v>
      </c>
      <c r="CO293">
        <v>5.5000000000000003E-4</v>
      </c>
      <c r="CP293">
        <f t="shared" si="246"/>
        <v>1200.0137500000001</v>
      </c>
      <c r="CQ293">
        <f t="shared" si="247"/>
        <v>1009.5169497992824</v>
      </c>
      <c r="CR293">
        <f t="shared" si="248"/>
        <v>0.84125448545842274</v>
      </c>
      <c r="CS293">
        <f t="shared" si="249"/>
        <v>0.16202115693475586</v>
      </c>
      <c r="CT293">
        <v>6</v>
      </c>
      <c r="CU293">
        <v>0.5</v>
      </c>
      <c r="CV293" t="s">
        <v>415</v>
      </c>
      <c r="CW293">
        <v>2</v>
      </c>
      <c r="CX293" t="b">
        <v>1</v>
      </c>
      <c r="CY293">
        <v>1658322872.1875</v>
      </c>
      <c r="CZ293">
        <v>1815.4725000000001</v>
      </c>
      <c r="DA293">
        <v>1842.39375</v>
      </c>
      <c r="DB293">
        <v>34.012024999999987</v>
      </c>
      <c r="DC293">
        <v>32.674037499999997</v>
      </c>
      <c r="DD293">
        <v>1818.5962500000001</v>
      </c>
      <c r="DE293">
        <v>33.427612500000002</v>
      </c>
      <c r="DF293">
        <v>650.23350000000005</v>
      </c>
      <c r="DG293">
        <v>101.171125</v>
      </c>
      <c r="DH293">
        <v>0.100128775</v>
      </c>
      <c r="DI293">
        <v>33.893387500000003</v>
      </c>
      <c r="DJ293">
        <v>999.9</v>
      </c>
      <c r="DK293">
        <v>33.834350000000001</v>
      </c>
      <c r="DL293">
        <v>0</v>
      </c>
      <c r="DM293">
        <v>0</v>
      </c>
      <c r="DN293">
        <v>8991.7962499999994</v>
      </c>
      <c r="DO293">
        <v>0</v>
      </c>
      <c r="DP293">
        <v>1021.37125</v>
      </c>
      <c r="DQ293">
        <v>-26.919824999999999</v>
      </c>
      <c r="DR293">
        <v>1879.39625</v>
      </c>
      <c r="DS293">
        <v>1904.625</v>
      </c>
      <c r="DT293">
        <v>1.3380000000000001</v>
      </c>
      <c r="DU293">
        <v>1842.39375</v>
      </c>
      <c r="DV293">
        <v>32.674037499999997</v>
      </c>
      <c r="DW293">
        <v>3.44103125</v>
      </c>
      <c r="DX293">
        <v>3.3056637499999999</v>
      </c>
      <c r="DY293">
        <v>26.33155</v>
      </c>
      <c r="DZ293">
        <v>25.653375</v>
      </c>
      <c r="EA293">
        <v>1200.0137500000001</v>
      </c>
      <c r="EB293">
        <v>0.95800799999999997</v>
      </c>
      <c r="EC293">
        <v>4.1992500000000002E-2</v>
      </c>
      <c r="ED293">
        <v>0</v>
      </c>
      <c r="EE293">
        <v>641.89887499999998</v>
      </c>
      <c r="EF293">
        <v>5.0001600000000002</v>
      </c>
      <c r="EG293">
        <v>9218.0074999999997</v>
      </c>
      <c r="EH293">
        <v>9515.2987500000017</v>
      </c>
      <c r="EI293">
        <v>48.226374999999997</v>
      </c>
      <c r="EJ293">
        <v>50.75</v>
      </c>
      <c r="EK293">
        <v>49.492125000000001</v>
      </c>
      <c r="EL293">
        <v>49.429499999999997</v>
      </c>
      <c r="EM293">
        <v>49.936999999999998</v>
      </c>
      <c r="EN293">
        <v>1144.83375</v>
      </c>
      <c r="EO293">
        <v>50.18</v>
      </c>
      <c r="EP293">
        <v>0</v>
      </c>
      <c r="EQ293">
        <v>765385.79999995232</v>
      </c>
      <c r="ER293">
        <v>0</v>
      </c>
      <c r="ES293">
        <v>642.02092307692305</v>
      </c>
      <c r="ET293">
        <v>-1.4287863301072019</v>
      </c>
      <c r="EU293">
        <v>-2283.2588040854971</v>
      </c>
      <c r="EV293">
        <v>9395.9930769230759</v>
      </c>
      <c r="EW293">
        <v>15</v>
      </c>
      <c r="EX293">
        <v>1658316094</v>
      </c>
      <c r="EY293" t="s">
        <v>416</v>
      </c>
      <c r="EZ293">
        <v>1658316090.5</v>
      </c>
      <c r="FA293">
        <v>1658316094</v>
      </c>
      <c r="FB293">
        <v>11</v>
      </c>
      <c r="FC293">
        <v>-0.13300000000000001</v>
      </c>
      <c r="FD293">
        <v>0.107</v>
      </c>
      <c r="FE293">
        <v>-1.72</v>
      </c>
      <c r="FF293">
        <v>0.44</v>
      </c>
      <c r="FG293">
        <v>415</v>
      </c>
      <c r="FH293">
        <v>29</v>
      </c>
      <c r="FI293">
        <v>0.15</v>
      </c>
      <c r="FJ293">
        <v>0.28000000000000003</v>
      </c>
      <c r="FK293">
        <v>-27.003224390243901</v>
      </c>
      <c r="FL293">
        <v>0.865515679442458</v>
      </c>
      <c r="FM293">
        <v>0.1109806108763231</v>
      </c>
      <c r="FN293">
        <v>0</v>
      </c>
      <c r="FO293">
        <v>642.10670588235291</v>
      </c>
      <c r="FP293">
        <v>-1.825118414217803</v>
      </c>
      <c r="FQ293">
        <v>0.27924652079687839</v>
      </c>
      <c r="FR293">
        <v>0</v>
      </c>
      <c r="FS293">
        <v>1.349249512195122</v>
      </c>
      <c r="FT293">
        <v>-8.0002160278744058E-2</v>
      </c>
      <c r="FU293">
        <v>8.0043399664576857E-3</v>
      </c>
      <c r="FV293">
        <v>1</v>
      </c>
      <c r="FW293">
        <v>1</v>
      </c>
      <c r="FX293">
        <v>3</v>
      </c>
      <c r="FY293" t="s">
        <v>417</v>
      </c>
      <c r="FZ293">
        <v>3.37046</v>
      </c>
      <c r="GA293">
        <v>2.89377</v>
      </c>
      <c r="GB293">
        <v>0.26335900000000001</v>
      </c>
      <c r="GC293">
        <v>0.268372</v>
      </c>
      <c r="GD293">
        <v>0.14058300000000001</v>
      </c>
      <c r="GE293">
        <v>0.13995199999999999</v>
      </c>
      <c r="GF293">
        <v>25477.599999999999</v>
      </c>
      <c r="GG293">
        <v>22004.6</v>
      </c>
      <c r="GH293">
        <v>30929.1</v>
      </c>
      <c r="GI293">
        <v>28044.799999999999</v>
      </c>
      <c r="GJ293">
        <v>35015.9</v>
      </c>
      <c r="GK293">
        <v>34030.800000000003</v>
      </c>
      <c r="GL293">
        <v>40312.5</v>
      </c>
      <c r="GM293">
        <v>39084.800000000003</v>
      </c>
      <c r="GN293">
        <v>2.3483000000000001</v>
      </c>
      <c r="GO293">
        <v>1.6566000000000001</v>
      </c>
      <c r="GP293">
        <v>0</v>
      </c>
      <c r="GQ293">
        <v>7.7106099999999997E-2</v>
      </c>
      <c r="GR293">
        <v>999.9</v>
      </c>
      <c r="GS293">
        <v>32.5822</v>
      </c>
      <c r="GT293">
        <v>67.099999999999994</v>
      </c>
      <c r="GU293">
        <v>33.700000000000003</v>
      </c>
      <c r="GV293">
        <v>34.848500000000001</v>
      </c>
      <c r="GW293">
        <v>49.851799999999997</v>
      </c>
      <c r="GX293">
        <v>40.689100000000003</v>
      </c>
      <c r="GY293">
        <v>1</v>
      </c>
      <c r="GZ293">
        <v>0.53964900000000005</v>
      </c>
      <c r="HA293">
        <v>1.27983</v>
      </c>
      <c r="HB293">
        <v>20.203299999999999</v>
      </c>
      <c r="HC293">
        <v>5.21549</v>
      </c>
      <c r="HD293">
        <v>11.974</v>
      </c>
      <c r="HE293">
        <v>4.9901</v>
      </c>
      <c r="HF293">
        <v>3.2926199999999999</v>
      </c>
      <c r="HG293">
        <v>8266.7000000000007</v>
      </c>
      <c r="HH293">
        <v>9999</v>
      </c>
      <c r="HI293">
        <v>9999</v>
      </c>
      <c r="HJ293">
        <v>969.6</v>
      </c>
      <c r="HK293">
        <v>4.9712199999999998</v>
      </c>
      <c r="HL293">
        <v>1.87382</v>
      </c>
      <c r="HM293">
        <v>1.87012</v>
      </c>
      <c r="HN293">
        <v>1.8696600000000001</v>
      </c>
      <c r="HO293">
        <v>1.8744099999999999</v>
      </c>
      <c r="HP293">
        <v>1.87103</v>
      </c>
      <c r="HQ293">
        <v>1.86659</v>
      </c>
      <c r="HR293">
        <v>1.8776200000000001</v>
      </c>
      <c r="HS293">
        <v>0</v>
      </c>
      <c r="HT293">
        <v>0</v>
      </c>
      <c r="HU293">
        <v>0</v>
      </c>
      <c r="HV293">
        <v>0</v>
      </c>
      <c r="HW293" t="s">
        <v>418</v>
      </c>
      <c r="HX293" t="s">
        <v>419</v>
      </c>
      <c r="HY293" t="s">
        <v>420</v>
      </c>
      <c r="HZ293" t="s">
        <v>420</v>
      </c>
      <c r="IA293" t="s">
        <v>420</v>
      </c>
      <c r="IB293" t="s">
        <v>420</v>
      </c>
      <c r="IC293">
        <v>0</v>
      </c>
      <c r="ID293">
        <v>100</v>
      </c>
      <c r="IE293">
        <v>100</v>
      </c>
      <c r="IF293">
        <v>-3.12</v>
      </c>
      <c r="IG293">
        <v>0.58440000000000003</v>
      </c>
      <c r="IH293">
        <v>-1.4143203888967211</v>
      </c>
      <c r="II293">
        <v>1.7196870422270779E-5</v>
      </c>
      <c r="IJ293">
        <v>-2.1741833173098589E-6</v>
      </c>
      <c r="IK293">
        <v>9.0595066644434051E-10</v>
      </c>
      <c r="IL293">
        <v>-5.0132855213330413E-2</v>
      </c>
      <c r="IM293">
        <v>-1.2435942757381079E-3</v>
      </c>
      <c r="IN293">
        <v>8.3241555849602686E-4</v>
      </c>
      <c r="IO293">
        <v>-6.8006265696850886E-6</v>
      </c>
      <c r="IP293">
        <v>17</v>
      </c>
      <c r="IQ293">
        <v>2050</v>
      </c>
      <c r="IR293">
        <v>3</v>
      </c>
      <c r="IS293">
        <v>34</v>
      </c>
      <c r="IT293">
        <v>113.1</v>
      </c>
      <c r="IU293">
        <v>113</v>
      </c>
      <c r="IV293">
        <v>3.5607899999999999</v>
      </c>
      <c r="IW293">
        <v>2.50366</v>
      </c>
      <c r="IX293">
        <v>1.49902</v>
      </c>
      <c r="IY293">
        <v>2.3046899999999999</v>
      </c>
      <c r="IZ293">
        <v>1.69678</v>
      </c>
      <c r="JA293">
        <v>2.2375500000000001</v>
      </c>
      <c r="JB293">
        <v>38.747100000000003</v>
      </c>
      <c r="JC293">
        <v>14.6136</v>
      </c>
      <c r="JD293">
        <v>18</v>
      </c>
      <c r="JE293">
        <v>711.54100000000005</v>
      </c>
      <c r="JF293">
        <v>323.83499999999998</v>
      </c>
      <c r="JG293">
        <v>29.9984</v>
      </c>
      <c r="JH293">
        <v>34.466799999999999</v>
      </c>
      <c r="JI293">
        <v>30.000399999999999</v>
      </c>
      <c r="JJ293">
        <v>34.077800000000003</v>
      </c>
      <c r="JK293">
        <v>34.061500000000002</v>
      </c>
      <c r="JL293">
        <v>71.322699999999998</v>
      </c>
      <c r="JM293">
        <v>13.126300000000001</v>
      </c>
      <c r="JN293">
        <v>100</v>
      </c>
      <c r="JO293">
        <v>30</v>
      </c>
      <c r="JP293">
        <v>1855.73</v>
      </c>
      <c r="JQ293">
        <v>32.626899999999999</v>
      </c>
      <c r="JR293">
        <v>98.558999999999997</v>
      </c>
      <c r="JS293">
        <v>98.439599999999999</v>
      </c>
    </row>
    <row r="294" spans="1:279" x14ac:dyDescent="0.2">
      <c r="A294">
        <v>279</v>
      </c>
      <c r="B294">
        <v>1658322878.5</v>
      </c>
      <c r="C294">
        <v>1109.900000095367</v>
      </c>
      <c r="D294" t="s">
        <v>978</v>
      </c>
      <c r="E294" t="s">
        <v>979</v>
      </c>
      <c r="F294">
        <v>4</v>
      </c>
      <c r="G294">
        <v>1658322876.5</v>
      </c>
      <c r="H294">
        <f t="shared" si="200"/>
        <v>1.4907220268504861E-3</v>
      </c>
      <c r="I294">
        <f t="shared" si="201"/>
        <v>1.4907220268504862</v>
      </c>
      <c r="J294">
        <f t="shared" si="202"/>
        <v>16.692703413987548</v>
      </c>
      <c r="K294">
        <f t="shared" si="203"/>
        <v>1822.6614285714279</v>
      </c>
      <c r="L294">
        <f t="shared" si="204"/>
        <v>1432.2746767593355</v>
      </c>
      <c r="M294">
        <f t="shared" si="205"/>
        <v>145.0482821541041</v>
      </c>
      <c r="N294">
        <f t="shared" si="206"/>
        <v>184.58324611379942</v>
      </c>
      <c r="O294">
        <f t="shared" si="207"/>
        <v>7.9427821056757872E-2</v>
      </c>
      <c r="P294">
        <f t="shared" si="208"/>
        <v>2.765517237392114</v>
      </c>
      <c r="Q294">
        <f t="shared" si="209"/>
        <v>7.8181923316841567E-2</v>
      </c>
      <c r="R294">
        <f t="shared" si="210"/>
        <v>4.8974013076380912E-2</v>
      </c>
      <c r="S294">
        <f t="shared" si="211"/>
        <v>194.41903761259749</v>
      </c>
      <c r="T294">
        <f t="shared" si="212"/>
        <v>34.684497045243305</v>
      </c>
      <c r="U294">
        <f t="shared" si="213"/>
        <v>33.828042857142847</v>
      </c>
      <c r="V294">
        <f t="shared" si="214"/>
        <v>5.2919742005753045</v>
      </c>
      <c r="W294">
        <f t="shared" si="215"/>
        <v>64.867697837346938</v>
      </c>
      <c r="X294">
        <f t="shared" si="216"/>
        <v>3.4442881329733868</v>
      </c>
      <c r="Y294">
        <f t="shared" si="217"/>
        <v>5.3097123033559726</v>
      </c>
      <c r="Z294">
        <f t="shared" si="218"/>
        <v>1.8476860676019178</v>
      </c>
      <c r="AA294">
        <f t="shared" si="219"/>
        <v>-65.740841384106432</v>
      </c>
      <c r="AB294">
        <f t="shared" si="220"/>
        <v>8.9350243063318171</v>
      </c>
      <c r="AC294">
        <f t="shared" si="221"/>
        <v>0.74617889485857902</v>
      </c>
      <c r="AD294">
        <f t="shared" si="222"/>
        <v>138.35939942968147</v>
      </c>
      <c r="AE294">
        <f t="shared" si="223"/>
        <v>26.379637936335282</v>
      </c>
      <c r="AF294">
        <f t="shared" si="224"/>
        <v>1.4904536356540041</v>
      </c>
      <c r="AG294">
        <f t="shared" si="225"/>
        <v>16.692703413987548</v>
      </c>
      <c r="AH294">
        <v>1911.9079798712939</v>
      </c>
      <c r="AI294">
        <v>1889.408181818181</v>
      </c>
      <c r="AJ294">
        <v>1.713768379099543</v>
      </c>
      <c r="AK294">
        <v>62.966845710574418</v>
      </c>
      <c r="AL294">
        <f t="shared" si="226"/>
        <v>1.4907220268504862</v>
      </c>
      <c r="AM294">
        <v>32.680356006217792</v>
      </c>
      <c r="AN294">
        <v>34.00949454545453</v>
      </c>
      <c r="AO294">
        <v>-7.6888718928203048E-5</v>
      </c>
      <c r="AP294">
        <v>91.007338470613973</v>
      </c>
      <c r="AQ294">
        <v>0</v>
      </c>
      <c r="AR294">
        <v>0</v>
      </c>
      <c r="AS294">
        <f t="shared" si="227"/>
        <v>1</v>
      </c>
      <c r="AT294">
        <f t="shared" si="228"/>
        <v>0</v>
      </c>
      <c r="AU294">
        <f t="shared" si="229"/>
        <v>47142.007354979018</v>
      </c>
      <c r="AV294" t="s">
        <v>413</v>
      </c>
      <c r="AW294" t="s">
        <v>413</v>
      </c>
      <c r="AX294">
        <v>0</v>
      </c>
      <c r="AY294">
        <v>0</v>
      </c>
      <c r="AZ294" t="e">
        <f t="shared" si="230"/>
        <v>#DIV/0!</v>
      </c>
      <c r="BA294">
        <v>0</v>
      </c>
      <c r="BB294" t="s">
        <v>413</v>
      </c>
      <c r="BC294" t="s">
        <v>413</v>
      </c>
      <c r="BD294">
        <v>0</v>
      </c>
      <c r="BE294">
        <v>0</v>
      </c>
      <c r="BF294" t="e">
        <f t="shared" si="231"/>
        <v>#DIV/0!</v>
      </c>
      <c r="BG294">
        <v>0.5</v>
      </c>
      <c r="BH294">
        <f t="shared" si="232"/>
        <v>1009.4717997992733</v>
      </c>
      <c r="BI294">
        <f t="shared" si="233"/>
        <v>16.692703413987548</v>
      </c>
      <c r="BJ294" t="e">
        <f t="shared" si="234"/>
        <v>#DIV/0!</v>
      </c>
      <c r="BK294">
        <f t="shared" si="235"/>
        <v>1.653607700314836E-2</v>
      </c>
      <c r="BL294" t="e">
        <f t="shared" si="236"/>
        <v>#DIV/0!</v>
      </c>
      <c r="BM294" t="e">
        <f t="shared" si="237"/>
        <v>#DIV/0!</v>
      </c>
      <c r="BN294" t="s">
        <v>413</v>
      </c>
      <c r="BO294">
        <v>0</v>
      </c>
      <c r="BP294" t="e">
        <f t="shared" si="238"/>
        <v>#DIV/0!</v>
      </c>
      <c r="BQ294" t="e">
        <f t="shared" si="239"/>
        <v>#DIV/0!</v>
      </c>
      <c r="BR294" t="e">
        <f t="shared" si="240"/>
        <v>#DIV/0!</v>
      </c>
      <c r="BS294" t="e">
        <f t="shared" si="241"/>
        <v>#DIV/0!</v>
      </c>
      <c r="BT294" t="e">
        <f t="shared" si="242"/>
        <v>#DIV/0!</v>
      </c>
      <c r="BU294" t="e">
        <f t="shared" si="243"/>
        <v>#DIV/0!</v>
      </c>
      <c r="BV294" t="e">
        <f t="shared" si="244"/>
        <v>#DIV/0!</v>
      </c>
      <c r="BW294" t="e">
        <f t="shared" si="245"/>
        <v>#DIV/0!</v>
      </c>
      <c r="BX294" t="s">
        <v>413</v>
      </c>
      <c r="BY294" t="s">
        <v>413</v>
      </c>
      <c r="BZ294" t="s">
        <v>413</v>
      </c>
      <c r="CA294" t="s">
        <v>413</v>
      </c>
      <c r="CB294" t="s">
        <v>413</v>
      </c>
      <c r="CC294" t="s">
        <v>413</v>
      </c>
      <c r="CD294" t="s">
        <v>413</v>
      </c>
      <c r="CE294" t="s">
        <v>413</v>
      </c>
      <c r="CF294">
        <v>253</v>
      </c>
      <c r="CG294">
        <v>1000</v>
      </c>
      <c r="CH294" t="s">
        <v>414</v>
      </c>
      <c r="CI294">
        <v>1110.1500000000001</v>
      </c>
      <c r="CJ294">
        <v>1175.8634999999999</v>
      </c>
      <c r="CK294">
        <v>1152.67</v>
      </c>
      <c r="CL294">
        <v>1.3005735999999999E-4</v>
      </c>
      <c r="CM294">
        <v>6.5004835999999994E-4</v>
      </c>
      <c r="CN294">
        <v>4.7597999359999997E-2</v>
      </c>
      <c r="CO294">
        <v>5.5000000000000003E-4</v>
      </c>
      <c r="CP294">
        <f t="shared" si="246"/>
        <v>1199.96</v>
      </c>
      <c r="CQ294">
        <f t="shared" si="247"/>
        <v>1009.4717997992733</v>
      </c>
      <c r="CR294">
        <f t="shared" si="248"/>
        <v>0.84125454165078273</v>
      </c>
      <c r="CS294">
        <f t="shared" si="249"/>
        <v>0.16202126538601078</v>
      </c>
      <c r="CT294">
        <v>6</v>
      </c>
      <c r="CU294">
        <v>0.5</v>
      </c>
      <c r="CV294" t="s">
        <v>415</v>
      </c>
      <c r="CW294">
        <v>2</v>
      </c>
      <c r="CX294" t="b">
        <v>1</v>
      </c>
      <c r="CY294">
        <v>1658322876.5</v>
      </c>
      <c r="CZ294">
        <v>1822.6614285714279</v>
      </c>
      <c r="DA294">
        <v>1849.508571428571</v>
      </c>
      <c r="DB294">
        <v>34.010514285714279</v>
      </c>
      <c r="DC294">
        <v>32.682042857142847</v>
      </c>
      <c r="DD294">
        <v>1825.78</v>
      </c>
      <c r="DE294">
        <v>33.426142857142857</v>
      </c>
      <c r="DF294">
        <v>650.26428571428562</v>
      </c>
      <c r="DG294">
        <v>101.1712857142857</v>
      </c>
      <c r="DH294">
        <v>9.9988928571428576E-2</v>
      </c>
      <c r="DI294">
        <v>33.887971428571433</v>
      </c>
      <c r="DJ294">
        <v>999.89999999999986</v>
      </c>
      <c r="DK294">
        <v>33.828042857142847</v>
      </c>
      <c r="DL294">
        <v>0</v>
      </c>
      <c r="DM294">
        <v>0</v>
      </c>
      <c r="DN294">
        <v>8987.675714285715</v>
      </c>
      <c r="DO294">
        <v>0</v>
      </c>
      <c r="DP294">
        <v>1082.212857142857</v>
      </c>
      <c r="DQ294">
        <v>-26.845228571428571</v>
      </c>
      <c r="DR294">
        <v>1886.834285714285</v>
      </c>
      <c r="DS294">
        <v>1911.995714285714</v>
      </c>
      <c r="DT294">
        <v>1.3284800000000001</v>
      </c>
      <c r="DU294">
        <v>1849.508571428571</v>
      </c>
      <c r="DV294">
        <v>32.682042857142847</v>
      </c>
      <c r="DW294">
        <v>3.4408857142857139</v>
      </c>
      <c r="DX294">
        <v>3.3064842857142862</v>
      </c>
      <c r="DY294">
        <v>26.330842857142859</v>
      </c>
      <c r="DZ294">
        <v>25.657542857142861</v>
      </c>
      <c r="EA294">
        <v>1199.96</v>
      </c>
      <c r="EB294">
        <v>0.95800485714285699</v>
      </c>
      <c r="EC294">
        <v>4.1995557142857139E-2</v>
      </c>
      <c r="ED294">
        <v>0</v>
      </c>
      <c r="EE294">
        <v>641.80657142857137</v>
      </c>
      <c r="EF294">
        <v>5.0001600000000002</v>
      </c>
      <c r="EG294">
        <v>9447.5057142857131</v>
      </c>
      <c r="EH294">
        <v>9514.86</v>
      </c>
      <c r="EI294">
        <v>48.232000000000014</v>
      </c>
      <c r="EJ294">
        <v>50.75</v>
      </c>
      <c r="EK294">
        <v>49.490714285714283</v>
      </c>
      <c r="EL294">
        <v>49.392714285714291</v>
      </c>
      <c r="EM294">
        <v>49.936999999999998</v>
      </c>
      <c r="EN294">
        <v>1144.78</v>
      </c>
      <c r="EO294">
        <v>50.18</v>
      </c>
      <c r="EP294">
        <v>0</v>
      </c>
      <c r="EQ294">
        <v>765390</v>
      </c>
      <c r="ER294">
        <v>0</v>
      </c>
      <c r="ES294">
        <v>641.88051999999993</v>
      </c>
      <c r="ET294">
        <v>-1.199615402624054</v>
      </c>
      <c r="EU294">
        <v>416.52923229194829</v>
      </c>
      <c r="EV294">
        <v>9340.5244000000021</v>
      </c>
      <c r="EW294">
        <v>15</v>
      </c>
      <c r="EX294">
        <v>1658316094</v>
      </c>
      <c r="EY294" t="s">
        <v>416</v>
      </c>
      <c r="EZ294">
        <v>1658316090.5</v>
      </c>
      <c r="FA294">
        <v>1658316094</v>
      </c>
      <c r="FB294">
        <v>11</v>
      </c>
      <c r="FC294">
        <v>-0.13300000000000001</v>
      </c>
      <c r="FD294">
        <v>0.107</v>
      </c>
      <c r="FE294">
        <v>-1.72</v>
      </c>
      <c r="FF294">
        <v>0.44</v>
      </c>
      <c r="FG294">
        <v>415</v>
      </c>
      <c r="FH294">
        <v>29</v>
      </c>
      <c r="FI294">
        <v>0.15</v>
      </c>
      <c r="FJ294">
        <v>0.28000000000000003</v>
      </c>
      <c r="FK294">
        <v>-26.968602439024391</v>
      </c>
      <c r="FL294">
        <v>0.96657491289195296</v>
      </c>
      <c r="FM294">
        <v>0.1152993970914893</v>
      </c>
      <c r="FN294">
        <v>0</v>
      </c>
      <c r="FO294">
        <v>642.02014705882345</v>
      </c>
      <c r="FP294">
        <v>-1.4659281929304371</v>
      </c>
      <c r="FQ294">
        <v>0.26068012090017062</v>
      </c>
      <c r="FR294">
        <v>0</v>
      </c>
      <c r="FS294">
        <v>1.3446158536585371</v>
      </c>
      <c r="FT294">
        <v>-8.2625853658533976E-2</v>
      </c>
      <c r="FU294">
        <v>8.3017209428365244E-3</v>
      </c>
      <c r="FV294">
        <v>1</v>
      </c>
      <c r="FW294">
        <v>1</v>
      </c>
      <c r="FX294">
        <v>3</v>
      </c>
      <c r="FY294" t="s">
        <v>417</v>
      </c>
      <c r="FZ294">
        <v>3.3704200000000002</v>
      </c>
      <c r="GA294">
        <v>2.8936600000000001</v>
      </c>
      <c r="GB294">
        <v>0.26391900000000001</v>
      </c>
      <c r="GC294">
        <v>0.26893</v>
      </c>
      <c r="GD294">
        <v>0.140574</v>
      </c>
      <c r="GE294">
        <v>0.13997499999999999</v>
      </c>
      <c r="GF294">
        <v>25457.599999999999</v>
      </c>
      <c r="GG294">
        <v>21987.3</v>
      </c>
      <c r="GH294">
        <v>30928.5</v>
      </c>
      <c r="GI294">
        <v>28044.3</v>
      </c>
      <c r="GJ294">
        <v>35015.599999999999</v>
      </c>
      <c r="GK294">
        <v>34029.199999999997</v>
      </c>
      <c r="GL294">
        <v>40311.699999999997</v>
      </c>
      <c r="GM294">
        <v>39084</v>
      </c>
      <c r="GN294">
        <v>2.3482500000000002</v>
      </c>
      <c r="GO294">
        <v>1.65672</v>
      </c>
      <c r="GP294">
        <v>0</v>
      </c>
      <c r="GQ294">
        <v>7.7500899999999998E-2</v>
      </c>
      <c r="GR294">
        <v>999.9</v>
      </c>
      <c r="GS294">
        <v>32.573399999999999</v>
      </c>
      <c r="GT294">
        <v>67.099999999999994</v>
      </c>
      <c r="GU294">
        <v>33.700000000000003</v>
      </c>
      <c r="GV294">
        <v>34.849899999999998</v>
      </c>
      <c r="GW294">
        <v>49.971800000000002</v>
      </c>
      <c r="GX294">
        <v>40.961500000000001</v>
      </c>
      <c r="GY294">
        <v>1</v>
      </c>
      <c r="GZ294">
        <v>0.53993100000000005</v>
      </c>
      <c r="HA294">
        <v>1.27458</v>
      </c>
      <c r="HB294">
        <v>20.203700000000001</v>
      </c>
      <c r="HC294">
        <v>5.2145900000000003</v>
      </c>
      <c r="HD294">
        <v>11.9739</v>
      </c>
      <c r="HE294">
        <v>4.9895500000000004</v>
      </c>
      <c r="HF294">
        <v>3.2924500000000001</v>
      </c>
      <c r="HG294">
        <v>8266.9</v>
      </c>
      <c r="HH294">
        <v>9999</v>
      </c>
      <c r="HI294">
        <v>9999</v>
      </c>
      <c r="HJ294">
        <v>969.6</v>
      </c>
      <c r="HK294">
        <v>4.9712199999999998</v>
      </c>
      <c r="HL294">
        <v>1.8738300000000001</v>
      </c>
      <c r="HM294">
        <v>1.87012</v>
      </c>
      <c r="HN294">
        <v>1.8696600000000001</v>
      </c>
      <c r="HO294">
        <v>1.87442</v>
      </c>
      <c r="HP294">
        <v>1.87104</v>
      </c>
      <c r="HQ294">
        <v>1.8665499999999999</v>
      </c>
      <c r="HR294">
        <v>1.87764</v>
      </c>
      <c r="HS294">
        <v>0</v>
      </c>
      <c r="HT294">
        <v>0</v>
      </c>
      <c r="HU294">
        <v>0</v>
      </c>
      <c r="HV294">
        <v>0</v>
      </c>
      <c r="HW294" t="s">
        <v>418</v>
      </c>
      <c r="HX294" t="s">
        <v>419</v>
      </c>
      <c r="HY294" t="s">
        <v>420</v>
      </c>
      <c r="HZ294" t="s">
        <v>420</v>
      </c>
      <c r="IA294" t="s">
        <v>420</v>
      </c>
      <c r="IB294" t="s">
        <v>420</v>
      </c>
      <c r="IC294">
        <v>0</v>
      </c>
      <c r="ID294">
        <v>100</v>
      </c>
      <c r="IE294">
        <v>100</v>
      </c>
      <c r="IF294">
        <v>-3.11</v>
      </c>
      <c r="IG294">
        <v>0.58440000000000003</v>
      </c>
      <c r="IH294">
        <v>-1.4143203888967211</v>
      </c>
      <c r="II294">
        <v>1.7196870422270779E-5</v>
      </c>
      <c r="IJ294">
        <v>-2.1741833173098589E-6</v>
      </c>
      <c r="IK294">
        <v>9.0595066644434051E-10</v>
      </c>
      <c r="IL294">
        <v>-5.0132855213330413E-2</v>
      </c>
      <c r="IM294">
        <v>-1.2435942757381079E-3</v>
      </c>
      <c r="IN294">
        <v>8.3241555849602686E-4</v>
      </c>
      <c r="IO294">
        <v>-6.8006265696850886E-6</v>
      </c>
      <c r="IP294">
        <v>17</v>
      </c>
      <c r="IQ294">
        <v>2050</v>
      </c>
      <c r="IR294">
        <v>3</v>
      </c>
      <c r="IS294">
        <v>34</v>
      </c>
      <c r="IT294">
        <v>113.1</v>
      </c>
      <c r="IU294">
        <v>113.1</v>
      </c>
      <c r="IV294">
        <v>3.57178</v>
      </c>
      <c r="IW294">
        <v>2.4939</v>
      </c>
      <c r="IX294">
        <v>1.49902</v>
      </c>
      <c r="IY294">
        <v>2.3046899999999999</v>
      </c>
      <c r="IZ294">
        <v>1.69678</v>
      </c>
      <c r="JA294">
        <v>2.3730500000000001</v>
      </c>
      <c r="JB294">
        <v>38.747100000000003</v>
      </c>
      <c r="JC294">
        <v>14.6311</v>
      </c>
      <c r="JD294">
        <v>18</v>
      </c>
      <c r="JE294">
        <v>711.55600000000004</v>
      </c>
      <c r="JF294">
        <v>323.92899999999997</v>
      </c>
      <c r="JG294">
        <v>29.9985</v>
      </c>
      <c r="JH294">
        <v>34.470700000000001</v>
      </c>
      <c r="JI294">
        <v>30.000299999999999</v>
      </c>
      <c r="JJ294">
        <v>34.082599999999999</v>
      </c>
      <c r="JK294">
        <v>34.066499999999998</v>
      </c>
      <c r="JL294">
        <v>71.533299999999997</v>
      </c>
      <c r="JM294">
        <v>13.126300000000001</v>
      </c>
      <c r="JN294">
        <v>100</v>
      </c>
      <c r="JO294">
        <v>30</v>
      </c>
      <c r="JP294">
        <v>1862.41</v>
      </c>
      <c r="JQ294">
        <v>32.626899999999999</v>
      </c>
      <c r="JR294">
        <v>98.557000000000002</v>
      </c>
      <c r="JS294">
        <v>98.4375</v>
      </c>
    </row>
    <row r="295" spans="1:279" x14ac:dyDescent="0.2">
      <c r="A295">
        <v>280</v>
      </c>
      <c r="B295">
        <v>1658322882.5</v>
      </c>
      <c r="C295">
        <v>1113.900000095367</v>
      </c>
      <c r="D295" t="s">
        <v>980</v>
      </c>
      <c r="E295" t="s">
        <v>981</v>
      </c>
      <c r="F295">
        <v>4</v>
      </c>
      <c r="G295">
        <v>1658322880.1875</v>
      </c>
      <c r="H295">
        <f t="shared" si="200"/>
        <v>1.4844635959451761E-3</v>
      </c>
      <c r="I295">
        <f t="shared" si="201"/>
        <v>1.4844635959451762</v>
      </c>
      <c r="J295">
        <f t="shared" si="202"/>
        <v>16.646110644718224</v>
      </c>
      <c r="K295">
        <f t="shared" si="203"/>
        <v>1828.7987499999999</v>
      </c>
      <c r="L295">
        <f t="shared" si="204"/>
        <v>1438.101291970273</v>
      </c>
      <c r="M295">
        <f t="shared" si="205"/>
        <v>145.63829826115779</v>
      </c>
      <c r="N295">
        <f t="shared" si="206"/>
        <v>185.20471353393242</v>
      </c>
      <c r="O295">
        <f t="shared" si="207"/>
        <v>7.9159924919852409E-2</v>
      </c>
      <c r="P295">
        <f t="shared" si="208"/>
        <v>2.7715445589548233</v>
      </c>
      <c r="Q295">
        <f t="shared" si="209"/>
        <v>7.7924992912043509E-2</v>
      </c>
      <c r="R295">
        <f t="shared" si="210"/>
        <v>4.8812469456137306E-2</v>
      </c>
      <c r="S295">
        <f t="shared" si="211"/>
        <v>194.41564611259068</v>
      </c>
      <c r="T295">
        <f t="shared" si="212"/>
        <v>34.682499482674828</v>
      </c>
      <c r="U295">
        <f t="shared" si="213"/>
        <v>33.822562499999997</v>
      </c>
      <c r="V295">
        <f t="shared" si="214"/>
        <v>5.2903546587664749</v>
      </c>
      <c r="W295">
        <f t="shared" si="215"/>
        <v>64.876314788040375</v>
      </c>
      <c r="X295">
        <f t="shared" si="216"/>
        <v>3.4443449381267408</v>
      </c>
      <c r="Y295">
        <f t="shared" si="217"/>
        <v>5.3090946200934468</v>
      </c>
      <c r="Z295">
        <f t="shared" si="218"/>
        <v>1.8460097206397341</v>
      </c>
      <c r="AA295">
        <f t="shared" si="219"/>
        <v>-65.464844581182263</v>
      </c>
      <c r="AB295">
        <f t="shared" si="220"/>
        <v>9.4619904873656431</v>
      </c>
      <c r="AC295">
        <f t="shared" si="221"/>
        <v>0.78843914139264315</v>
      </c>
      <c r="AD295">
        <f t="shared" si="222"/>
        <v>139.20123116016671</v>
      </c>
      <c r="AE295">
        <f t="shared" si="223"/>
        <v>26.445953144220351</v>
      </c>
      <c r="AF295">
        <f t="shared" si="224"/>
        <v>1.4806870515177291</v>
      </c>
      <c r="AG295">
        <f t="shared" si="225"/>
        <v>16.646110644718224</v>
      </c>
      <c r="AH295">
        <v>1918.883794067282</v>
      </c>
      <c r="AI295">
        <v>1896.337393939393</v>
      </c>
      <c r="AJ295">
        <v>1.737230039228201</v>
      </c>
      <c r="AK295">
        <v>62.966845710574418</v>
      </c>
      <c r="AL295">
        <f t="shared" si="226"/>
        <v>1.4844635959451762</v>
      </c>
      <c r="AM295">
        <v>32.689735342663241</v>
      </c>
      <c r="AN295">
        <v>34.012724848484829</v>
      </c>
      <c r="AO295">
        <v>3.3708062779134711E-5</v>
      </c>
      <c r="AP295">
        <v>91.007338470613973</v>
      </c>
      <c r="AQ295">
        <v>0</v>
      </c>
      <c r="AR295">
        <v>0</v>
      </c>
      <c r="AS295">
        <f t="shared" si="227"/>
        <v>1</v>
      </c>
      <c r="AT295">
        <f t="shared" si="228"/>
        <v>0</v>
      </c>
      <c r="AU295">
        <f t="shared" si="229"/>
        <v>47307.703423215811</v>
      </c>
      <c r="AV295" t="s">
        <v>413</v>
      </c>
      <c r="AW295" t="s">
        <v>413</v>
      </c>
      <c r="AX295">
        <v>0</v>
      </c>
      <c r="AY295">
        <v>0</v>
      </c>
      <c r="AZ295" t="e">
        <f t="shared" si="230"/>
        <v>#DIV/0!</v>
      </c>
      <c r="BA295">
        <v>0</v>
      </c>
      <c r="BB295" t="s">
        <v>413</v>
      </c>
      <c r="BC295" t="s">
        <v>413</v>
      </c>
      <c r="BD295">
        <v>0</v>
      </c>
      <c r="BE295">
        <v>0</v>
      </c>
      <c r="BF295" t="e">
        <f t="shared" si="231"/>
        <v>#DIV/0!</v>
      </c>
      <c r="BG295">
        <v>0.5</v>
      </c>
      <c r="BH295">
        <f t="shared" si="232"/>
        <v>1009.4539497992698</v>
      </c>
      <c r="BI295">
        <f t="shared" si="233"/>
        <v>16.646110644718224</v>
      </c>
      <c r="BJ295" t="e">
        <f t="shared" si="234"/>
        <v>#DIV/0!</v>
      </c>
      <c r="BK295">
        <f t="shared" si="235"/>
        <v>1.6490212998847849E-2</v>
      </c>
      <c r="BL295" t="e">
        <f t="shared" si="236"/>
        <v>#DIV/0!</v>
      </c>
      <c r="BM295" t="e">
        <f t="shared" si="237"/>
        <v>#DIV/0!</v>
      </c>
      <c r="BN295" t="s">
        <v>413</v>
      </c>
      <c r="BO295">
        <v>0</v>
      </c>
      <c r="BP295" t="e">
        <f t="shared" si="238"/>
        <v>#DIV/0!</v>
      </c>
      <c r="BQ295" t="e">
        <f t="shared" si="239"/>
        <v>#DIV/0!</v>
      </c>
      <c r="BR295" t="e">
        <f t="shared" si="240"/>
        <v>#DIV/0!</v>
      </c>
      <c r="BS295" t="e">
        <f t="shared" si="241"/>
        <v>#DIV/0!</v>
      </c>
      <c r="BT295" t="e">
        <f t="shared" si="242"/>
        <v>#DIV/0!</v>
      </c>
      <c r="BU295" t="e">
        <f t="shared" si="243"/>
        <v>#DIV/0!</v>
      </c>
      <c r="BV295" t="e">
        <f t="shared" si="244"/>
        <v>#DIV/0!</v>
      </c>
      <c r="BW295" t="e">
        <f t="shared" si="245"/>
        <v>#DIV/0!</v>
      </c>
      <c r="BX295" t="s">
        <v>413</v>
      </c>
      <c r="BY295" t="s">
        <v>413</v>
      </c>
      <c r="BZ295" t="s">
        <v>413</v>
      </c>
      <c r="CA295" t="s">
        <v>413</v>
      </c>
      <c r="CB295" t="s">
        <v>413</v>
      </c>
      <c r="CC295" t="s">
        <v>413</v>
      </c>
      <c r="CD295" t="s">
        <v>413</v>
      </c>
      <c r="CE295" t="s">
        <v>413</v>
      </c>
      <c r="CF295">
        <v>253</v>
      </c>
      <c r="CG295">
        <v>1000</v>
      </c>
      <c r="CH295" t="s">
        <v>414</v>
      </c>
      <c r="CI295">
        <v>1110.1500000000001</v>
      </c>
      <c r="CJ295">
        <v>1175.8634999999999</v>
      </c>
      <c r="CK295">
        <v>1152.67</v>
      </c>
      <c r="CL295">
        <v>1.3005735999999999E-4</v>
      </c>
      <c r="CM295">
        <v>6.5004835999999994E-4</v>
      </c>
      <c r="CN295">
        <v>4.7597999359999997E-2</v>
      </c>
      <c r="CO295">
        <v>5.5000000000000003E-4</v>
      </c>
      <c r="CP295">
        <f t="shared" si="246"/>
        <v>1199.93875</v>
      </c>
      <c r="CQ295">
        <f t="shared" si="247"/>
        <v>1009.4539497992698</v>
      </c>
      <c r="CR295">
        <f t="shared" si="248"/>
        <v>0.84125456386775554</v>
      </c>
      <c r="CS295">
        <f t="shared" si="249"/>
        <v>0.16202130826476824</v>
      </c>
      <c r="CT295">
        <v>6</v>
      </c>
      <c r="CU295">
        <v>0.5</v>
      </c>
      <c r="CV295" t="s">
        <v>415</v>
      </c>
      <c r="CW295">
        <v>2</v>
      </c>
      <c r="CX295" t="b">
        <v>1</v>
      </c>
      <c r="CY295">
        <v>1658322880.1875</v>
      </c>
      <c r="CZ295">
        <v>1828.7987499999999</v>
      </c>
      <c r="DA295">
        <v>1855.7</v>
      </c>
      <c r="DB295">
        <v>34.011087500000002</v>
      </c>
      <c r="DC295">
        <v>32.691274999999997</v>
      </c>
      <c r="DD295">
        <v>1831.91</v>
      </c>
      <c r="DE295">
        <v>33.4266875</v>
      </c>
      <c r="DF295">
        <v>650.24112500000001</v>
      </c>
      <c r="DG295">
        <v>101.171375</v>
      </c>
      <c r="DH295">
        <v>9.9863037500000001E-2</v>
      </c>
      <c r="DI295">
        <v>33.885887500000003</v>
      </c>
      <c r="DJ295">
        <v>999.9</v>
      </c>
      <c r="DK295">
        <v>33.822562499999997</v>
      </c>
      <c r="DL295">
        <v>0</v>
      </c>
      <c r="DM295">
        <v>0</v>
      </c>
      <c r="DN295">
        <v>9019.6862499999988</v>
      </c>
      <c r="DO295">
        <v>0</v>
      </c>
      <c r="DP295">
        <v>1288.9625000000001</v>
      </c>
      <c r="DQ295">
        <v>-26.900400000000001</v>
      </c>
      <c r="DR295">
        <v>1893.19</v>
      </c>
      <c r="DS295">
        <v>1918.415</v>
      </c>
      <c r="DT295">
        <v>1.3198037499999999</v>
      </c>
      <c r="DU295">
        <v>1855.7</v>
      </c>
      <c r="DV295">
        <v>32.691274999999997</v>
      </c>
      <c r="DW295">
        <v>3.4409524999999999</v>
      </c>
      <c r="DX295">
        <v>3.3074262499999998</v>
      </c>
      <c r="DY295">
        <v>26.331162500000001</v>
      </c>
      <c r="DZ295">
        <v>25.66235</v>
      </c>
      <c r="EA295">
        <v>1199.93875</v>
      </c>
      <c r="EB295">
        <v>0.95800387499999995</v>
      </c>
      <c r="EC295">
        <v>4.1996512499999999E-2</v>
      </c>
      <c r="ED295">
        <v>0</v>
      </c>
      <c r="EE295">
        <v>641.65237500000001</v>
      </c>
      <c r="EF295">
        <v>5.0001600000000002</v>
      </c>
      <c r="EG295">
        <v>9579.5612500000007</v>
      </c>
      <c r="EH295">
        <v>9514.6899999999987</v>
      </c>
      <c r="EI295">
        <v>48.234250000000003</v>
      </c>
      <c r="EJ295">
        <v>50.75</v>
      </c>
      <c r="EK295">
        <v>49.484250000000003</v>
      </c>
      <c r="EL295">
        <v>49.413749999999993</v>
      </c>
      <c r="EM295">
        <v>49.952749999999988</v>
      </c>
      <c r="EN295">
        <v>1144.75875</v>
      </c>
      <c r="EO295">
        <v>50.18</v>
      </c>
      <c r="EP295">
        <v>0</v>
      </c>
      <c r="EQ295">
        <v>765393.60000014305</v>
      </c>
      <c r="ER295">
        <v>0</v>
      </c>
      <c r="ES295">
        <v>641.82655999999997</v>
      </c>
      <c r="ET295">
        <v>-1.777538479089243</v>
      </c>
      <c r="EU295">
        <v>2105.6961496153422</v>
      </c>
      <c r="EV295">
        <v>9378.0511999999999</v>
      </c>
      <c r="EW295">
        <v>15</v>
      </c>
      <c r="EX295">
        <v>1658316094</v>
      </c>
      <c r="EY295" t="s">
        <v>416</v>
      </c>
      <c r="EZ295">
        <v>1658316090.5</v>
      </c>
      <c r="FA295">
        <v>1658316094</v>
      </c>
      <c r="FB295">
        <v>11</v>
      </c>
      <c r="FC295">
        <v>-0.13300000000000001</v>
      </c>
      <c r="FD295">
        <v>0.107</v>
      </c>
      <c r="FE295">
        <v>-1.72</v>
      </c>
      <c r="FF295">
        <v>0.44</v>
      </c>
      <c r="FG295">
        <v>415</v>
      </c>
      <c r="FH295">
        <v>29</v>
      </c>
      <c r="FI295">
        <v>0.15</v>
      </c>
      <c r="FJ295">
        <v>0.28000000000000003</v>
      </c>
      <c r="FK295">
        <v>-26.906442500000001</v>
      </c>
      <c r="FL295">
        <v>0.33758836772983858</v>
      </c>
      <c r="FM295">
        <v>6.5567289434214346E-2</v>
      </c>
      <c r="FN295">
        <v>1</v>
      </c>
      <c r="FO295">
        <v>641.86326470588222</v>
      </c>
      <c r="FP295">
        <v>-1.157509559103941</v>
      </c>
      <c r="FQ295">
        <v>0.2497913610364409</v>
      </c>
      <c r="FR295">
        <v>0</v>
      </c>
      <c r="FS295">
        <v>1.3369727499999999</v>
      </c>
      <c r="FT295">
        <v>-0.10863208255159661</v>
      </c>
      <c r="FU295">
        <v>1.061177105564854E-2</v>
      </c>
      <c r="FV295">
        <v>0</v>
      </c>
      <c r="FW295">
        <v>1</v>
      </c>
      <c r="FX295">
        <v>3</v>
      </c>
      <c r="FY295" t="s">
        <v>417</v>
      </c>
      <c r="FZ295">
        <v>3.37073</v>
      </c>
      <c r="GA295">
        <v>2.8937300000000001</v>
      </c>
      <c r="GB295">
        <v>0.26448199999999999</v>
      </c>
      <c r="GC295">
        <v>0.26950000000000002</v>
      </c>
      <c r="GD295">
        <v>0.14058200000000001</v>
      </c>
      <c r="GE295">
        <v>0.14000799999999999</v>
      </c>
      <c r="GF295">
        <v>25438.6</v>
      </c>
      <c r="GG295">
        <v>21970.5</v>
      </c>
      <c r="GH295">
        <v>30929.200000000001</v>
      </c>
      <c r="GI295">
        <v>28044.9</v>
      </c>
      <c r="GJ295">
        <v>35015.800000000003</v>
      </c>
      <c r="GK295">
        <v>34028.800000000003</v>
      </c>
      <c r="GL295">
        <v>40312.300000000003</v>
      </c>
      <c r="GM295">
        <v>39085.1</v>
      </c>
      <c r="GN295">
        <v>2.34815</v>
      </c>
      <c r="GO295">
        <v>1.6566700000000001</v>
      </c>
      <c r="GP295">
        <v>0</v>
      </c>
      <c r="GQ295">
        <v>7.7813900000000005E-2</v>
      </c>
      <c r="GR295">
        <v>999.9</v>
      </c>
      <c r="GS295">
        <v>32.561799999999998</v>
      </c>
      <c r="GT295">
        <v>67.099999999999994</v>
      </c>
      <c r="GU295">
        <v>33.700000000000003</v>
      </c>
      <c r="GV295">
        <v>34.847200000000001</v>
      </c>
      <c r="GW295">
        <v>50.1218</v>
      </c>
      <c r="GX295">
        <v>40.208300000000001</v>
      </c>
      <c r="GY295">
        <v>1</v>
      </c>
      <c r="GZ295">
        <v>0.54003800000000002</v>
      </c>
      <c r="HA295">
        <v>1.27213</v>
      </c>
      <c r="HB295">
        <v>20.203700000000001</v>
      </c>
      <c r="HC295">
        <v>5.2148899999999996</v>
      </c>
      <c r="HD295">
        <v>11.974</v>
      </c>
      <c r="HE295">
        <v>4.9897499999999999</v>
      </c>
      <c r="HF295">
        <v>3.2924799999999999</v>
      </c>
      <c r="HG295">
        <v>8266.9</v>
      </c>
      <c r="HH295">
        <v>9999</v>
      </c>
      <c r="HI295">
        <v>9999</v>
      </c>
      <c r="HJ295">
        <v>969.6</v>
      </c>
      <c r="HK295">
        <v>4.9712399999999999</v>
      </c>
      <c r="HL295">
        <v>1.87384</v>
      </c>
      <c r="HM295">
        <v>1.8701300000000001</v>
      </c>
      <c r="HN295">
        <v>1.8696600000000001</v>
      </c>
      <c r="HO295">
        <v>1.87443</v>
      </c>
      <c r="HP295">
        <v>1.87104</v>
      </c>
      <c r="HQ295">
        <v>1.8665799999999999</v>
      </c>
      <c r="HR295">
        <v>1.8776200000000001</v>
      </c>
      <c r="HS295">
        <v>0</v>
      </c>
      <c r="HT295">
        <v>0</v>
      </c>
      <c r="HU295">
        <v>0</v>
      </c>
      <c r="HV295">
        <v>0</v>
      </c>
      <c r="HW295" t="s">
        <v>418</v>
      </c>
      <c r="HX295" t="s">
        <v>419</v>
      </c>
      <c r="HY295" t="s">
        <v>420</v>
      </c>
      <c r="HZ295" t="s">
        <v>420</v>
      </c>
      <c r="IA295" t="s">
        <v>420</v>
      </c>
      <c r="IB295" t="s">
        <v>420</v>
      </c>
      <c r="IC295">
        <v>0</v>
      </c>
      <c r="ID295">
        <v>100</v>
      </c>
      <c r="IE295">
        <v>100</v>
      </c>
      <c r="IF295">
        <v>-3.1</v>
      </c>
      <c r="IG295">
        <v>0.58450000000000002</v>
      </c>
      <c r="IH295">
        <v>-1.4143203888967211</v>
      </c>
      <c r="II295">
        <v>1.7196870422270779E-5</v>
      </c>
      <c r="IJ295">
        <v>-2.1741833173098589E-6</v>
      </c>
      <c r="IK295">
        <v>9.0595066644434051E-10</v>
      </c>
      <c r="IL295">
        <v>-5.0132855213330413E-2</v>
      </c>
      <c r="IM295">
        <v>-1.2435942757381079E-3</v>
      </c>
      <c r="IN295">
        <v>8.3241555849602686E-4</v>
      </c>
      <c r="IO295">
        <v>-6.8006265696850886E-6</v>
      </c>
      <c r="IP295">
        <v>17</v>
      </c>
      <c r="IQ295">
        <v>2050</v>
      </c>
      <c r="IR295">
        <v>3</v>
      </c>
      <c r="IS295">
        <v>34</v>
      </c>
      <c r="IT295">
        <v>113.2</v>
      </c>
      <c r="IU295">
        <v>113.1</v>
      </c>
      <c r="IV295">
        <v>3.5815399999999999</v>
      </c>
      <c r="IW295">
        <v>2.49634</v>
      </c>
      <c r="IX295">
        <v>1.49902</v>
      </c>
      <c r="IY295">
        <v>2.3046899999999999</v>
      </c>
      <c r="IZ295">
        <v>1.69678</v>
      </c>
      <c r="JA295">
        <v>2.3950200000000001</v>
      </c>
      <c r="JB295">
        <v>38.747100000000003</v>
      </c>
      <c r="JC295">
        <v>14.622400000000001</v>
      </c>
      <c r="JD295">
        <v>18</v>
      </c>
      <c r="JE295">
        <v>711.54100000000005</v>
      </c>
      <c r="JF295">
        <v>323.93099999999998</v>
      </c>
      <c r="JG295">
        <v>29.999099999999999</v>
      </c>
      <c r="JH295">
        <v>34.4754</v>
      </c>
      <c r="JI295">
        <v>30.000299999999999</v>
      </c>
      <c r="JJ295">
        <v>34.088500000000003</v>
      </c>
      <c r="JK295">
        <v>34.071899999999999</v>
      </c>
      <c r="JL295">
        <v>71.738900000000001</v>
      </c>
      <c r="JM295">
        <v>13.126300000000001</v>
      </c>
      <c r="JN295">
        <v>100</v>
      </c>
      <c r="JO295">
        <v>30</v>
      </c>
      <c r="JP295">
        <v>1869.09</v>
      </c>
      <c r="JQ295">
        <v>32.626899999999999</v>
      </c>
      <c r="JR295">
        <v>98.558899999999994</v>
      </c>
      <c r="JS295">
        <v>98.44</v>
      </c>
    </row>
    <row r="296" spans="1:279" x14ac:dyDescent="0.2">
      <c r="A296">
        <v>281</v>
      </c>
      <c r="B296">
        <v>1658322886.5</v>
      </c>
      <c r="C296">
        <v>1117.900000095367</v>
      </c>
      <c r="D296" t="s">
        <v>982</v>
      </c>
      <c r="E296" t="s">
        <v>983</v>
      </c>
      <c r="F296">
        <v>4</v>
      </c>
      <c r="G296">
        <v>1658322884.5</v>
      </c>
      <c r="H296">
        <f t="shared" si="200"/>
        <v>1.4776528026310487E-3</v>
      </c>
      <c r="I296">
        <f t="shared" si="201"/>
        <v>1.4776528026310487</v>
      </c>
      <c r="J296">
        <f t="shared" si="202"/>
        <v>16.34474683756147</v>
      </c>
      <c r="K296">
        <f t="shared" si="203"/>
        <v>1836.07</v>
      </c>
      <c r="L296">
        <f t="shared" si="204"/>
        <v>1449.8979528592793</v>
      </c>
      <c r="M296">
        <f t="shared" si="205"/>
        <v>146.83404953308747</v>
      </c>
      <c r="N296">
        <f t="shared" si="206"/>
        <v>185.94246084323001</v>
      </c>
      <c r="O296">
        <f t="shared" si="207"/>
        <v>7.883489004533635E-2</v>
      </c>
      <c r="P296">
        <f t="shared" si="208"/>
        <v>2.7590064740280811</v>
      </c>
      <c r="Q296">
        <f t="shared" si="209"/>
        <v>7.7604521238476415E-2</v>
      </c>
      <c r="R296">
        <f t="shared" si="210"/>
        <v>4.8611769945559949E-2</v>
      </c>
      <c r="S296">
        <f t="shared" si="211"/>
        <v>194.43180561262332</v>
      </c>
      <c r="T296">
        <f t="shared" si="212"/>
        <v>34.693940792786613</v>
      </c>
      <c r="U296">
        <f t="shared" si="213"/>
        <v>33.821171428571432</v>
      </c>
      <c r="V296">
        <f t="shared" si="214"/>
        <v>5.2899436413218579</v>
      </c>
      <c r="W296">
        <f t="shared" si="215"/>
        <v>64.862672556433893</v>
      </c>
      <c r="X296">
        <f t="shared" si="216"/>
        <v>3.4448014276597996</v>
      </c>
      <c r="Y296">
        <f t="shared" si="217"/>
        <v>5.3109150330841564</v>
      </c>
      <c r="Z296">
        <f t="shared" si="218"/>
        <v>1.8451422136620583</v>
      </c>
      <c r="AA296">
        <f t="shared" si="219"/>
        <v>-65.164488596029244</v>
      </c>
      <c r="AB296">
        <f t="shared" si="220"/>
        <v>10.539543469397527</v>
      </c>
      <c r="AC296">
        <f t="shared" si="221"/>
        <v>0.88223990886145931</v>
      </c>
      <c r="AD296">
        <f t="shared" si="222"/>
        <v>140.68910039485309</v>
      </c>
      <c r="AE296">
        <f t="shared" si="223"/>
        <v>26.399184266415283</v>
      </c>
      <c r="AF296">
        <f t="shared" si="224"/>
        <v>1.4727460042558336</v>
      </c>
      <c r="AG296">
        <f t="shared" si="225"/>
        <v>16.34474683756147</v>
      </c>
      <c r="AH296">
        <v>1925.8240154643131</v>
      </c>
      <c r="AI296">
        <v>1903.403212121211</v>
      </c>
      <c r="AJ296">
        <v>1.779454122916144</v>
      </c>
      <c r="AK296">
        <v>62.966845710574418</v>
      </c>
      <c r="AL296">
        <f t="shared" si="226"/>
        <v>1.4776528026310487</v>
      </c>
      <c r="AM296">
        <v>32.700621991348349</v>
      </c>
      <c r="AN296">
        <v>34.017461818181822</v>
      </c>
      <c r="AO296">
        <v>4.4202340669630968E-5</v>
      </c>
      <c r="AP296">
        <v>91.007338470613973</v>
      </c>
      <c r="AQ296">
        <v>0</v>
      </c>
      <c r="AR296">
        <v>0</v>
      </c>
      <c r="AS296">
        <f t="shared" si="227"/>
        <v>1</v>
      </c>
      <c r="AT296">
        <f t="shared" si="228"/>
        <v>0</v>
      </c>
      <c r="AU296">
        <f t="shared" si="229"/>
        <v>46962.9600799935</v>
      </c>
      <c r="AV296" t="s">
        <v>413</v>
      </c>
      <c r="AW296" t="s">
        <v>413</v>
      </c>
      <c r="AX296">
        <v>0</v>
      </c>
      <c r="AY296">
        <v>0</v>
      </c>
      <c r="AZ296" t="e">
        <f t="shared" si="230"/>
        <v>#DIV/0!</v>
      </c>
      <c r="BA296">
        <v>0</v>
      </c>
      <c r="BB296" t="s">
        <v>413</v>
      </c>
      <c r="BC296" t="s">
        <v>413</v>
      </c>
      <c r="BD296">
        <v>0</v>
      </c>
      <c r="BE296">
        <v>0</v>
      </c>
      <c r="BF296" t="e">
        <f t="shared" si="231"/>
        <v>#DIV/0!</v>
      </c>
      <c r="BG296">
        <v>0.5</v>
      </c>
      <c r="BH296">
        <f t="shared" si="232"/>
        <v>1009.5389997992866</v>
      </c>
      <c r="BI296">
        <f t="shared" si="233"/>
        <v>16.34474683756147</v>
      </c>
      <c r="BJ296" t="e">
        <f t="shared" si="234"/>
        <v>#DIV/0!</v>
      </c>
      <c r="BK296">
        <f t="shared" si="235"/>
        <v>1.6190307497591556E-2</v>
      </c>
      <c r="BL296" t="e">
        <f t="shared" si="236"/>
        <v>#DIV/0!</v>
      </c>
      <c r="BM296" t="e">
        <f t="shared" si="237"/>
        <v>#DIV/0!</v>
      </c>
      <c r="BN296" t="s">
        <v>413</v>
      </c>
      <c r="BO296">
        <v>0</v>
      </c>
      <c r="BP296" t="e">
        <f t="shared" si="238"/>
        <v>#DIV/0!</v>
      </c>
      <c r="BQ296" t="e">
        <f t="shared" si="239"/>
        <v>#DIV/0!</v>
      </c>
      <c r="BR296" t="e">
        <f t="shared" si="240"/>
        <v>#DIV/0!</v>
      </c>
      <c r="BS296" t="e">
        <f t="shared" si="241"/>
        <v>#DIV/0!</v>
      </c>
      <c r="BT296" t="e">
        <f t="shared" si="242"/>
        <v>#DIV/0!</v>
      </c>
      <c r="BU296" t="e">
        <f t="shared" si="243"/>
        <v>#DIV/0!</v>
      </c>
      <c r="BV296" t="e">
        <f t="shared" si="244"/>
        <v>#DIV/0!</v>
      </c>
      <c r="BW296" t="e">
        <f t="shared" si="245"/>
        <v>#DIV/0!</v>
      </c>
      <c r="BX296" t="s">
        <v>413</v>
      </c>
      <c r="BY296" t="s">
        <v>413</v>
      </c>
      <c r="BZ296" t="s">
        <v>413</v>
      </c>
      <c r="CA296" t="s">
        <v>413</v>
      </c>
      <c r="CB296" t="s">
        <v>413</v>
      </c>
      <c r="CC296" t="s">
        <v>413</v>
      </c>
      <c r="CD296" t="s">
        <v>413</v>
      </c>
      <c r="CE296" t="s">
        <v>413</v>
      </c>
      <c r="CF296">
        <v>253</v>
      </c>
      <c r="CG296">
        <v>1000</v>
      </c>
      <c r="CH296" t="s">
        <v>414</v>
      </c>
      <c r="CI296">
        <v>1110.1500000000001</v>
      </c>
      <c r="CJ296">
        <v>1175.8634999999999</v>
      </c>
      <c r="CK296">
        <v>1152.67</v>
      </c>
      <c r="CL296">
        <v>1.3005735999999999E-4</v>
      </c>
      <c r="CM296">
        <v>6.5004835999999994E-4</v>
      </c>
      <c r="CN296">
        <v>4.7597999359999997E-2</v>
      </c>
      <c r="CO296">
        <v>5.5000000000000003E-4</v>
      </c>
      <c r="CP296">
        <f t="shared" si="246"/>
        <v>1200.04</v>
      </c>
      <c r="CQ296">
        <f t="shared" si="247"/>
        <v>1009.5389997992866</v>
      </c>
      <c r="CR296">
        <f t="shared" si="248"/>
        <v>0.84125445801747156</v>
      </c>
      <c r="CS296">
        <f t="shared" si="249"/>
        <v>0.16202110397372033</v>
      </c>
      <c r="CT296">
        <v>6</v>
      </c>
      <c r="CU296">
        <v>0.5</v>
      </c>
      <c r="CV296" t="s">
        <v>415</v>
      </c>
      <c r="CW296">
        <v>2</v>
      </c>
      <c r="CX296" t="b">
        <v>1</v>
      </c>
      <c r="CY296">
        <v>1658322884.5</v>
      </c>
      <c r="CZ296">
        <v>1836.07</v>
      </c>
      <c r="DA296">
        <v>1862.924285714286</v>
      </c>
      <c r="DB296">
        <v>34.015342857142848</v>
      </c>
      <c r="DC296">
        <v>32.702628571428569</v>
      </c>
      <c r="DD296">
        <v>1839.1728571428571</v>
      </c>
      <c r="DE296">
        <v>33.43082857142857</v>
      </c>
      <c r="DF296">
        <v>650.24814285714285</v>
      </c>
      <c r="DG296">
        <v>101.1717142857143</v>
      </c>
      <c r="DH296">
        <v>0.1002747142857143</v>
      </c>
      <c r="DI296">
        <v>33.892028571428568</v>
      </c>
      <c r="DJ296">
        <v>999.89999999999986</v>
      </c>
      <c r="DK296">
        <v>33.821171428571432</v>
      </c>
      <c r="DL296">
        <v>0</v>
      </c>
      <c r="DM296">
        <v>0</v>
      </c>
      <c r="DN296">
        <v>8953.1257142857139</v>
      </c>
      <c r="DO296">
        <v>0</v>
      </c>
      <c r="DP296">
        <v>1321.978571428572</v>
      </c>
      <c r="DQ296">
        <v>-26.85361428571429</v>
      </c>
      <c r="DR296">
        <v>1900.725714285715</v>
      </c>
      <c r="DS296">
        <v>1925.908571428572</v>
      </c>
      <c r="DT296">
        <v>1.3127228571428571</v>
      </c>
      <c r="DU296">
        <v>1862.924285714286</v>
      </c>
      <c r="DV296">
        <v>32.702628571428569</v>
      </c>
      <c r="DW296">
        <v>3.4413999999999998</v>
      </c>
      <c r="DX296">
        <v>3.308585714285714</v>
      </c>
      <c r="DY296">
        <v>26.333371428571429</v>
      </c>
      <c r="DZ296">
        <v>25.66827142857143</v>
      </c>
      <c r="EA296">
        <v>1200.04</v>
      </c>
      <c r="EB296">
        <v>0.95800799999999975</v>
      </c>
      <c r="EC296">
        <v>4.1992500000000002E-2</v>
      </c>
      <c r="ED296">
        <v>0</v>
      </c>
      <c r="EE296">
        <v>641.71342857142861</v>
      </c>
      <c r="EF296">
        <v>5.0001600000000002</v>
      </c>
      <c r="EG296">
        <v>9611.6528571428589</v>
      </c>
      <c r="EH296">
        <v>9515.5014285714278</v>
      </c>
      <c r="EI296">
        <v>48.204999999999998</v>
      </c>
      <c r="EJ296">
        <v>50.75</v>
      </c>
      <c r="EK296">
        <v>49.517714285714291</v>
      </c>
      <c r="EL296">
        <v>49.383857142857153</v>
      </c>
      <c r="EM296">
        <v>49.910428571428582</v>
      </c>
      <c r="EN296">
        <v>1144.8599999999999</v>
      </c>
      <c r="EO296">
        <v>50.18</v>
      </c>
      <c r="EP296">
        <v>0</v>
      </c>
      <c r="EQ296">
        <v>765397.79999995232</v>
      </c>
      <c r="ER296">
        <v>0</v>
      </c>
      <c r="ES296">
        <v>641.75519230769225</v>
      </c>
      <c r="ET296">
        <v>-1.422256429078588</v>
      </c>
      <c r="EU296">
        <v>1872.7576076131561</v>
      </c>
      <c r="EV296">
        <v>9480.5523076923073</v>
      </c>
      <c r="EW296">
        <v>15</v>
      </c>
      <c r="EX296">
        <v>1658316094</v>
      </c>
      <c r="EY296" t="s">
        <v>416</v>
      </c>
      <c r="EZ296">
        <v>1658316090.5</v>
      </c>
      <c r="FA296">
        <v>1658316094</v>
      </c>
      <c r="FB296">
        <v>11</v>
      </c>
      <c r="FC296">
        <v>-0.13300000000000001</v>
      </c>
      <c r="FD296">
        <v>0.107</v>
      </c>
      <c r="FE296">
        <v>-1.72</v>
      </c>
      <c r="FF296">
        <v>0.44</v>
      </c>
      <c r="FG296">
        <v>415</v>
      </c>
      <c r="FH296">
        <v>29</v>
      </c>
      <c r="FI296">
        <v>0.15</v>
      </c>
      <c r="FJ296">
        <v>0.28000000000000003</v>
      </c>
      <c r="FK296">
        <v>-26.88940975609756</v>
      </c>
      <c r="FL296">
        <v>5.1660627177696893E-2</v>
      </c>
      <c r="FM296">
        <v>3.9996144965929528E-2</v>
      </c>
      <c r="FN296">
        <v>1</v>
      </c>
      <c r="FO296">
        <v>641.82205882352946</v>
      </c>
      <c r="FP296">
        <v>-1.0535981763606721</v>
      </c>
      <c r="FQ296">
        <v>0.243703525424836</v>
      </c>
      <c r="FR296">
        <v>0</v>
      </c>
      <c r="FS296">
        <v>1.331190975609756</v>
      </c>
      <c r="FT296">
        <v>-0.1205703135888474</v>
      </c>
      <c r="FU296">
        <v>1.1942082141630681E-2</v>
      </c>
      <c r="FV296">
        <v>0</v>
      </c>
      <c r="FW296">
        <v>1</v>
      </c>
      <c r="FX296">
        <v>3</v>
      </c>
      <c r="FY296" t="s">
        <v>417</v>
      </c>
      <c r="FZ296">
        <v>3.3704700000000001</v>
      </c>
      <c r="GA296">
        <v>2.8936299999999999</v>
      </c>
      <c r="GB296">
        <v>0.26505600000000001</v>
      </c>
      <c r="GC296">
        <v>0.27004699999999998</v>
      </c>
      <c r="GD296">
        <v>0.140594</v>
      </c>
      <c r="GE296">
        <v>0.14003399999999999</v>
      </c>
      <c r="GF296">
        <v>25418.9</v>
      </c>
      <c r="GG296">
        <v>21953.5</v>
      </c>
      <c r="GH296">
        <v>30929.599999999999</v>
      </c>
      <c r="GI296">
        <v>28044.400000000001</v>
      </c>
      <c r="GJ296">
        <v>35015.599999999999</v>
      </c>
      <c r="GK296">
        <v>34027.300000000003</v>
      </c>
      <c r="GL296">
        <v>40312.699999999997</v>
      </c>
      <c r="GM296">
        <v>39084.5</v>
      </c>
      <c r="GN296">
        <v>2.3482500000000002</v>
      </c>
      <c r="GO296">
        <v>1.6568799999999999</v>
      </c>
      <c r="GP296">
        <v>0</v>
      </c>
      <c r="GQ296">
        <v>7.8342899999999993E-2</v>
      </c>
      <c r="GR296">
        <v>999.9</v>
      </c>
      <c r="GS296">
        <v>32.550199999999997</v>
      </c>
      <c r="GT296">
        <v>67.099999999999994</v>
      </c>
      <c r="GU296">
        <v>33.799999999999997</v>
      </c>
      <c r="GV296">
        <v>35.043700000000001</v>
      </c>
      <c r="GW296">
        <v>50.271799999999999</v>
      </c>
      <c r="GX296">
        <v>40.448700000000002</v>
      </c>
      <c r="GY296">
        <v>1</v>
      </c>
      <c r="GZ296">
        <v>0.54014499999999999</v>
      </c>
      <c r="HA296">
        <v>1.27484</v>
      </c>
      <c r="HB296">
        <v>20.203900000000001</v>
      </c>
      <c r="HC296">
        <v>5.2148899999999996</v>
      </c>
      <c r="HD296">
        <v>11.974</v>
      </c>
      <c r="HE296">
        <v>4.9896500000000001</v>
      </c>
      <c r="HF296">
        <v>3.2925</v>
      </c>
      <c r="HG296">
        <v>8266.9</v>
      </c>
      <c r="HH296">
        <v>9999</v>
      </c>
      <c r="HI296">
        <v>9999</v>
      </c>
      <c r="HJ296">
        <v>969.6</v>
      </c>
      <c r="HK296">
        <v>4.9712300000000003</v>
      </c>
      <c r="HL296">
        <v>1.8738600000000001</v>
      </c>
      <c r="HM296">
        <v>1.8701300000000001</v>
      </c>
      <c r="HN296">
        <v>1.8696600000000001</v>
      </c>
      <c r="HO296">
        <v>1.87443</v>
      </c>
      <c r="HP296">
        <v>1.87104</v>
      </c>
      <c r="HQ296">
        <v>1.86659</v>
      </c>
      <c r="HR296">
        <v>1.8776200000000001</v>
      </c>
      <c r="HS296">
        <v>0</v>
      </c>
      <c r="HT296">
        <v>0</v>
      </c>
      <c r="HU296">
        <v>0</v>
      </c>
      <c r="HV296">
        <v>0</v>
      </c>
      <c r="HW296" t="s">
        <v>418</v>
      </c>
      <c r="HX296" t="s">
        <v>419</v>
      </c>
      <c r="HY296" t="s">
        <v>420</v>
      </c>
      <c r="HZ296" t="s">
        <v>420</v>
      </c>
      <c r="IA296" t="s">
        <v>420</v>
      </c>
      <c r="IB296" t="s">
        <v>420</v>
      </c>
      <c r="IC296">
        <v>0</v>
      </c>
      <c r="ID296">
        <v>100</v>
      </c>
      <c r="IE296">
        <v>100</v>
      </c>
      <c r="IF296">
        <v>-3.1</v>
      </c>
      <c r="IG296">
        <v>0.58460000000000001</v>
      </c>
      <c r="IH296">
        <v>-1.4143203888967211</v>
      </c>
      <c r="II296">
        <v>1.7196870422270779E-5</v>
      </c>
      <c r="IJ296">
        <v>-2.1741833173098589E-6</v>
      </c>
      <c r="IK296">
        <v>9.0595066644434051E-10</v>
      </c>
      <c r="IL296">
        <v>-5.0132855213330413E-2</v>
      </c>
      <c r="IM296">
        <v>-1.2435942757381079E-3</v>
      </c>
      <c r="IN296">
        <v>8.3241555849602686E-4</v>
      </c>
      <c r="IO296">
        <v>-6.8006265696850886E-6</v>
      </c>
      <c r="IP296">
        <v>17</v>
      </c>
      <c r="IQ296">
        <v>2050</v>
      </c>
      <c r="IR296">
        <v>3</v>
      </c>
      <c r="IS296">
        <v>34</v>
      </c>
      <c r="IT296">
        <v>113.3</v>
      </c>
      <c r="IU296">
        <v>113.2</v>
      </c>
      <c r="IV296">
        <v>3.59253</v>
      </c>
      <c r="IW296">
        <v>2.50488</v>
      </c>
      <c r="IX296">
        <v>1.49902</v>
      </c>
      <c r="IY296">
        <v>2.3046899999999999</v>
      </c>
      <c r="IZ296">
        <v>1.69678</v>
      </c>
      <c r="JA296">
        <v>2.2888199999999999</v>
      </c>
      <c r="JB296">
        <v>38.747100000000003</v>
      </c>
      <c r="JC296">
        <v>14.604900000000001</v>
      </c>
      <c r="JD296">
        <v>18</v>
      </c>
      <c r="JE296">
        <v>711.678</v>
      </c>
      <c r="JF296">
        <v>324.06400000000002</v>
      </c>
      <c r="JG296">
        <v>30.0001</v>
      </c>
      <c r="JH296">
        <v>34.479300000000002</v>
      </c>
      <c r="JI296">
        <v>30.000299999999999</v>
      </c>
      <c r="JJ296">
        <v>34.093200000000003</v>
      </c>
      <c r="JK296">
        <v>34.076799999999999</v>
      </c>
      <c r="JL296">
        <v>71.956900000000005</v>
      </c>
      <c r="JM296">
        <v>13.126300000000001</v>
      </c>
      <c r="JN296">
        <v>100</v>
      </c>
      <c r="JO296">
        <v>30</v>
      </c>
      <c r="JP296">
        <v>1875.76</v>
      </c>
      <c r="JQ296">
        <v>32.626899999999999</v>
      </c>
      <c r="JR296">
        <v>98.559799999999996</v>
      </c>
      <c r="JS296">
        <v>98.438400000000001</v>
      </c>
    </row>
    <row r="297" spans="1:279" x14ac:dyDescent="0.2">
      <c r="A297">
        <v>282</v>
      </c>
      <c r="B297">
        <v>1658322890.5</v>
      </c>
      <c r="C297">
        <v>1121.900000095367</v>
      </c>
      <c r="D297" t="s">
        <v>984</v>
      </c>
      <c r="E297" t="s">
        <v>985</v>
      </c>
      <c r="F297">
        <v>4</v>
      </c>
      <c r="G297">
        <v>1658322888.1875</v>
      </c>
      <c r="H297">
        <f t="shared" si="200"/>
        <v>1.4710903378578994E-3</v>
      </c>
      <c r="I297">
        <f t="shared" si="201"/>
        <v>1.4710903378578994</v>
      </c>
      <c r="J297">
        <f t="shared" si="202"/>
        <v>16.378238409743325</v>
      </c>
      <c r="K297">
        <f t="shared" si="203"/>
        <v>1842.3362500000001</v>
      </c>
      <c r="L297">
        <f t="shared" si="204"/>
        <v>1454.0992024808086</v>
      </c>
      <c r="M297">
        <f t="shared" si="205"/>
        <v>147.25923743387435</v>
      </c>
      <c r="N297">
        <f t="shared" si="206"/>
        <v>186.57670041282094</v>
      </c>
      <c r="O297">
        <f t="shared" si="207"/>
        <v>7.8537962242862608E-2</v>
      </c>
      <c r="P297">
        <f t="shared" si="208"/>
        <v>2.7607872067884336</v>
      </c>
      <c r="Q297">
        <f t="shared" si="209"/>
        <v>7.731754131679304E-2</v>
      </c>
      <c r="R297">
        <f t="shared" si="210"/>
        <v>4.8431533522241325E-2</v>
      </c>
      <c r="S297">
        <f t="shared" si="211"/>
        <v>194.42422461260804</v>
      </c>
      <c r="T297">
        <f t="shared" si="212"/>
        <v>34.695831803547698</v>
      </c>
      <c r="U297">
        <f t="shared" si="213"/>
        <v>33.817937499999999</v>
      </c>
      <c r="V297">
        <f t="shared" si="214"/>
        <v>5.2889882254232994</v>
      </c>
      <c r="W297">
        <f t="shared" si="215"/>
        <v>64.868320864707954</v>
      </c>
      <c r="X297">
        <f t="shared" si="216"/>
        <v>3.4452209191069127</v>
      </c>
      <c r="Y297">
        <f t="shared" si="217"/>
        <v>5.3110992749333032</v>
      </c>
      <c r="Z297">
        <f t="shared" si="218"/>
        <v>1.8437673063163866</v>
      </c>
      <c r="AA297">
        <f t="shared" si="219"/>
        <v>-64.875083899533365</v>
      </c>
      <c r="AB297">
        <f t="shared" si="220"/>
        <v>11.120175618459882</v>
      </c>
      <c r="AC297">
        <f t="shared" si="221"/>
        <v>0.93023095297925074</v>
      </c>
      <c r="AD297">
        <f t="shared" si="222"/>
        <v>141.59954728451382</v>
      </c>
      <c r="AE297">
        <f t="shared" si="223"/>
        <v>26.112547696359638</v>
      </c>
      <c r="AF297">
        <f t="shared" si="224"/>
        <v>1.4680109389496188</v>
      </c>
      <c r="AG297">
        <f t="shared" si="225"/>
        <v>16.378238409743325</v>
      </c>
      <c r="AH297">
        <v>1932.5474440826849</v>
      </c>
      <c r="AI297">
        <v>1910.331151515152</v>
      </c>
      <c r="AJ297">
        <v>1.717870462677729</v>
      </c>
      <c r="AK297">
        <v>62.966845710574418</v>
      </c>
      <c r="AL297">
        <f t="shared" si="226"/>
        <v>1.4710903378578994</v>
      </c>
      <c r="AM297">
        <v>32.710127046301622</v>
      </c>
      <c r="AN297">
        <v>34.021026060606047</v>
      </c>
      <c r="AO297">
        <v>5.7461545239371608E-5</v>
      </c>
      <c r="AP297">
        <v>91.007338470613973</v>
      </c>
      <c r="AQ297">
        <v>0</v>
      </c>
      <c r="AR297">
        <v>0</v>
      </c>
      <c r="AS297">
        <f t="shared" si="227"/>
        <v>1</v>
      </c>
      <c r="AT297">
        <f t="shared" si="228"/>
        <v>0</v>
      </c>
      <c r="AU297">
        <f t="shared" si="229"/>
        <v>47011.642824769122</v>
      </c>
      <c r="AV297" t="s">
        <v>413</v>
      </c>
      <c r="AW297" t="s">
        <v>413</v>
      </c>
      <c r="AX297">
        <v>0</v>
      </c>
      <c r="AY297">
        <v>0</v>
      </c>
      <c r="AZ297" t="e">
        <f t="shared" si="230"/>
        <v>#DIV/0!</v>
      </c>
      <c r="BA297">
        <v>0</v>
      </c>
      <c r="BB297" t="s">
        <v>413</v>
      </c>
      <c r="BC297" t="s">
        <v>413</v>
      </c>
      <c r="BD297">
        <v>0</v>
      </c>
      <c r="BE297">
        <v>0</v>
      </c>
      <c r="BF297" t="e">
        <f t="shared" si="231"/>
        <v>#DIV/0!</v>
      </c>
      <c r="BG297">
        <v>0.5</v>
      </c>
      <c r="BH297">
        <f t="shared" si="232"/>
        <v>1009.4990997992788</v>
      </c>
      <c r="BI297">
        <f t="shared" si="233"/>
        <v>16.378238409743325</v>
      </c>
      <c r="BJ297" t="e">
        <f t="shared" si="234"/>
        <v>#DIV/0!</v>
      </c>
      <c r="BK297">
        <f t="shared" si="235"/>
        <v>1.622412383824795E-2</v>
      </c>
      <c r="BL297" t="e">
        <f t="shared" si="236"/>
        <v>#DIV/0!</v>
      </c>
      <c r="BM297" t="e">
        <f t="shared" si="237"/>
        <v>#DIV/0!</v>
      </c>
      <c r="BN297" t="s">
        <v>413</v>
      </c>
      <c r="BO297">
        <v>0</v>
      </c>
      <c r="BP297" t="e">
        <f t="shared" si="238"/>
        <v>#DIV/0!</v>
      </c>
      <c r="BQ297" t="e">
        <f t="shared" si="239"/>
        <v>#DIV/0!</v>
      </c>
      <c r="BR297" t="e">
        <f t="shared" si="240"/>
        <v>#DIV/0!</v>
      </c>
      <c r="BS297" t="e">
        <f t="shared" si="241"/>
        <v>#DIV/0!</v>
      </c>
      <c r="BT297" t="e">
        <f t="shared" si="242"/>
        <v>#DIV/0!</v>
      </c>
      <c r="BU297" t="e">
        <f t="shared" si="243"/>
        <v>#DIV/0!</v>
      </c>
      <c r="BV297" t="e">
        <f t="shared" si="244"/>
        <v>#DIV/0!</v>
      </c>
      <c r="BW297" t="e">
        <f t="shared" si="245"/>
        <v>#DIV/0!</v>
      </c>
      <c r="BX297" t="s">
        <v>413</v>
      </c>
      <c r="BY297" t="s">
        <v>413</v>
      </c>
      <c r="BZ297" t="s">
        <v>413</v>
      </c>
      <c r="CA297" t="s">
        <v>413</v>
      </c>
      <c r="CB297" t="s">
        <v>413</v>
      </c>
      <c r="CC297" t="s">
        <v>413</v>
      </c>
      <c r="CD297" t="s">
        <v>413</v>
      </c>
      <c r="CE297" t="s">
        <v>413</v>
      </c>
      <c r="CF297">
        <v>253</v>
      </c>
      <c r="CG297">
        <v>1000</v>
      </c>
      <c r="CH297" t="s">
        <v>414</v>
      </c>
      <c r="CI297">
        <v>1110.1500000000001</v>
      </c>
      <c r="CJ297">
        <v>1175.8634999999999</v>
      </c>
      <c r="CK297">
        <v>1152.67</v>
      </c>
      <c r="CL297">
        <v>1.3005735999999999E-4</v>
      </c>
      <c r="CM297">
        <v>6.5004835999999994E-4</v>
      </c>
      <c r="CN297">
        <v>4.7597999359999997E-2</v>
      </c>
      <c r="CO297">
        <v>5.5000000000000003E-4</v>
      </c>
      <c r="CP297">
        <f t="shared" si="246"/>
        <v>1199.9925000000001</v>
      </c>
      <c r="CQ297">
        <f t="shared" si="247"/>
        <v>1009.4990997992788</v>
      </c>
      <c r="CR297">
        <f t="shared" si="248"/>
        <v>0.84125450767340526</v>
      </c>
      <c r="CS297">
        <f t="shared" si="249"/>
        <v>0.16202119980967217</v>
      </c>
      <c r="CT297">
        <v>6</v>
      </c>
      <c r="CU297">
        <v>0.5</v>
      </c>
      <c r="CV297" t="s">
        <v>415</v>
      </c>
      <c r="CW297">
        <v>2</v>
      </c>
      <c r="CX297" t="b">
        <v>1</v>
      </c>
      <c r="CY297">
        <v>1658322888.1875</v>
      </c>
      <c r="CZ297">
        <v>1842.3362500000001</v>
      </c>
      <c r="DA297">
        <v>1868.92625</v>
      </c>
      <c r="DB297">
        <v>34.019550000000002</v>
      </c>
      <c r="DC297">
        <v>32.711074999999987</v>
      </c>
      <c r="DD297">
        <v>1845.43</v>
      </c>
      <c r="DE297">
        <v>33.434899999999999</v>
      </c>
      <c r="DF297">
        <v>650.25462500000003</v>
      </c>
      <c r="DG297">
        <v>101.17149999999999</v>
      </c>
      <c r="DH297">
        <v>0.10029575</v>
      </c>
      <c r="DI297">
        <v>33.892650000000003</v>
      </c>
      <c r="DJ297">
        <v>999.9</v>
      </c>
      <c r="DK297">
        <v>33.817937499999999</v>
      </c>
      <c r="DL297">
        <v>0</v>
      </c>
      <c r="DM297">
        <v>0</v>
      </c>
      <c r="DN297">
        <v>8962.5762500000001</v>
      </c>
      <c r="DO297">
        <v>0</v>
      </c>
      <c r="DP297">
        <v>1372.0025000000001</v>
      </c>
      <c r="DQ297">
        <v>-26.587350000000001</v>
      </c>
      <c r="DR297">
        <v>1907.21875</v>
      </c>
      <c r="DS297">
        <v>1932.12625</v>
      </c>
      <c r="DT297">
        <v>1.30847625</v>
      </c>
      <c r="DU297">
        <v>1868.92625</v>
      </c>
      <c r="DV297">
        <v>32.711074999999987</v>
      </c>
      <c r="DW297">
        <v>3.44180625</v>
      </c>
      <c r="DX297">
        <v>3.3094250000000001</v>
      </c>
      <c r="DY297">
        <v>26.3353875</v>
      </c>
      <c r="DZ297">
        <v>25.672537500000001</v>
      </c>
      <c r="EA297">
        <v>1199.9925000000001</v>
      </c>
      <c r="EB297">
        <v>0.958006625</v>
      </c>
      <c r="EC297">
        <v>4.1993837500000013E-2</v>
      </c>
      <c r="ED297">
        <v>0</v>
      </c>
      <c r="EE297">
        <v>641.46962499999995</v>
      </c>
      <c r="EF297">
        <v>5.0001600000000002</v>
      </c>
      <c r="EG297">
        <v>9637.3450000000012</v>
      </c>
      <c r="EH297">
        <v>9515.125</v>
      </c>
      <c r="EI297">
        <v>48.186999999999998</v>
      </c>
      <c r="EJ297">
        <v>50.757750000000001</v>
      </c>
      <c r="EK297">
        <v>49.515500000000003</v>
      </c>
      <c r="EL297">
        <v>49.398249999999997</v>
      </c>
      <c r="EM297">
        <v>49.905999999999999</v>
      </c>
      <c r="EN297">
        <v>1144.8125</v>
      </c>
      <c r="EO297">
        <v>50.18</v>
      </c>
      <c r="EP297">
        <v>0</v>
      </c>
      <c r="EQ297">
        <v>765402</v>
      </c>
      <c r="ER297">
        <v>0</v>
      </c>
      <c r="ES297">
        <v>641.6096399999999</v>
      </c>
      <c r="ET297">
        <v>-1.1730769386573421</v>
      </c>
      <c r="EU297">
        <v>520.95846171086555</v>
      </c>
      <c r="EV297">
        <v>9593.5231999999996</v>
      </c>
      <c r="EW297">
        <v>15</v>
      </c>
      <c r="EX297">
        <v>1658316094</v>
      </c>
      <c r="EY297" t="s">
        <v>416</v>
      </c>
      <c r="EZ297">
        <v>1658316090.5</v>
      </c>
      <c r="FA297">
        <v>1658316094</v>
      </c>
      <c r="FB297">
        <v>11</v>
      </c>
      <c r="FC297">
        <v>-0.13300000000000001</v>
      </c>
      <c r="FD297">
        <v>0.107</v>
      </c>
      <c r="FE297">
        <v>-1.72</v>
      </c>
      <c r="FF297">
        <v>0.44</v>
      </c>
      <c r="FG297">
        <v>415</v>
      </c>
      <c r="FH297">
        <v>29</v>
      </c>
      <c r="FI297">
        <v>0.15</v>
      </c>
      <c r="FJ297">
        <v>0.28000000000000003</v>
      </c>
      <c r="FK297">
        <v>-26.840507317073179</v>
      </c>
      <c r="FL297">
        <v>0.83013240418110412</v>
      </c>
      <c r="FM297">
        <v>0.1198368085279634</v>
      </c>
      <c r="FN297">
        <v>0</v>
      </c>
      <c r="FO297">
        <v>641.72670588235303</v>
      </c>
      <c r="FP297">
        <v>-1.4414973341389139</v>
      </c>
      <c r="FQ297">
        <v>0.27241226643924682</v>
      </c>
      <c r="FR297">
        <v>0</v>
      </c>
      <c r="FS297">
        <v>1.323882195121951</v>
      </c>
      <c r="FT297">
        <v>-0.115138118466899</v>
      </c>
      <c r="FU297">
        <v>1.1448439133614411E-2</v>
      </c>
      <c r="FV297">
        <v>0</v>
      </c>
      <c r="FW297">
        <v>0</v>
      </c>
      <c r="FX297">
        <v>3</v>
      </c>
      <c r="FY297" t="s">
        <v>429</v>
      </c>
      <c r="FZ297">
        <v>3.3704200000000002</v>
      </c>
      <c r="GA297">
        <v>2.8936700000000002</v>
      </c>
      <c r="GB297">
        <v>0.26561600000000002</v>
      </c>
      <c r="GC297">
        <v>0.27060899999999999</v>
      </c>
      <c r="GD297">
        <v>0.14060500000000001</v>
      </c>
      <c r="GE297">
        <v>0.14005699999999999</v>
      </c>
      <c r="GF297">
        <v>25399</v>
      </c>
      <c r="GG297">
        <v>21936</v>
      </c>
      <c r="GH297">
        <v>30929.1</v>
      </c>
      <c r="GI297">
        <v>28043.8</v>
      </c>
      <c r="GJ297">
        <v>35014.6</v>
      </c>
      <c r="GK297">
        <v>34025.800000000003</v>
      </c>
      <c r="GL297">
        <v>40312</v>
      </c>
      <c r="GM297">
        <v>39083.9</v>
      </c>
      <c r="GN297">
        <v>2.3482500000000002</v>
      </c>
      <c r="GO297">
        <v>1.6566000000000001</v>
      </c>
      <c r="GP297">
        <v>0</v>
      </c>
      <c r="GQ297">
        <v>7.8819700000000006E-2</v>
      </c>
      <c r="GR297">
        <v>999.9</v>
      </c>
      <c r="GS297">
        <v>32.542900000000003</v>
      </c>
      <c r="GT297">
        <v>67.099999999999994</v>
      </c>
      <c r="GU297">
        <v>33.799999999999997</v>
      </c>
      <c r="GV297">
        <v>35.0413</v>
      </c>
      <c r="GW297">
        <v>50.451799999999999</v>
      </c>
      <c r="GX297">
        <v>41.009599999999999</v>
      </c>
      <c r="GY297">
        <v>1</v>
      </c>
      <c r="GZ297">
        <v>0.54049499999999995</v>
      </c>
      <c r="HA297">
        <v>1.2830299999999999</v>
      </c>
      <c r="HB297">
        <v>20.203499999999998</v>
      </c>
      <c r="HC297">
        <v>5.2147399999999999</v>
      </c>
      <c r="HD297">
        <v>11.974</v>
      </c>
      <c r="HE297">
        <v>4.99</v>
      </c>
      <c r="HF297">
        <v>3.2924500000000001</v>
      </c>
      <c r="HG297">
        <v>8267.1</v>
      </c>
      <c r="HH297">
        <v>9999</v>
      </c>
      <c r="HI297">
        <v>9999</v>
      </c>
      <c r="HJ297">
        <v>969.6</v>
      </c>
      <c r="HK297">
        <v>4.9712199999999998</v>
      </c>
      <c r="HL297">
        <v>1.8738300000000001</v>
      </c>
      <c r="HM297">
        <v>1.87012</v>
      </c>
      <c r="HN297">
        <v>1.8696600000000001</v>
      </c>
      <c r="HO297">
        <v>1.87442</v>
      </c>
      <c r="HP297">
        <v>1.87104</v>
      </c>
      <c r="HQ297">
        <v>1.8665400000000001</v>
      </c>
      <c r="HR297">
        <v>1.87761</v>
      </c>
      <c r="HS297">
        <v>0</v>
      </c>
      <c r="HT297">
        <v>0</v>
      </c>
      <c r="HU297">
        <v>0</v>
      </c>
      <c r="HV297">
        <v>0</v>
      </c>
      <c r="HW297" t="s">
        <v>418</v>
      </c>
      <c r="HX297" t="s">
        <v>419</v>
      </c>
      <c r="HY297" t="s">
        <v>420</v>
      </c>
      <c r="HZ297" t="s">
        <v>420</v>
      </c>
      <c r="IA297" t="s">
        <v>420</v>
      </c>
      <c r="IB297" t="s">
        <v>420</v>
      </c>
      <c r="IC297">
        <v>0</v>
      </c>
      <c r="ID297">
        <v>100</v>
      </c>
      <c r="IE297">
        <v>100</v>
      </c>
      <c r="IF297">
        <v>-3.09</v>
      </c>
      <c r="IG297">
        <v>0.58479999999999999</v>
      </c>
      <c r="IH297">
        <v>-1.4143203888967211</v>
      </c>
      <c r="II297">
        <v>1.7196870422270779E-5</v>
      </c>
      <c r="IJ297">
        <v>-2.1741833173098589E-6</v>
      </c>
      <c r="IK297">
        <v>9.0595066644434051E-10</v>
      </c>
      <c r="IL297">
        <v>-5.0132855213330413E-2</v>
      </c>
      <c r="IM297">
        <v>-1.2435942757381079E-3</v>
      </c>
      <c r="IN297">
        <v>8.3241555849602686E-4</v>
      </c>
      <c r="IO297">
        <v>-6.8006265696850886E-6</v>
      </c>
      <c r="IP297">
        <v>17</v>
      </c>
      <c r="IQ297">
        <v>2050</v>
      </c>
      <c r="IR297">
        <v>3</v>
      </c>
      <c r="IS297">
        <v>34</v>
      </c>
      <c r="IT297">
        <v>113.3</v>
      </c>
      <c r="IU297">
        <v>113.3</v>
      </c>
      <c r="IV297">
        <v>3.60229</v>
      </c>
      <c r="IW297">
        <v>2.49146</v>
      </c>
      <c r="IX297">
        <v>1.49902</v>
      </c>
      <c r="IY297">
        <v>2.3046899999999999</v>
      </c>
      <c r="IZ297">
        <v>1.69678</v>
      </c>
      <c r="JA297">
        <v>2.34375</v>
      </c>
      <c r="JB297">
        <v>38.747100000000003</v>
      </c>
      <c r="JC297">
        <v>14.622400000000001</v>
      </c>
      <c r="JD297">
        <v>18</v>
      </c>
      <c r="JE297">
        <v>711.74199999999996</v>
      </c>
      <c r="JF297">
        <v>323.94799999999998</v>
      </c>
      <c r="JG297">
        <v>30.0014</v>
      </c>
      <c r="JH297">
        <v>34.482399999999998</v>
      </c>
      <c r="JI297">
        <v>30.000399999999999</v>
      </c>
      <c r="JJ297">
        <v>34.098700000000001</v>
      </c>
      <c r="JK297">
        <v>34.082599999999999</v>
      </c>
      <c r="JL297">
        <v>72.159700000000001</v>
      </c>
      <c r="JM297">
        <v>13.126300000000001</v>
      </c>
      <c r="JN297">
        <v>100</v>
      </c>
      <c r="JO297">
        <v>30</v>
      </c>
      <c r="JP297">
        <v>1882.44</v>
      </c>
      <c r="JQ297">
        <v>32.626899999999999</v>
      </c>
      <c r="JR297">
        <v>98.558199999999999</v>
      </c>
      <c r="JS297">
        <v>98.436700000000002</v>
      </c>
    </row>
    <row r="298" spans="1:279" x14ac:dyDescent="0.2">
      <c r="A298">
        <v>283</v>
      </c>
      <c r="B298">
        <v>1658322894.5</v>
      </c>
      <c r="C298">
        <v>1125.900000095367</v>
      </c>
      <c r="D298" t="s">
        <v>986</v>
      </c>
      <c r="E298" t="s">
        <v>987</v>
      </c>
      <c r="F298">
        <v>4</v>
      </c>
      <c r="G298">
        <v>1658322892.5</v>
      </c>
      <c r="H298">
        <f t="shared" si="200"/>
        <v>1.4691123582091601E-3</v>
      </c>
      <c r="I298">
        <f t="shared" si="201"/>
        <v>1.4691123582091601</v>
      </c>
      <c r="J298">
        <f t="shared" si="202"/>
        <v>16.280473903501004</v>
      </c>
      <c r="K298">
        <f t="shared" si="203"/>
        <v>1849.581428571428</v>
      </c>
      <c r="L298">
        <f t="shared" si="204"/>
        <v>1462.0751825454381</v>
      </c>
      <c r="M298">
        <f t="shared" si="205"/>
        <v>148.06630057302925</v>
      </c>
      <c r="N298">
        <f t="shared" si="206"/>
        <v>187.30957409479109</v>
      </c>
      <c r="O298">
        <f t="shared" si="207"/>
        <v>7.8305709402035212E-2</v>
      </c>
      <c r="P298">
        <f t="shared" si="208"/>
        <v>2.7642576085810373</v>
      </c>
      <c r="Q298">
        <f t="shared" si="209"/>
        <v>7.7093933554279515E-2</v>
      </c>
      <c r="R298">
        <f t="shared" si="210"/>
        <v>4.8291019621434367E-2</v>
      </c>
      <c r="S298">
        <f t="shared" si="211"/>
        <v>194.42656161261277</v>
      </c>
      <c r="T298">
        <f t="shared" si="212"/>
        <v>34.6997461289996</v>
      </c>
      <c r="U298">
        <f t="shared" si="213"/>
        <v>33.829342857142862</v>
      </c>
      <c r="V298">
        <f t="shared" si="214"/>
        <v>5.292358436677981</v>
      </c>
      <c r="W298">
        <f t="shared" si="215"/>
        <v>64.863223967607766</v>
      </c>
      <c r="X298">
        <f t="shared" si="216"/>
        <v>3.4457758637647897</v>
      </c>
      <c r="Y298">
        <f t="shared" si="217"/>
        <v>5.312372177931806</v>
      </c>
      <c r="Z298">
        <f t="shared" si="218"/>
        <v>1.8465825729131913</v>
      </c>
      <c r="AA298">
        <f t="shared" si="219"/>
        <v>-64.787854997023956</v>
      </c>
      <c r="AB298">
        <f t="shared" si="220"/>
        <v>10.074201958699991</v>
      </c>
      <c r="AC298">
        <f t="shared" si="221"/>
        <v>0.84173917228900186</v>
      </c>
      <c r="AD298">
        <f t="shared" si="222"/>
        <v>140.55464774657784</v>
      </c>
      <c r="AE298">
        <f t="shared" si="223"/>
        <v>26.254436835031406</v>
      </c>
      <c r="AF298">
        <f t="shared" si="224"/>
        <v>1.4641822444713763</v>
      </c>
      <c r="AG298">
        <f t="shared" si="225"/>
        <v>16.280473903501004</v>
      </c>
      <c r="AH298">
        <v>1939.7096108876351</v>
      </c>
      <c r="AI298">
        <v>1917.3896969696971</v>
      </c>
      <c r="AJ298">
        <v>1.768830960826016</v>
      </c>
      <c r="AK298">
        <v>62.966845710574418</v>
      </c>
      <c r="AL298">
        <f t="shared" si="226"/>
        <v>1.4691123582091601</v>
      </c>
      <c r="AM298">
        <v>32.718338974088532</v>
      </c>
      <c r="AN298">
        <v>34.027551515151508</v>
      </c>
      <c r="AO298">
        <v>5.5413452402475473E-5</v>
      </c>
      <c r="AP298">
        <v>91.007338470613973</v>
      </c>
      <c r="AQ298">
        <v>0</v>
      </c>
      <c r="AR298">
        <v>0</v>
      </c>
      <c r="AS298">
        <f t="shared" si="227"/>
        <v>1</v>
      </c>
      <c r="AT298">
        <f t="shared" si="228"/>
        <v>0</v>
      </c>
      <c r="AU298">
        <f t="shared" si="229"/>
        <v>47106.093877339132</v>
      </c>
      <c r="AV298" t="s">
        <v>413</v>
      </c>
      <c r="AW298" t="s">
        <v>413</v>
      </c>
      <c r="AX298">
        <v>0</v>
      </c>
      <c r="AY298">
        <v>0</v>
      </c>
      <c r="AZ298" t="e">
        <f t="shared" si="230"/>
        <v>#DIV/0!</v>
      </c>
      <c r="BA298">
        <v>0</v>
      </c>
      <c r="BB298" t="s">
        <v>413</v>
      </c>
      <c r="BC298" t="s">
        <v>413</v>
      </c>
      <c r="BD298">
        <v>0</v>
      </c>
      <c r="BE298">
        <v>0</v>
      </c>
      <c r="BF298" t="e">
        <f t="shared" si="231"/>
        <v>#DIV/0!</v>
      </c>
      <c r="BG298">
        <v>0.5</v>
      </c>
      <c r="BH298">
        <f t="shared" si="232"/>
        <v>1009.5113997992812</v>
      </c>
      <c r="BI298">
        <f t="shared" si="233"/>
        <v>16.280473903501004</v>
      </c>
      <c r="BJ298" t="e">
        <f t="shared" si="234"/>
        <v>#DIV/0!</v>
      </c>
      <c r="BK298">
        <f t="shared" si="235"/>
        <v>1.6127082771663612E-2</v>
      </c>
      <c r="BL298" t="e">
        <f t="shared" si="236"/>
        <v>#DIV/0!</v>
      </c>
      <c r="BM298" t="e">
        <f t="shared" si="237"/>
        <v>#DIV/0!</v>
      </c>
      <c r="BN298" t="s">
        <v>413</v>
      </c>
      <c r="BO298">
        <v>0</v>
      </c>
      <c r="BP298" t="e">
        <f t="shared" si="238"/>
        <v>#DIV/0!</v>
      </c>
      <c r="BQ298" t="e">
        <f t="shared" si="239"/>
        <v>#DIV/0!</v>
      </c>
      <c r="BR298" t="e">
        <f t="shared" si="240"/>
        <v>#DIV/0!</v>
      </c>
      <c r="BS298" t="e">
        <f t="shared" si="241"/>
        <v>#DIV/0!</v>
      </c>
      <c r="BT298" t="e">
        <f t="shared" si="242"/>
        <v>#DIV/0!</v>
      </c>
      <c r="BU298" t="e">
        <f t="shared" si="243"/>
        <v>#DIV/0!</v>
      </c>
      <c r="BV298" t="e">
        <f t="shared" si="244"/>
        <v>#DIV/0!</v>
      </c>
      <c r="BW298" t="e">
        <f t="shared" si="245"/>
        <v>#DIV/0!</v>
      </c>
      <c r="BX298" t="s">
        <v>413</v>
      </c>
      <c r="BY298" t="s">
        <v>413</v>
      </c>
      <c r="BZ298" t="s">
        <v>413</v>
      </c>
      <c r="CA298" t="s">
        <v>413</v>
      </c>
      <c r="CB298" t="s">
        <v>413</v>
      </c>
      <c r="CC298" t="s">
        <v>413</v>
      </c>
      <c r="CD298" t="s">
        <v>413</v>
      </c>
      <c r="CE298" t="s">
        <v>413</v>
      </c>
      <c r="CF298">
        <v>253</v>
      </c>
      <c r="CG298">
        <v>1000</v>
      </c>
      <c r="CH298" t="s">
        <v>414</v>
      </c>
      <c r="CI298">
        <v>1110.1500000000001</v>
      </c>
      <c r="CJ298">
        <v>1175.8634999999999</v>
      </c>
      <c r="CK298">
        <v>1152.67</v>
      </c>
      <c r="CL298">
        <v>1.3005735999999999E-4</v>
      </c>
      <c r="CM298">
        <v>6.5004835999999994E-4</v>
      </c>
      <c r="CN298">
        <v>4.7597999359999997E-2</v>
      </c>
      <c r="CO298">
        <v>5.5000000000000003E-4</v>
      </c>
      <c r="CP298">
        <f t="shared" si="246"/>
        <v>1200.007142857143</v>
      </c>
      <c r="CQ298">
        <f t="shared" si="247"/>
        <v>1009.5113997992812</v>
      </c>
      <c r="CR298">
        <f t="shared" si="248"/>
        <v>0.84125449236551775</v>
      </c>
      <c r="CS298">
        <f t="shared" si="249"/>
        <v>0.16202117026544952</v>
      </c>
      <c r="CT298">
        <v>6</v>
      </c>
      <c r="CU298">
        <v>0.5</v>
      </c>
      <c r="CV298" t="s">
        <v>415</v>
      </c>
      <c r="CW298">
        <v>2</v>
      </c>
      <c r="CX298" t="b">
        <v>1</v>
      </c>
      <c r="CY298">
        <v>1658322892.5</v>
      </c>
      <c r="CZ298">
        <v>1849.581428571428</v>
      </c>
      <c r="DA298">
        <v>1876.3071428571429</v>
      </c>
      <c r="DB298">
        <v>34.025185714285712</v>
      </c>
      <c r="DC298">
        <v>32.720057142857137</v>
      </c>
      <c r="DD298">
        <v>1852.6642857142861</v>
      </c>
      <c r="DE298">
        <v>33.440342857142852</v>
      </c>
      <c r="DF298">
        <v>650.21785714285727</v>
      </c>
      <c r="DG298">
        <v>101.17142857142861</v>
      </c>
      <c r="DH298">
        <v>9.9902985714285714E-2</v>
      </c>
      <c r="DI298">
        <v>33.896942857142847</v>
      </c>
      <c r="DJ298">
        <v>999.89999999999986</v>
      </c>
      <c r="DK298">
        <v>33.829342857142862</v>
      </c>
      <c r="DL298">
        <v>0</v>
      </c>
      <c r="DM298">
        <v>0</v>
      </c>
      <c r="DN298">
        <v>8980.9800000000014</v>
      </c>
      <c r="DO298">
        <v>0</v>
      </c>
      <c r="DP298">
        <v>1357.254285714286</v>
      </c>
      <c r="DQ298">
        <v>-26.72635714285714</v>
      </c>
      <c r="DR298">
        <v>1914.73</v>
      </c>
      <c r="DS298">
        <v>1939.777142857143</v>
      </c>
      <c r="DT298">
        <v>1.305124285714286</v>
      </c>
      <c r="DU298">
        <v>1876.3071428571429</v>
      </c>
      <c r="DV298">
        <v>32.720057142857137</v>
      </c>
      <c r="DW298">
        <v>3.4423785714285708</v>
      </c>
      <c r="DX298">
        <v>3.3103357142857139</v>
      </c>
      <c r="DY298">
        <v>26.338185714285711</v>
      </c>
      <c r="DZ298">
        <v>25.67717142857143</v>
      </c>
      <c r="EA298">
        <v>1200.007142857143</v>
      </c>
      <c r="EB298">
        <v>0.95800799999999975</v>
      </c>
      <c r="EC298">
        <v>4.1992500000000002E-2</v>
      </c>
      <c r="ED298">
        <v>0</v>
      </c>
      <c r="EE298">
        <v>641.45957142857151</v>
      </c>
      <c r="EF298">
        <v>5.0001600000000002</v>
      </c>
      <c r="EG298">
        <v>9590.4285714285706</v>
      </c>
      <c r="EH298">
        <v>9515.2442857142869</v>
      </c>
      <c r="EI298">
        <v>48.223000000000013</v>
      </c>
      <c r="EJ298">
        <v>50.776571428571437</v>
      </c>
      <c r="EK298">
        <v>49.482000000000014</v>
      </c>
      <c r="EL298">
        <v>49.401571428571437</v>
      </c>
      <c r="EM298">
        <v>49.919285714285706</v>
      </c>
      <c r="EN298">
        <v>1144.8271428571429</v>
      </c>
      <c r="EO298">
        <v>50.18</v>
      </c>
      <c r="EP298">
        <v>0</v>
      </c>
      <c r="EQ298">
        <v>765405.60000014305</v>
      </c>
      <c r="ER298">
        <v>0</v>
      </c>
      <c r="ES298">
        <v>641.55907999999999</v>
      </c>
      <c r="ET298">
        <v>-2.02307693200691</v>
      </c>
      <c r="EU298">
        <v>64.017691676570379</v>
      </c>
      <c r="EV298">
        <v>9603.4012000000002</v>
      </c>
      <c r="EW298">
        <v>15</v>
      </c>
      <c r="EX298">
        <v>1658316094</v>
      </c>
      <c r="EY298" t="s">
        <v>416</v>
      </c>
      <c r="EZ298">
        <v>1658316090.5</v>
      </c>
      <c r="FA298">
        <v>1658316094</v>
      </c>
      <c r="FB298">
        <v>11</v>
      </c>
      <c r="FC298">
        <v>-0.13300000000000001</v>
      </c>
      <c r="FD298">
        <v>0.107</v>
      </c>
      <c r="FE298">
        <v>-1.72</v>
      </c>
      <c r="FF298">
        <v>0.44</v>
      </c>
      <c r="FG298">
        <v>415</v>
      </c>
      <c r="FH298">
        <v>29</v>
      </c>
      <c r="FI298">
        <v>0.15</v>
      </c>
      <c r="FJ298">
        <v>0.28000000000000003</v>
      </c>
      <c r="FK298">
        <v>-26.794058536585361</v>
      </c>
      <c r="FL298">
        <v>0.85817770034841567</v>
      </c>
      <c r="FM298">
        <v>0.12615580567368059</v>
      </c>
      <c r="FN298">
        <v>0</v>
      </c>
      <c r="FO298">
        <v>641.62776470588233</v>
      </c>
      <c r="FP298">
        <v>-1.649717349362892</v>
      </c>
      <c r="FQ298">
        <v>0.26695296554476028</v>
      </c>
      <c r="FR298">
        <v>0</v>
      </c>
      <c r="FS298">
        <v>1.3172082926829269</v>
      </c>
      <c r="FT298">
        <v>-9.8128850174211746E-2</v>
      </c>
      <c r="FU298">
        <v>9.9136791187951073E-3</v>
      </c>
      <c r="FV298">
        <v>1</v>
      </c>
      <c r="FW298">
        <v>1</v>
      </c>
      <c r="FX298">
        <v>3</v>
      </c>
      <c r="FY298" t="s">
        <v>417</v>
      </c>
      <c r="FZ298">
        <v>3.3705699999999998</v>
      </c>
      <c r="GA298">
        <v>2.8935200000000001</v>
      </c>
      <c r="GB298">
        <v>0.26618399999999998</v>
      </c>
      <c r="GC298">
        <v>0.27116800000000002</v>
      </c>
      <c r="GD298">
        <v>0.14061899999999999</v>
      </c>
      <c r="GE298">
        <v>0.14008100000000001</v>
      </c>
      <c r="GF298">
        <v>25379</v>
      </c>
      <c r="GG298">
        <v>21918.7</v>
      </c>
      <c r="GH298">
        <v>30928.799999999999</v>
      </c>
      <c r="GI298">
        <v>28043.200000000001</v>
      </c>
      <c r="GJ298">
        <v>35014</v>
      </c>
      <c r="GK298">
        <v>34024.199999999997</v>
      </c>
      <c r="GL298">
        <v>40311.9</v>
      </c>
      <c r="GM298">
        <v>39083.1</v>
      </c>
      <c r="GN298">
        <v>2.3482699999999999</v>
      </c>
      <c r="GO298">
        <v>1.6565700000000001</v>
      </c>
      <c r="GP298">
        <v>0</v>
      </c>
      <c r="GQ298">
        <v>8.0399200000000004E-2</v>
      </c>
      <c r="GR298">
        <v>999.9</v>
      </c>
      <c r="GS298">
        <v>32.540399999999998</v>
      </c>
      <c r="GT298">
        <v>67.099999999999994</v>
      </c>
      <c r="GU298">
        <v>33.799999999999997</v>
      </c>
      <c r="GV298">
        <v>35.043100000000003</v>
      </c>
      <c r="GW298">
        <v>50.541800000000002</v>
      </c>
      <c r="GX298">
        <v>40.2804</v>
      </c>
      <c r="GY298">
        <v>1</v>
      </c>
      <c r="GZ298">
        <v>0.54075200000000001</v>
      </c>
      <c r="HA298">
        <v>1.29556</v>
      </c>
      <c r="HB298">
        <v>20.203399999999998</v>
      </c>
      <c r="HC298">
        <v>5.2145900000000003</v>
      </c>
      <c r="HD298">
        <v>11.974</v>
      </c>
      <c r="HE298">
        <v>4.99</v>
      </c>
      <c r="HF298">
        <v>3.2924799999999999</v>
      </c>
      <c r="HG298">
        <v>8267.1</v>
      </c>
      <c r="HH298">
        <v>9999</v>
      </c>
      <c r="HI298">
        <v>9999</v>
      </c>
      <c r="HJ298">
        <v>969.6</v>
      </c>
      <c r="HK298">
        <v>4.9712399999999999</v>
      </c>
      <c r="HL298">
        <v>1.87382</v>
      </c>
      <c r="HM298">
        <v>1.87012</v>
      </c>
      <c r="HN298">
        <v>1.86965</v>
      </c>
      <c r="HO298">
        <v>1.87442</v>
      </c>
      <c r="HP298">
        <v>1.87103</v>
      </c>
      <c r="HQ298">
        <v>1.86656</v>
      </c>
      <c r="HR298">
        <v>1.8775999999999999</v>
      </c>
      <c r="HS298">
        <v>0</v>
      </c>
      <c r="HT298">
        <v>0</v>
      </c>
      <c r="HU298">
        <v>0</v>
      </c>
      <c r="HV298">
        <v>0</v>
      </c>
      <c r="HW298" t="s">
        <v>418</v>
      </c>
      <c r="HX298" t="s">
        <v>419</v>
      </c>
      <c r="HY298" t="s">
        <v>420</v>
      </c>
      <c r="HZ298" t="s">
        <v>420</v>
      </c>
      <c r="IA298" t="s">
        <v>420</v>
      </c>
      <c r="IB298" t="s">
        <v>420</v>
      </c>
      <c r="IC298">
        <v>0</v>
      </c>
      <c r="ID298">
        <v>100</v>
      </c>
      <c r="IE298">
        <v>100</v>
      </c>
      <c r="IF298">
        <v>-3.08</v>
      </c>
      <c r="IG298">
        <v>0.58489999999999998</v>
      </c>
      <c r="IH298">
        <v>-1.4143203888967211</v>
      </c>
      <c r="II298">
        <v>1.7196870422270779E-5</v>
      </c>
      <c r="IJ298">
        <v>-2.1741833173098589E-6</v>
      </c>
      <c r="IK298">
        <v>9.0595066644434051E-10</v>
      </c>
      <c r="IL298">
        <v>-5.0132855213330413E-2</v>
      </c>
      <c r="IM298">
        <v>-1.2435942757381079E-3</v>
      </c>
      <c r="IN298">
        <v>8.3241555849602686E-4</v>
      </c>
      <c r="IO298">
        <v>-6.8006265696850886E-6</v>
      </c>
      <c r="IP298">
        <v>17</v>
      </c>
      <c r="IQ298">
        <v>2050</v>
      </c>
      <c r="IR298">
        <v>3</v>
      </c>
      <c r="IS298">
        <v>34</v>
      </c>
      <c r="IT298">
        <v>113.4</v>
      </c>
      <c r="IU298">
        <v>113.3</v>
      </c>
      <c r="IV298">
        <v>3.61328</v>
      </c>
      <c r="IW298">
        <v>2.49756</v>
      </c>
      <c r="IX298">
        <v>1.49902</v>
      </c>
      <c r="IY298">
        <v>2.3059099999999999</v>
      </c>
      <c r="IZ298">
        <v>1.69678</v>
      </c>
      <c r="JA298">
        <v>2.3901400000000002</v>
      </c>
      <c r="JB298">
        <v>38.771700000000003</v>
      </c>
      <c r="JC298">
        <v>14.622400000000001</v>
      </c>
      <c r="JD298">
        <v>18</v>
      </c>
      <c r="JE298">
        <v>711.822</v>
      </c>
      <c r="JF298">
        <v>323.95999999999998</v>
      </c>
      <c r="JG298">
        <v>30.002600000000001</v>
      </c>
      <c r="JH298">
        <v>34.4863</v>
      </c>
      <c r="JI298">
        <v>30.000399999999999</v>
      </c>
      <c r="JJ298">
        <v>34.103900000000003</v>
      </c>
      <c r="JK298">
        <v>34.087200000000003</v>
      </c>
      <c r="JL298">
        <v>72.374499999999998</v>
      </c>
      <c r="JM298">
        <v>13.404</v>
      </c>
      <c r="JN298">
        <v>100</v>
      </c>
      <c r="JO298">
        <v>30</v>
      </c>
      <c r="JP298">
        <v>1889.12</v>
      </c>
      <c r="JQ298">
        <v>32.626899999999999</v>
      </c>
      <c r="JR298">
        <v>98.5578</v>
      </c>
      <c r="JS298">
        <v>98.434700000000007</v>
      </c>
    </row>
    <row r="299" spans="1:279" x14ac:dyDescent="0.2">
      <c r="A299">
        <v>284</v>
      </c>
      <c r="B299">
        <v>1658322898.5</v>
      </c>
      <c r="C299">
        <v>1129.900000095367</v>
      </c>
      <c r="D299" t="s">
        <v>988</v>
      </c>
      <c r="E299" t="s">
        <v>989</v>
      </c>
      <c r="F299">
        <v>4</v>
      </c>
      <c r="G299">
        <v>1658322896.1875</v>
      </c>
      <c r="H299">
        <f t="shared" si="200"/>
        <v>1.4663486741913732E-3</v>
      </c>
      <c r="I299">
        <f t="shared" si="201"/>
        <v>1.4663486741913732</v>
      </c>
      <c r="J299">
        <f t="shared" si="202"/>
        <v>16.192350459831168</v>
      </c>
      <c r="K299">
        <f t="shared" si="203"/>
        <v>1855.8587500000001</v>
      </c>
      <c r="L299">
        <f t="shared" si="204"/>
        <v>1468.5025363293098</v>
      </c>
      <c r="M299">
        <f t="shared" si="205"/>
        <v>148.71579565891469</v>
      </c>
      <c r="N299">
        <f t="shared" si="206"/>
        <v>187.94350286019338</v>
      </c>
      <c r="O299">
        <f t="shared" si="207"/>
        <v>7.7983530800464121E-2</v>
      </c>
      <c r="P299">
        <f t="shared" si="208"/>
        <v>2.7620808351689967</v>
      </c>
      <c r="Q299">
        <f t="shared" si="209"/>
        <v>7.6780691854861652E-2</v>
      </c>
      <c r="R299">
        <f t="shared" si="210"/>
        <v>4.8094457206875246E-2</v>
      </c>
      <c r="S299">
        <f t="shared" si="211"/>
        <v>194.42402511260761</v>
      </c>
      <c r="T299">
        <f t="shared" si="212"/>
        <v>34.709983782130962</v>
      </c>
      <c r="U299">
        <f t="shared" si="213"/>
        <v>33.844700000000003</v>
      </c>
      <c r="V299">
        <f t="shared" si="214"/>
        <v>5.2968993261348825</v>
      </c>
      <c r="W299">
        <f t="shared" si="215"/>
        <v>64.841518886919886</v>
      </c>
      <c r="X299">
        <f t="shared" si="216"/>
        <v>3.4463383015028319</v>
      </c>
      <c r="Y299">
        <f t="shared" si="217"/>
        <v>5.3150178476125163</v>
      </c>
      <c r="Z299">
        <f t="shared" si="218"/>
        <v>1.8505610246320505</v>
      </c>
      <c r="AA299">
        <f t="shared" si="219"/>
        <v>-64.665976531839561</v>
      </c>
      <c r="AB299">
        <f t="shared" si="220"/>
        <v>9.1076651826953618</v>
      </c>
      <c r="AC299">
        <f t="shared" si="221"/>
        <v>0.7616713266352384</v>
      </c>
      <c r="AD299">
        <f t="shared" si="222"/>
        <v>139.62738509009867</v>
      </c>
      <c r="AE299">
        <f t="shared" si="223"/>
        <v>26.120732690920455</v>
      </c>
      <c r="AF299">
        <f t="shared" si="224"/>
        <v>1.4629663029515547</v>
      </c>
      <c r="AG299">
        <f t="shared" si="225"/>
        <v>16.192350459831168</v>
      </c>
      <c r="AH299">
        <v>1946.5842754464029</v>
      </c>
      <c r="AI299">
        <v>1924.4127878787881</v>
      </c>
      <c r="AJ299">
        <v>1.7520989202349431</v>
      </c>
      <c r="AK299">
        <v>62.966845710574418</v>
      </c>
      <c r="AL299">
        <f t="shared" si="226"/>
        <v>1.4663486741913732</v>
      </c>
      <c r="AM299">
        <v>32.728036933971516</v>
      </c>
      <c r="AN299">
        <v>34.034753333333327</v>
      </c>
      <c r="AO299">
        <v>5.9680221083475492E-5</v>
      </c>
      <c r="AP299">
        <v>91.007338470613973</v>
      </c>
      <c r="AQ299">
        <v>0</v>
      </c>
      <c r="AR299">
        <v>0</v>
      </c>
      <c r="AS299">
        <f t="shared" si="227"/>
        <v>1</v>
      </c>
      <c r="AT299">
        <f t="shared" si="228"/>
        <v>0</v>
      </c>
      <c r="AU299">
        <f t="shared" si="229"/>
        <v>47045.056141661305</v>
      </c>
      <c r="AV299" t="s">
        <v>413</v>
      </c>
      <c r="AW299" t="s">
        <v>413</v>
      </c>
      <c r="AX299">
        <v>0</v>
      </c>
      <c r="AY299">
        <v>0</v>
      </c>
      <c r="AZ299" t="e">
        <f t="shared" si="230"/>
        <v>#DIV/0!</v>
      </c>
      <c r="BA299">
        <v>0</v>
      </c>
      <c r="BB299" t="s">
        <v>413</v>
      </c>
      <c r="BC299" t="s">
        <v>413</v>
      </c>
      <c r="BD299">
        <v>0</v>
      </c>
      <c r="BE299">
        <v>0</v>
      </c>
      <c r="BF299" t="e">
        <f t="shared" si="231"/>
        <v>#DIV/0!</v>
      </c>
      <c r="BG299">
        <v>0.5</v>
      </c>
      <c r="BH299">
        <f t="shared" si="232"/>
        <v>1009.4980497992785</v>
      </c>
      <c r="BI299">
        <f t="shared" si="233"/>
        <v>16.192350459831168</v>
      </c>
      <c r="BJ299" t="e">
        <f t="shared" si="234"/>
        <v>#DIV/0!</v>
      </c>
      <c r="BK299">
        <f t="shared" si="235"/>
        <v>1.6040001724669743E-2</v>
      </c>
      <c r="BL299" t="e">
        <f t="shared" si="236"/>
        <v>#DIV/0!</v>
      </c>
      <c r="BM299" t="e">
        <f t="shared" si="237"/>
        <v>#DIV/0!</v>
      </c>
      <c r="BN299" t="s">
        <v>413</v>
      </c>
      <c r="BO299">
        <v>0</v>
      </c>
      <c r="BP299" t="e">
        <f t="shared" si="238"/>
        <v>#DIV/0!</v>
      </c>
      <c r="BQ299" t="e">
        <f t="shared" si="239"/>
        <v>#DIV/0!</v>
      </c>
      <c r="BR299" t="e">
        <f t="shared" si="240"/>
        <v>#DIV/0!</v>
      </c>
      <c r="BS299" t="e">
        <f t="shared" si="241"/>
        <v>#DIV/0!</v>
      </c>
      <c r="BT299" t="e">
        <f t="shared" si="242"/>
        <v>#DIV/0!</v>
      </c>
      <c r="BU299" t="e">
        <f t="shared" si="243"/>
        <v>#DIV/0!</v>
      </c>
      <c r="BV299" t="e">
        <f t="shared" si="244"/>
        <v>#DIV/0!</v>
      </c>
      <c r="BW299" t="e">
        <f t="shared" si="245"/>
        <v>#DIV/0!</v>
      </c>
      <c r="BX299" t="s">
        <v>413</v>
      </c>
      <c r="BY299" t="s">
        <v>413</v>
      </c>
      <c r="BZ299" t="s">
        <v>413</v>
      </c>
      <c r="CA299" t="s">
        <v>413</v>
      </c>
      <c r="CB299" t="s">
        <v>413</v>
      </c>
      <c r="CC299" t="s">
        <v>413</v>
      </c>
      <c r="CD299" t="s">
        <v>413</v>
      </c>
      <c r="CE299" t="s">
        <v>413</v>
      </c>
      <c r="CF299">
        <v>253</v>
      </c>
      <c r="CG299">
        <v>1000</v>
      </c>
      <c r="CH299" t="s">
        <v>414</v>
      </c>
      <c r="CI299">
        <v>1110.1500000000001</v>
      </c>
      <c r="CJ299">
        <v>1175.8634999999999</v>
      </c>
      <c r="CK299">
        <v>1152.67</v>
      </c>
      <c r="CL299">
        <v>1.3005735999999999E-4</v>
      </c>
      <c r="CM299">
        <v>6.5004835999999994E-4</v>
      </c>
      <c r="CN299">
        <v>4.7597999359999997E-2</v>
      </c>
      <c r="CO299">
        <v>5.5000000000000003E-4</v>
      </c>
      <c r="CP299">
        <f t="shared" si="246"/>
        <v>1199.99125</v>
      </c>
      <c r="CQ299">
        <f t="shared" si="247"/>
        <v>1009.4980497992785</v>
      </c>
      <c r="CR299">
        <f t="shared" si="248"/>
        <v>0.84125450898019338</v>
      </c>
      <c r="CS299">
        <f t="shared" si="249"/>
        <v>0.16202120233177333</v>
      </c>
      <c r="CT299">
        <v>6</v>
      </c>
      <c r="CU299">
        <v>0.5</v>
      </c>
      <c r="CV299" t="s">
        <v>415</v>
      </c>
      <c r="CW299">
        <v>2</v>
      </c>
      <c r="CX299" t="b">
        <v>1</v>
      </c>
      <c r="CY299">
        <v>1658322896.1875</v>
      </c>
      <c r="CZ299">
        <v>1855.8587500000001</v>
      </c>
      <c r="DA299">
        <v>1882.4675</v>
      </c>
      <c r="DB299">
        <v>34.031062499999997</v>
      </c>
      <c r="DC299">
        <v>32.727024999999998</v>
      </c>
      <c r="DD299">
        <v>1858.9337499999999</v>
      </c>
      <c r="DE299">
        <v>33.44605</v>
      </c>
      <c r="DF299">
        <v>650.21749999999997</v>
      </c>
      <c r="DG299">
        <v>101.17037500000001</v>
      </c>
      <c r="DH299">
        <v>9.9995312500000003E-2</v>
      </c>
      <c r="DI299">
        <v>33.905862499999998</v>
      </c>
      <c r="DJ299">
        <v>999.9</v>
      </c>
      <c r="DK299">
        <v>33.844700000000003</v>
      </c>
      <c r="DL299">
        <v>0</v>
      </c>
      <c r="DM299">
        <v>0</v>
      </c>
      <c r="DN299">
        <v>8969.53125</v>
      </c>
      <c r="DO299">
        <v>0</v>
      </c>
      <c r="DP299">
        <v>1320.1087500000001</v>
      </c>
      <c r="DQ299">
        <v>-26.609400000000001</v>
      </c>
      <c r="DR299">
        <v>1921.23875</v>
      </c>
      <c r="DS299">
        <v>1946.16</v>
      </c>
      <c r="DT299">
        <v>1.3040387499999999</v>
      </c>
      <c r="DU299">
        <v>1882.4675</v>
      </c>
      <c r="DV299">
        <v>32.727024999999998</v>
      </c>
      <c r="DW299">
        <v>3.4429387500000002</v>
      </c>
      <c r="DX299">
        <v>3.3110075000000001</v>
      </c>
      <c r="DY299">
        <v>26.340949999999999</v>
      </c>
      <c r="DZ299">
        <v>25.680575000000001</v>
      </c>
      <c r="EA299">
        <v>1199.99125</v>
      </c>
      <c r="EB299">
        <v>0.95800799999999997</v>
      </c>
      <c r="EC299">
        <v>4.1992500000000002E-2</v>
      </c>
      <c r="ED299">
        <v>0</v>
      </c>
      <c r="EE299">
        <v>641.26612499999999</v>
      </c>
      <c r="EF299">
        <v>5.0001600000000002</v>
      </c>
      <c r="EG299">
        <v>9595.4837499999994</v>
      </c>
      <c r="EH299">
        <v>9515.1337500000009</v>
      </c>
      <c r="EI299">
        <v>48.186999999999998</v>
      </c>
      <c r="EJ299">
        <v>50.757750000000001</v>
      </c>
      <c r="EK299">
        <v>49.5</v>
      </c>
      <c r="EL299">
        <v>49.413749999999993</v>
      </c>
      <c r="EM299">
        <v>49.936999999999998</v>
      </c>
      <c r="EN299">
        <v>1144.81125</v>
      </c>
      <c r="EO299">
        <v>50.18</v>
      </c>
      <c r="EP299">
        <v>0</v>
      </c>
      <c r="EQ299">
        <v>765409.79999995232</v>
      </c>
      <c r="ER299">
        <v>0</v>
      </c>
      <c r="ES299">
        <v>641.42030769230769</v>
      </c>
      <c r="ET299">
        <v>-2.4456068385952339</v>
      </c>
      <c r="EU299">
        <v>-163.0256407478301</v>
      </c>
      <c r="EV299">
        <v>9610.8253846153839</v>
      </c>
      <c r="EW299">
        <v>15</v>
      </c>
      <c r="EX299">
        <v>1658316094</v>
      </c>
      <c r="EY299" t="s">
        <v>416</v>
      </c>
      <c r="EZ299">
        <v>1658316090.5</v>
      </c>
      <c r="FA299">
        <v>1658316094</v>
      </c>
      <c r="FB299">
        <v>11</v>
      </c>
      <c r="FC299">
        <v>-0.13300000000000001</v>
      </c>
      <c r="FD299">
        <v>0.107</v>
      </c>
      <c r="FE299">
        <v>-1.72</v>
      </c>
      <c r="FF299">
        <v>0.44</v>
      </c>
      <c r="FG299">
        <v>415</v>
      </c>
      <c r="FH299">
        <v>29</v>
      </c>
      <c r="FI299">
        <v>0.15</v>
      </c>
      <c r="FJ299">
        <v>0.28000000000000003</v>
      </c>
      <c r="FK299">
        <v>-26.7348575</v>
      </c>
      <c r="FL299">
        <v>1.108314821763698</v>
      </c>
      <c r="FM299">
        <v>0.14216092973721711</v>
      </c>
      <c r="FN299">
        <v>0</v>
      </c>
      <c r="FO299">
        <v>641.50917647058827</v>
      </c>
      <c r="FP299">
        <v>-1.6421390417736821</v>
      </c>
      <c r="FQ299">
        <v>0.2585592969409588</v>
      </c>
      <c r="FR299">
        <v>0</v>
      </c>
      <c r="FS299">
        <v>1.3104505</v>
      </c>
      <c r="FT299">
        <v>-6.4127054409009898E-2</v>
      </c>
      <c r="FU299">
        <v>6.3932589303108854E-3</v>
      </c>
      <c r="FV299">
        <v>1</v>
      </c>
      <c r="FW299">
        <v>1</v>
      </c>
      <c r="FX299">
        <v>3</v>
      </c>
      <c r="FY299" t="s">
        <v>417</v>
      </c>
      <c r="FZ299">
        <v>3.3705699999999998</v>
      </c>
      <c r="GA299">
        <v>2.8934199999999999</v>
      </c>
      <c r="GB299">
        <v>0.266737</v>
      </c>
      <c r="GC299">
        <v>0.271731</v>
      </c>
      <c r="GD299">
        <v>0.14063400000000001</v>
      </c>
      <c r="GE299">
        <v>0.140067</v>
      </c>
      <c r="GF299">
        <v>25359.1</v>
      </c>
      <c r="GG299">
        <v>21901.8</v>
      </c>
      <c r="GH299">
        <v>30928.1</v>
      </c>
      <c r="GI299">
        <v>28043.5</v>
      </c>
      <c r="GJ299">
        <v>35012.800000000003</v>
      </c>
      <c r="GK299">
        <v>34025.1</v>
      </c>
      <c r="GL299">
        <v>40311.199999999997</v>
      </c>
      <c r="GM299">
        <v>39083.4</v>
      </c>
      <c r="GN299">
        <v>2.3483499999999999</v>
      </c>
      <c r="GO299">
        <v>1.65655</v>
      </c>
      <c r="GP299">
        <v>0</v>
      </c>
      <c r="GQ299">
        <v>8.0242800000000003E-2</v>
      </c>
      <c r="GR299">
        <v>999.9</v>
      </c>
      <c r="GS299">
        <v>32.544899999999998</v>
      </c>
      <c r="GT299">
        <v>67.099999999999994</v>
      </c>
      <c r="GU299">
        <v>33.799999999999997</v>
      </c>
      <c r="GV299">
        <v>35.043100000000003</v>
      </c>
      <c r="GW299">
        <v>50.601799999999997</v>
      </c>
      <c r="GX299">
        <v>40.364600000000003</v>
      </c>
      <c r="GY299">
        <v>1</v>
      </c>
      <c r="GZ299">
        <v>0.54105899999999996</v>
      </c>
      <c r="HA299">
        <v>1.3074600000000001</v>
      </c>
      <c r="HB299">
        <v>20.203399999999998</v>
      </c>
      <c r="HC299">
        <v>5.2150400000000001</v>
      </c>
      <c r="HD299">
        <v>11.974</v>
      </c>
      <c r="HE299">
        <v>4.9905499999999998</v>
      </c>
      <c r="HF299">
        <v>3.2925800000000001</v>
      </c>
      <c r="HG299">
        <v>8267.2999999999993</v>
      </c>
      <c r="HH299">
        <v>9999</v>
      </c>
      <c r="HI299">
        <v>9999</v>
      </c>
      <c r="HJ299">
        <v>969.6</v>
      </c>
      <c r="HK299">
        <v>4.9711999999999996</v>
      </c>
      <c r="HL299">
        <v>1.8737999999999999</v>
      </c>
      <c r="HM299">
        <v>1.8701300000000001</v>
      </c>
      <c r="HN299">
        <v>1.8696600000000001</v>
      </c>
      <c r="HO299">
        <v>1.8744099999999999</v>
      </c>
      <c r="HP299">
        <v>1.87104</v>
      </c>
      <c r="HQ299">
        <v>1.86656</v>
      </c>
      <c r="HR299">
        <v>1.87761</v>
      </c>
      <c r="HS299">
        <v>0</v>
      </c>
      <c r="HT299">
        <v>0</v>
      </c>
      <c r="HU299">
        <v>0</v>
      </c>
      <c r="HV299">
        <v>0</v>
      </c>
      <c r="HW299" t="s">
        <v>418</v>
      </c>
      <c r="HX299" t="s">
        <v>419</v>
      </c>
      <c r="HY299" t="s">
        <v>420</v>
      </c>
      <c r="HZ299" t="s">
        <v>420</v>
      </c>
      <c r="IA299" t="s">
        <v>420</v>
      </c>
      <c r="IB299" t="s">
        <v>420</v>
      </c>
      <c r="IC299">
        <v>0</v>
      </c>
      <c r="ID299">
        <v>100</v>
      </c>
      <c r="IE299">
        <v>100</v>
      </c>
      <c r="IF299">
        <v>-3.07</v>
      </c>
      <c r="IG299">
        <v>0.58509999999999995</v>
      </c>
      <c r="IH299">
        <v>-1.4143203888967211</v>
      </c>
      <c r="II299">
        <v>1.7196870422270779E-5</v>
      </c>
      <c r="IJ299">
        <v>-2.1741833173098589E-6</v>
      </c>
      <c r="IK299">
        <v>9.0595066644434051E-10</v>
      </c>
      <c r="IL299">
        <v>-5.0132855213330413E-2</v>
      </c>
      <c r="IM299">
        <v>-1.2435942757381079E-3</v>
      </c>
      <c r="IN299">
        <v>8.3241555849602686E-4</v>
      </c>
      <c r="IO299">
        <v>-6.8006265696850886E-6</v>
      </c>
      <c r="IP299">
        <v>17</v>
      </c>
      <c r="IQ299">
        <v>2050</v>
      </c>
      <c r="IR299">
        <v>3</v>
      </c>
      <c r="IS299">
        <v>34</v>
      </c>
      <c r="IT299">
        <v>113.5</v>
      </c>
      <c r="IU299">
        <v>113.4</v>
      </c>
      <c r="IV299">
        <v>3.6230500000000001</v>
      </c>
      <c r="IW299">
        <v>2.5061</v>
      </c>
      <c r="IX299">
        <v>1.49902</v>
      </c>
      <c r="IY299">
        <v>2.3046899999999999</v>
      </c>
      <c r="IZ299">
        <v>1.69678</v>
      </c>
      <c r="JA299">
        <v>2.2729499999999998</v>
      </c>
      <c r="JB299">
        <v>38.771700000000003</v>
      </c>
      <c r="JC299">
        <v>14.604900000000001</v>
      </c>
      <c r="JD299">
        <v>18</v>
      </c>
      <c r="JE299">
        <v>711.947</v>
      </c>
      <c r="JF299">
        <v>323.97899999999998</v>
      </c>
      <c r="JG299">
        <v>30.003</v>
      </c>
      <c r="JH299">
        <v>34.491</v>
      </c>
      <c r="JI299">
        <v>30.000399999999999</v>
      </c>
      <c r="JJ299">
        <v>34.109299999999998</v>
      </c>
      <c r="JK299">
        <v>34.093299999999999</v>
      </c>
      <c r="JL299">
        <v>72.571600000000004</v>
      </c>
      <c r="JM299">
        <v>13.404</v>
      </c>
      <c r="JN299">
        <v>100</v>
      </c>
      <c r="JO299">
        <v>30</v>
      </c>
      <c r="JP299">
        <v>1895.81</v>
      </c>
      <c r="JQ299">
        <v>32.626899999999999</v>
      </c>
      <c r="JR299">
        <v>98.555800000000005</v>
      </c>
      <c r="JS299">
        <v>98.435500000000005</v>
      </c>
    </row>
    <row r="300" spans="1:279" x14ac:dyDescent="0.2">
      <c r="A300">
        <v>285</v>
      </c>
      <c r="B300">
        <v>1658322902</v>
      </c>
      <c r="C300">
        <v>1133.400000095367</v>
      </c>
      <c r="D300" t="s">
        <v>990</v>
      </c>
      <c r="E300" t="s">
        <v>991</v>
      </c>
      <c r="F300">
        <v>4</v>
      </c>
      <c r="G300">
        <v>1658322899.625</v>
      </c>
      <c r="H300">
        <f t="shared" si="200"/>
        <v>1.4774559207437808E-3</v>
      </c>
      <c r="I300">
        <f t="shared" si="201"/>
        <v>1.4774559207437807</v>
      </c>
      <c r="J300">
        <f t="shared" si="202"/>
        <v>16.401649668334493</v>
      </c>
      <c r="K300">
        <f t="shared" si="203"/>
        <v>1861.6412499999999</v>
      </c>
      <c r="L300">
        <f t="shared" si="204"/>
        <v>1472.4899797411488</v>
      </c>
      <c r="M300">
        <f t="shared" si="205"/>
        <v>149.11770003576734</v>
      </c>
      <c r="N300">
        <f t="shared" si="206"/>
        <v>188.52668969639529</v>
      </c>
      <c r="O300">
        <f t="shared" si="207"/>
        <v>7.8611847008207419E-2</v>
      </c>
      <c r="P300">
        <f t="shared" si="208"/>
        <v>2.7605540571107996</v>
      </c>
      <c r="Q300">
        <f t="shared" si="209"/>
        <v>7.7389046512352497E-2</v>
      </c>
      <c r="R300">
        <f t="shared" si="210"/>
        <v>4.8476433389887712E-2</v>
      </c>
      <c r="S300">
        <f t="shared" si="211"/>
        <v>194.42143161260233</v>
      </c>
      <c r="T300">
        <f t="shared" si="212"/>
        <v>34.714699068632228</v>
      </c>
      <c r="U300">
        <f t="shared" si="213"/>
        <v>33.843525</v>
      </c>
      <c r="V300">
        <f t="shared" si="214"/>
        <v>5.296551775623592</v>
      </c>
      <c r="W300">
        <f t="shared" si="215"/>
        <v>64.820834363765741</v>
      </c>
      <c r="X300">
        <f t="shared" si="216"/>
        <v>3.4466550342651576</v>
      </c>
      <c r="Y300">
        <f t="shared" si="217"/>
        <v>5.3172025138136858</v>
      </c>
      <c r="Z300">
        <f t="shared" si="218"/>
        <v>1.8498967413584344</v>
      </c>
      <c r="AA300">
        <f t="shared" si="219"/>
        <v>-65.155806104800732</v>
      </c>
      <c r="AB300">
        <f t="shared" si="220"/>
        <v>10.373241225788551</v>
      </c>
      <c r="AC300">
        <f t="shared" si="221"/>
        <v>0.8680171227164678</v>
      </c>
      <c r="AD300">
        <f t="shared" si="222"/>
        <v>140.50688385630662</v>
      </c>
      <c r="AE300">
        <f t="shared" si="223"/>
        <v>26.173763870417996</v>
      </c>
      <c r="AF300">
        <f t="shared" si="224"/>
        <v>1.4822920469587357</v>
      </c>
      <c r="AG300">
        <f t="shared" si="225"/>
        <v>16.401649668334493</v>
      </c>
      <c r="AH300">
        <v>1952.808606964004</v>
      </c>
      <c r="AI300">
        <v>1930.4905454545451</v>
      </c>
      <c r="AJ300">
        <v>1.738646007845609</v>
      </c>
      <c r="AK300">
        <v>62.966845710574418</v>
      </c>
      <c r="AL300">
        <f t="shared" si="226"/>
        <v>1.4774559207437807</v>
      </c>
      <c r="AM300">
        <v>32.71672226754189</v>
      </c>
      <c r="AN300">
        <v>34.0333612121212</v>
      </c>
      <c r="AO300">
        <v>4.5476865105023367E-5</v>
      </c>
      <c r="AP300">
        <v>91.007338470613973</v>
      </c>
      <c r="AQ300">
        <v>0</v>
      </c>
      <c r="AR300">
        <v>0</v>
      </c>
      <c r="AS300">
        <f t="shared" si="227"/>
        <v>1</v>
      </c>
      <c r="AT300">
        <f t="shared" si="228"/>
        <v>0</v>
      </c>
      <c r="AU300">
        <f t="shared" si="229"/>
        <v>47002.087744917517</v>
      </c>
      <c r="AV300" t="s">
        <v>413</v>
      </c>
      <c r="AW300" t="s">
        <v>413</v>
      </c>
      <c r="AX300">
        <v>0</v>
      </c>
      <c r="AY300">
        <v>0</v>
      </c>
      <c r="AZ300" t="e">
        <f t="shared" si="230"/>
        <v>#DIV/0!</v>
      </c>
      <c r="BA300">
        <v>0</v>
      </c>
      <c r="BB300" t="s">
        <v>413</v>
      </c>
      <c r="BC300" t="s">
        <v>413</v>
      </c>
      <c r="BD300">
        <v>0</v>
      </c>
      <c r="BE300">
        <v>0</v>
      </c>
      <c r="BF300" t="e">
        <f t="shared" si="231"/>
        <v>#DIV/0!</v>
      </c>
      <c r="BG300">
        <v>0.5</v>
      </c>
      <c r="BH300">
        <f t="shared" si="232"/>
        <v>1009.4843997992756</v>
      </c>
      <c r="BI300">
        <f t="shared" si="233"/>
        <v>16.401649668334493</v>
      </c>
      <c r="BJ300" t="e">
        <f t="shared" si="234"/>
        <v>#DIV/0!</v>
      </c>
      <c r="BK300">
        <f t="shared" si="235"/>
        <v>1.6247551395143674E-2</v>
      </c>
      <c r="BL300" t="e">
        <f t="shared" si="236"/>
        <v>#DIV/0!</v>
      </c>
      <c r="BM300" t="e">
        <f t="shared" si="237"/>
        <v>#DIV/0!</v>
      </c>
      <c r="BN300" t="s">
        <v>413</v>
      </c>
      <c r="BO300">
        <v>0</v>
      </c>
      <c r="BP300" t="e">
        <f t="shared" si="238"/>
        <v>#DIV/0!</v>
      </c>
      <c r="BQ300" t="e">
        <f t="shared" si="239"/>
        <v>#DIV/0!</v>
      </c>
      <c r="BR300" t="e">
        <f t="shared" si="240"/>
        <v>#DIV/0!</v>
      </c>
      <c r="BS300" t="e">
        <f t="shared" si="241"/>
        <v>#DIV/0!</v>
      </c>
      <c r="BT300" t="e">
        <f t="shared" si="242"/>
        <v>#DIV/0!</v>
      </c>
      <c r="BU300" t="e">
        <f t="shared" si="243"/>
        <v>#DIV/0!</v>
      </c>
      <c r="BV300" t="e">
        <f t="shared" si="244"/>
        <v>#DIV/0!</v>
      </c>
      <c r="BW300" t="e">
        <f t="shared" si="245"/>
        <v>#DIV/0!</v>
      </c>
      <c r="BX300" t="s">
        <v>413</v>
      </c>
      <c r="BY300" t="s">
        <v>413</v>
      </c>
      <c r="BZ300" t="s">
        <v>413</v>
      </c>
      <c r="CA300" t="s">
        <v>413</v>
      </c>
      <c r="CB300" t="s">
        <v>413</v>
      </c>
      <c r="CC300" t="s">
        <v>413</v>
      </c>
      <c r="CD300" t="s">
        <v>413</v>
      </c>
      <c r="CE300" t="s">
        <v>413</v>
      </c>
      <c r="CF300">
        <v>253</v>
      </c>
      <c r="CG300">
        <v>1000</v>
      </c>
      <c r="CH300" t="s">
        <v>414</v>
      </c>
      <c r="CI300">
        <v>1110.1500000000001</v>
      </c>
      <c r="CJ300">
        <v>1175.8634999999999</v>
      </c>
      <c r="CK300">
        <v>1152.67</v>
      </c>
      <c r="CL300">
        <v>1.3005735999999999E-4</v>
      </c>
      <c r="CM300">
        <v>6.5004835999999994E-4</v>
      </c>
      <c r="CN300">
        <v>4.7597999359999997E-2</v>
      </c>
      <c r="CO300">
        <v>5.5000000000000003E-4</v>
      </c>
      <c r="CP300">
        <f t="shared" si="246"/>
        <v>1199.9749999999999</v>
      </c>
      <c r="CQ300">
        <f t="shared" si="247"/>
        <v>1009.4843997992756</v>
      </c>
      <c r="CR300">
        <f t="shared" si="248"/>
        <v>0.84125452596868744</v>
      </c>
      <c r="CS300">
        <f t="shared" si="249"/>
        <v>0.16202123511956695</v>
      </c>
      <c r="CT300">
        <v>6</v>
      </c>
      <c r="CU300">
        <v>0.5</v>
      </c>
      <c r="CV300" t="s">
        <v>415</v>
      </c>
      <c r="CW300">
        <v>2</v>
      </c>
      <c r="CX300" t="b">
        <v>1</v>
      </c>
      <c r="CY300">
        <v>1658322899.625</v>
      </c>
      <c r="CZ300">
        <v>1861.6412499999999</v>
      </c>
      <c r="DA300">
        <v>1888.3387499999999</v>
      </c>
      <c r="DB300">
        <v>34.034625000000013</v>
      </c>
      <c r="DC300">
        <v>32.713425000000001</v>
      </c>
      <c r="DD300">
        <v>1864.7075</v>
      </c>
      <c r="DE300">
        <v>33.449512499999997</v>
      </c>
      <c r="DF300">
        <v>650.24649999999997</v>
      </c>
      <c r="DG300">
        <v>101.169</v>
      </c>
      <c r="DH300">
        <v>0.10007625000000001</v>
      </c>
      <c r="DI300">
        <v>33.913224999999997</v>
      </c>
      <c r="DJ300">
        <v>999.9</v>
      </c>
      <c r="DK300">
        <v>33.843525</v>
      </c>
      <c r="DL300">
        <v>0</v>
      </c>
      <c r="DM300">
        <v>0</v>
      </c>
      <c r="DN300">
        <v>8961.5625</v>
      </c>
      <c r="DO300">
        <v>0</v>
      </c>
      <c r="DP300">
        <v>1330.3275000000001</v>
      </c>
      <c r="DQ300">
        <v>-26.698587499999999</v>
      </c>
      <c r="DR300">
        <v>1927.23125</v>
      </c>
      <c r="DS300">
        <v>1952.2012500000001</v>
      </c>
      <c r="DT300">
        <v>1.32119875</v>
      </c>
      <c r="DU300">
        <v>1888.3387499999999</v>
      </c>
      <c r="DV300">
        <v>32.713425000000001</v>
      </c>
      <c r="DW300">
        <v>3.4432499999999999</v>
      </c>
      <c r="DX300">
        <v>3.3095862500000002</v>
      </c>
      <c r="DY300">
        <v>26.342487500000001</v>
      </c>
      <c r="DZ300">
        <v>25.673337499999999</v>
      </c>
      <c r="EA300">
        <v>1199.9749999999999</v>
      </c>
      <c r="EB300">
        <v>0.95800799999999997</v>
      </c>
      <c r="EC300">
        <v>4.1992500000000002E-2</v>
      </c>
      <c r="ED300">
        <v>0</v>
      </c>
      <c r="EE300">
        <v>641.1395</v>
      </c>
      <c r="EF300">
        <v>5.0001600000000002</v>
      </c>
      <c r="EG300">
        <v>9535.4212500000012</v>
      </c>
      <c r="EH300">
        <v>9514.9974999999995</v>
      </c>
      <c r="EI300">
        <v>48.218499999999999</v>
      </c>
      <c r="EJ300">
        <v>50.765500000000003</v>
      </c>
      <c r="EK300">
        <v>49.499749999999999</v>
      </c>
      <c r="EL300">
        <v>49.398249999999997</v>
      </c>
      <c r="EM300">
        <v>49.936999999999998</v>
      </c>
      <c r="EN300">
        <v>1144.7950000000001</v>
      </c>
      <c r="EO300">
        <v>50.18</v>
      </c>
      <c r="EP300">
        <v>0</v>
      </c>
      <c r="EQ300">
        <v>765413.40000009537</v>
      </c>
      <c r="ER300">
        <v>0</v>
      </c>
      <c r="ES300">
        <v>641.28042307692317</v>
      </c>
      <c r="ET300">
        <v>-2.1337777741924442</v>
      </c>
      <c r="EU300">
        <v>-631.60718019323758</v>
      </c>
      <c r="EV300">
        <v>9580.0165384615375</v>
      </c>
      <c r="EW300">
        <v>15</v>
      </c>
      <c r="EX300">
        <v>1658316094</v>
      </c>
      <c r="EY300" t="s">
        <v>416</v>
      </c>
      <c r="EZ300">
        <v>1658316090.5</v>
      </c>
      <c r="FA300">
        <v>1658316094</v>
      </c>
      <c r="FB300">
        <v>11</v>
      </c>
      <c r="FC300">
        <v>-0.13300000000000001</v>
      </c>
      <c r="FD300">
        <v>0.107</v>
      </c>
      <c r="FE300">
        <v>-1.72</v>
      </c>
      <c r="FF300">
        <v>0.44</v>
      </c>
      <c r="FG300">
        <v>415</v>
      </c>
      <c r="FH300">
        <v>29</v>
      </c>
      <c r="FI300">
        <v>0.15</v>
      </c>
      <c r="FJ300">
        <v>0.28000000000000003</v>
      </c>
      <c r="FK300">
        <v>-26.698955000000002</v>
      </c>
      <c r="FL300">
        <v>0.55338911819897552</v>
      </c>
      <c r="FM300">
        <v>0.1224540994617984</v>
      </c>
      <c r="FN300">
        <v>0</v>
      </c>
      <c r="FO300">
        <v>641.40247058823525</v>
      </c>
      <c r="FP300">
        <v>-2.3530022912389601</v>
      </c>
      <c r="FQ300">
        <v>0.28659165819457982</v>
      </c>
      <c r="FR300">
        <v>0</v>
      </c>
      <c r="FS300">
        <v>1.3107495</v>
      </c>
      <c r="FT300">
        <v>1.8057410881798189E-2</v>
      </c>
      <c r="FU300">
        <v>7.6925054273623986E-3</v>
      </c>
      <c r="FV300">
        <v>1</v>
      </c>
      <c r="FW300">
        <v>1</v>
      </c>
      <c r="FX300">
        <v>3</v>
      </c>
      <c r="FY300" t="s">
        <v>417</v>
      </c>
      <c r="FZ300">
        <v>3.3706399999999999</v>
      </c>
      <c r="GA300">
        <v>2.89358</v>
      </c>
      <c r="GB300">
        <v>0.26722699999999999</v>
      </c>
      <c r="GC300">
        <v>0.27220100000000003</v>
      </c>
      <c r="GD300">
        <v>0.140625</v>
      </c>
      <c r="GE300">
        <v>0.13999900000000001</v>
      </c>
      <c r="GF300">
        <v>25342</v>
      </c>
      <c r="GG300">
        <v>21887.599999999999</v>
      </c>
      <c r="GH300">
        <v>30928.1</v>
      </c>
      <c r="GI300">
        <v>28043.5</v>
      </c>
      <c r="GJ300">
        <v>35013.1</v>
      </c>
      <c r="GK300">
        <v>34027.5</v>
      </c>
      <c r="GL300">
        <v>40311.1</v>
      </c>
      <c r="GM300">
        <v>39083.1</v>
      </c>
      <c r="GN300">
        <v>2.3483499999999999</v>
      </c>
      <c r="GO300">
        <v>1.65622</v>
      </c>
      <c r="GP300">
        <v>0</v>
      </c>
      <c r="GQ300">
        <v>8.0078800000000006E-2</v>
      </c>
      <c r="GR300">
        <v>999.9</v>
      </c>
      <c r="GS300">
        <v>32.552199999999999</v>
      </c>
      <c r="GT300">
        <v>67.099999999999994</v>
      </c>
      <c r="GU300">
        <v>33.799999999999997</v>
      </c>
      <c r="GV300">
        <v>35.044199999999996</v>
      </c>
      <c r="GW300">
        <v>50.811799999999998</v>
      </c>
      <c r="GX300">
        <v>40.1723</v>
      </c>
      <c r="GY300">
        <v>1</v>
      </c>
      <c r="GZ300">
        <v>0.54142800000000002</v>
      </c>
      <c r="HA300">
        <v>1.3198700000000001</v>
      </c>
      <c r="HB300">
        <v>20.203299999999999</v>
      </c>
      <c r="HC300">
        <v>5.2144399999999997</v>
      </c>
      <c r="HD300">
        <v>11.974</v>
      </c>
      <c r="HE300">
        <v>4.9904000000000002</v>
      </c>
      <c r="HF300">
        <v>3.2925</v>
      </c>
      <c r="HG300">
        <v>8267.2999999999993</v>
      </c>
      <c r="HH300">
        <v>9999</v>
      </c>
      <c r="HI300">
        <v>9999</v>
      </c>
      <c r="HJ300">
        <v>969.6</v>
      </c>
      <c r="HK300">
        <v>4.9712100000000001</v>
      </c>
      <c r="HL300">
        <v>1.87382</v>
      </c>
      <c r="HM300">
        <v>1.87012</v>
      </c>
      <c r="HN300">
        <v>1.8696600000000001</v>
      </c>
      <c r="HO300">
        <v>1.87442</v>
      </c>
      <c r="HP300">
        <v>1.87104</v>
      </c>
      <c r="HQ300">
        <v>1.86653</v>
      </c>
      <c r="HR300">
        <v>1.8776200000000001</v>
      </c>
      <c r="HS300">
        <v>0</v>
      </c>
      <c r="HT300">
        <v>0</v>
      </c>
      <c r="HU300">
        <v>0</v>
      </c>
      <c r="HV300">
        <v>0</v>
      </c>
      <c r="HW300" t="s">
        <v>418</v>
      </c>
      <c r="HX300" t="s">
        <v>419</v>
      </c>
      <c r="HY300" t="s">
        <v>420</v>
      </c>
      <c r="HZ300" t="s">
        <v>420</v>
      </c>
      <c r="IA300" t="s">
        <v>420</v>
      </c>
      <c r="IB300" t="s">
        <v>420</v>
      </c>
      <c r="IC300">
        <v>0</v>
      </c>
      <c r="ID300">
        <v>100</v>
      </c>
      <c r="IE300">
        <v>100</v>
      </c>
      <c r="IF300">
        <v>-3.07</v>
      </c>
      <c r="IG300">
        <v>0.58509999999999995</v>
      </c>
      <c r="IH300">
        <v>-1.4143203888967211</v>
      </c>
      <c r="II300">
        <v>1.7196870422270779E-5</v>
      </c>
      <c r="IJ300">
        <v>-2.1741833173098589E-6</v>
      </c>
      <c r="IK300">
        <v>9.0595066644434051E-10</v>
      </c>
      <c r="IL300">
        <v>-5.0132855213330413E-2</v>
      </c>
      <c r="IM300">
        <v>-1.2435942757381079E-3</v>
      </c>
      <c r="IN300">
        <v>8.3241555849602686E-4</v>
      </c>
      <c r="IO300">
        <v>-6.8006265696850886E-6</v>
      </c>
      <c r="IP300">
        <v>17</v>
      </c>
      <c r="IQ300">
        <v>2050</v>
      </c>
      <c r="IR300">
        <v>3</v>
      </c>
      <c r="IS300">
        <v>34</v>
      </c>
      <c r="IT300">
        <v>113.5</v>
      </c>
      <c r="IU300">
        <v>113.5</v>
      </c>
      <c r="IV300">
        <v>3.6303700000000001</v>
      </c>
      <c r="IW300">
        <v>2.49268</v>
      </c>
      <c r="IX300">
        <v>1.49902</v>
      </c>
      <c r="IY300">
        <v>2.3046899999999999</v>
      </c>
      <c r="IZ300">
        <v>1.69678</v>
      </c>
      <c r="JA300">
        <v>2.36694</v>
      </c>
      <c r="JB300">
        <v>38.796399999999998</v>
      </c>
      <c r="JC300">
        <v>14.6136</v>
      </c>
      <c r="JD300">
        <v>18</v>
      </c>
      <c r="JE300">
        <v>711.99900000000002</v>
      </c>
      <c r="JF300">
        <v>323.83499999999998</v>
      </c>
      <c r="JG300">
        <v>30.003499999999999</v>
      </c>
      <c r="JH300">
        <v>34.494599999999998</v>
      </c>
      <c r="JI300">
        <v>30.000499999999999</v>
      </c>
      <c r="JJ300">
        <v>34.113900000000001</v>
      </c>
      <c r="JK300">
        <v>34.098599999999998</v>
      </c>
      <c r="JL300">
        <v>72.757499999999993</v>
      </c>
      <c r="JM300">
        <v>13.404</v>
      </c>
      <c r="JN300">
        <v>100</v>
      </c>
      <c r="JO300">
        <v>30</v>
      </c>
      <c r="JP300">
        <v>1902.49</v>
      </c>
      <c r="JQ300">
        <v>32.626899999999999</v>
      </c>
      <c r="JR300">
        <v>98.555499999999995</v>
      </c>
      <c r="JS300">
        <v>98.435100000000006</v>
      </c>
    </row>
    <row r="301" spans="1:279" x14ac:dyDescent="0.2">
      <c r="A301">
        <v>286</v>
      </c>
      <c r="B301">
        <v>1658322906</v>
      </c>
      <c r="C301">
        <v>1137.400000095367</v>
      </c>
      <c r="D301" t="s">
        <v>992</v>
      </c>
      <c r="E301" t="s">
        <v>993</v>
      </c>
      <c r="F301">
        <v>4</v>
      </c>
      <c r="G301">
        <v>1658322904</v>
      </c>
      <c r="H301">
        <f t="shared" si="200"/>
        <v>1.4867388797546238E-3</v>
      </c>
      <c r="I301">
        <f t="shared" si="201"/>
        <v>1.4867388797546237</v>
      </c>
      <c r="J301">
        <f t="shared" si="202"/>
        <v>16.41093801135699</v>
      </c>
      <c r="K301">
        <f t="shared" si="203"/>
        <v>1869.005714285714</v>
      </c>
      <c r="L301">
        <f t="shared" si="204"/>
        <v>1480.6010336381057</v>
      </c>
      <c r="M301">
        <f t="shared" si="205"/>
        <v>149.94018608148357</v>
      </c>
      <c r="N301">
        <f t="shared" si="206"/>
        <v>189.27385448243126</v>
      </c>
      <c r="O301">
        <f t="shared" si="207"/>
        <v>7.8916569922745872E-2</v>
      </c>
      <c r="P301">
        <f t="shared" si="208"/>
        <v>2.7654941300829945</v>
      </c>
      <c r="Q301">
        <f t="shared" si="209"/>
        <v>7.7686515435745243E-2</v>
      </c>
      <c r="R301">
        <f t="shared" si="210"/>
        <v>4.8662990548558306E-2</v>
      </c>
      <c r="S301">
        <f t="shared" si="211"/>
        <v>194.41766961259484</v>
      </c>
      <c r="T301">
        <f t="shared" si="212"/>
        <v>34.713136907225881</v>
      </c>
      <c r="U301">
        <f t="shared" si="213"/>
        <v>33.856757142857148</v>
      </c>
      <c r="V301">
        <f t="shared" si="214"/>
        <v>5.3004668264379422</v>
      </c>
      <c r="W301">
        <f t="shared" si="215"/>
        <v>64.801880605594192</v>
      </c>
      <c r="X301">
        <f t="shared" si="216"/>
        <v>3.4460930204794309</v>
      </c>
      <c r="Y301">
        <f t="shared" si="217"/>
        <v>5.317890450515625</v>
      </c>
      <c r="Z301">
        <f t="shared" si="218"/>
        <v>1.8543738059585113</v>
      </c>
      <c r="AA301">
        <f t="shared" si="219"/>
        <v>-65.565184597178913</v>
      </c>
      <c r="AB301">
        <f t="shared" si="220"/>
        <v>8.7645572844475783</v>
      </c>
      <c r="AC301">
        <f t="shared" si="221"/>
        <v>0.73215042905176353</v>
      </c>
      <c r="AD301">
        <f t="shared" si="222"/>
        <v>138.34919272891526</v>
      </c>
      <c r="AE301">
        <f t="shared" si="223"/>
        <v>26.100649655591674</v>
      </c>
      <c r="AF301">
        <f t="shared" si="224"/>
        <v>1.4892447788025918</v>
      </c>
      <c r="AG301">
        <f t="shared" si="225"/>
        <v>16.41093801135699</v>
      </c>
      <c r="AH301">
        <v>1959.673103805078</v>
      </c>
      <c r="AI301">
        <v>1937.4196363636361</v>
      </c>
      <c r="AJ301">
        <v>1.719388748991701</v>
      </c>
      <c r="AK301">
        <v>62.966845710574418</v>
      </c>
      <c r="AL301">
        <f t="shared" si="226"/>
        <v>1.4867388797546237</v>
      </c>
      <c r="AM301">
        <v>32.700181995408947</v>
      </c>
      <c r="AN301">
        <v>34.025727272727273</v>
      </c>
      <c r="AO301">
        <v>-5.9822393943636973E-5</v>
      </c>
      <c r="AP301">
        <v>91.007338470613973</v>
      </c>
      <c r="AQ301">
        <v>0</v>
      </c>
      <c r="AR301">
        <v>0</v>
      </c>
      <c r="AS301">
        <f t="shared" si="227"/>
        <v>1</v>
      </c>
      <c r="AT301">
        <f t="shared" si="228"/>
        <v>0</v>
      </c>
      <c r="AU301">
        <f t="shared" si="229"/>
        <v>47137.128946381396</v>
      </c>
      <c r="AV301" t="s">
        <v>413</v>
      </c>
      <c r="AW301" t="s">
        <v>413</v>
      </c>
      <c r="AX301">
        <v>0</v>
      </c>
      <c r="AY301">
        <v>0</v>
      </c>
      <c r="AZ301" t="e">
        <f t="shared" si="230"/>
        <v>#DIV/0!</v>
      </c>
      <c r="BA301">
        <v>0</v>
      </c>
      <c r="BB301" t="s">
        <v>413</v>
      </c>
      <c r="BC301" t="s">
        <v>413</v>
      </c>
      <c r="BD301">
        <v>0</v>
      </c>
      <c r="BE301">
        <v>0</v>
      </c>
      <c r="BF301" t="e">
        <f t="shared" si="231"/>
        <v>#DIV/0!</v>
      </c>
      <c r="BG301">
        <v>0.5</v>
      </c>
      <c r="BH301">
        <f t="shared" si="232"/>
        <v>1009.4645997992722</v>
      </c>
      <c r="BI301">
        <f t="shared" si="233"/>
        <v>16.41093801135699</v>
      </c>
      <c r="BJ301" t="e">
        <f t="shared" si="234"/>
        <v>#DIV/0!</v>
      </c>
      <c r="BK301">
        <f t="shared" si="235"/>
        <v>1.6257071337241778E-2</v>
      </c>
      <c r="BL301" t="e">
        <f t="shared" si="236"/>
        <v>#DIV/0!</v>
      </c>
      <c r="BM301" t="e">
        <f t="shared" si="237"/>
        <v>#DIV/0!</v>
      </c>
      <c r="BN301" t="s">
        <v>413</v>
      </c>
      <c r="BO301">
        <v>0</v>
      </c>
      <c r="BP301" t="e">
        <f t="shared" si="238"/>
        <v>#DIV/0!</v>
      </c>
      <c r="BQ301" t="e">
        <f t="shared" si="239"/>
        <v>#DIV/0!</v>
      </c>
      <c r="BR301" t="e">
        <f t="shared" si="240"/>
        <v>#DIV/0!</v>
      </c>
      <c r="BS301" t="e">
        <f t="shared" si="241"/>
        <v>#DIV/0!</v>
      </c>
      <c r="BT301" t="e">
        <f t="shared" si="242"/>
        <v>#DIV/0!</v>
      </c>
      <c r="BU301" t="e">
        <f t="shared" si="243"/>
        <v>#DIV/0!</v>
      </c>
      <c r="BV301" t="e">
        <f t="shared" si="244"/>
        <v>#DIV/0!</v>
      </c>
      <c r="BW301" t="e">
        <f t="shared" si="245"/>
        <v>#DIV/0!</v>
      </c>
      <c r="BX301" t="s">
        <v>413</v>
      </c>
      <c r="BY301" t="s">
        <v>413</v>
      </c>
      <c r="BZ301" t="s">
        <v>413</v>
      </c>
      <c r="CA301" t="s">
        <v>413</v>
      </c>
      <c r="CB301" t="s">
        <v>413</v>
      </c>
      <c r="CC301" t="s">
        <v>413</v>
      </c>
      <c r="CD301" t="s">
        <v>413</v>
      </c>
      <c r="CE301" t="s">
        <v>413</v>
      </c>
      <c r="CF301">
        <v>253</v>
      </c>
      <c r="CG301">
        <v>1000</v>
      </c>
      <c r="CH301" t="s">
        <v>414</v>
      </c>
      <c r="CI301">
        <v>1110.1500000000001</v>
      </c>
      <c r="CJ301">
        <v>1175.8634999999999</v>
      </c>
      <c r="CK301">
        <v>1152.67</v>
      </c>
      <c r="CL301">
        <v>1.3005735999999999E-4</v>
      </c>
      <c r="CM301">
        <v>6.5004835999999994E-4</v>
      </c>
      <c r="CN301">
        <v>4.7597999359999997E-2</v>
      </c>
      <c r="CO301">
        <v>5.5000000000000003E-4</v>
      </c>
      <c r="CP301">
        <f t="shared" si="246"/>
        <v>1199.951428571429</v>
      </c>
      <c r="CQ301">
        <f t="shared" si="247"/>
        <v>1009.4645997992722</v>
      </c>
      <c r="CR301">
        <f t="shared" si="248"/>
        <v>0.84125455061215604</v>
      </c>
      <c r="CS301">
        <f t="shared" si="249"/>
        <v>0.16202128268146132</v>
      </c>
      <c r="CT301">
        <v>6</v>
      </c>
      <c r="CU301">
        <v>0.5</v>
      </c>
      <c r="CV301" t="s">
        <v>415</v>
      </c>
      <c r="CW301">
        <v>2</v>
      </c>
      <c r="CX301" t="b">
        <v>1</v>
      </c>
      <c r="CY301">
        <v>1658322904</v>
      </c>
      <c r="CZ301">
        <v>1869.005714285714</v>
      </c>
      <c r="DA301">
        <v>1895.658571428572</v>
      </c>
      <c r="DB301">
        <v>34.028828571428583</v>
      </c>
      <c r="DC301">
        <v>32.701385714285713</v>
      </c>
      <c r="DD301">
        <v>1872.065714285714</v>
      </c>
      <c r="DE301">
        <v>33.443899999999999</v>
      </c>
      <c r="DF301">
        <v>650.22799999999995</v>
      </c>
      <c r="DG301">
        <v>101.1698571428571</v>
      </c>
      <c r="DH301">
        <v>9.9953342857142857E-2</v>
      </c>
      <c r="DI301">
        <v>33.91554285714286</v>
      </c>
      <c r="DJ301">
        <v>999.89999999999986</v>
      </c>
      <c r="DK301">
        <v>33.856757142857148</v>
      </c>
      <c r="DL301">
        <v>0</v>
      </c>
      <c r="DM301">
        <v>0</v>
      </c>
      <c r="DN301">
        <v>8987.6799999999985</v>
      </c>
      <c r="DO301">
        <v>0</v>
      </c>
      <c r="DP301">
        <v>1224.6400000000001</v>
      </c>
      <c r="DQ301">
        <v>-26.654542857142861</v>
      </c>
      <c r="DR301">
        <v>1934.8457142857139</v>
      </c>
      <c r="DS301">
        <v>1959.745714285714</v>
      </c>
      <c r="DT301">
        <v>1.3274357142857141</v>
      </c>
      <c r="DU301">
        <v>1895.658571428572</v>
      </c>
      <c r="DV301">
        <v>32.701385714285713</v>
      </c>
      <c r="DW301">
        <v>3.4426957142857151</v>
      </c>
      <c r="DX301">
        <v>3.3083999999999998</v>
      </c>
      <c r="DY301">
        <v>26.339771428571421</v>
      </c>
      <c r="DZ301">
        <v>25.667314285714291</v>
      </c>
      <c r="EA301">
        <v>1199.951428571429</v>
      </c>
      <c r="EB301">
        <v>0.95800799999999975</v>
      </c>
      <c r="EC301">
        <v>4.1992500000000002E-2</v>
      </c>
      <c r="ED301">
        <v>0</v>
      </c>
      <c r="EE301">
        <v>640.9241428571429</v>
      </c>
      <c r="EF301">
        <v>5.0001600000000002</v>
      </c>
      <c r="EG301">
        <v>9480.7042857142842</v>
      </c>
      <c r="EH301">
        <v>9514.7928571428583</v>
      </c>
      <c r="EI301">
        <v>48.232000000000014</v>
      </c>
      <c r="EJ301">
        <v>50.767714285714291</v>
      </c>
      <c r="EK301">
        <v>49.5</v>
      </c>
      <c r="EL301">
        <v>49.392714285714291</v>
      </c>
      <c r="EM301">
        <v>49.936999999999998</v>
      </c>
      <c r="EN301">
        <v>1144.771428571428</v>
      </c>
      <c r="EO301">
        <v>50.18</v>
      </c>
      <c r="EP301">
        <v>0</v>
      </c>
      <c r="EQ301">
        <v>765417</v>
      </c>
      <c r="ER301">
        <v>0</v>
      </c>
      <c r="ES301">
        <v>641.17196153846157</v>
      </c>
      <c r="ET301">
        <v>-2.448307684882574</v>
      </c>
      <c r="EU301">
        <v>-600.34564231342381</v>
      </c>
      <c r="EV301">
        <v>9547.0180769230774</v>
      </c>
      <c r="EW301">
        <v>15</v>
      </c>
      <c r="EX301">
        <v>1658316094</v>
      </c>
      <c r="EY301" t="s">
        <v>416</v>
      </c>
      <c r="EZ301">
        <v>1658316090.5</v>
      </c>
      <c r="FA301">
        <v>1658316094</v>
      </c>
      <c r="FB301">
        <v>11</v>
      </c>
      <c r="FC301">
        <v>-0.13300000000000001</v>
      </c>
      <c r="FD301">
        <v>0.107</v>
      </c>
      <c r="FE301">
        <v>-1.72</v>
      </c>
      <c r="FF301">
        <v>0.44</v>
      </c>
      <c r="FG301">
        <v>415</v>
      </c>
      <c r="FH301">
        <v>29</v>
      </c>
      <c r="FI301">
        <v>0.15</v>
      </c>
      <c r="FJ301">
        <v>0.28000000000000003</v>
      </c>
      <c r="FK301">
        <v>-26.6502625</v>
      </c>
      <c r="FL301">
        <v>-0.1228198874295517</v>
      </c>
      <c r="FM301">
        <v>7.934750370206993E-2</v>
      </c>
      <c r="FN301">
        <v>1</v>
      </c>
      <c r="FO301">
        <v>641.23717647058834</v>
      </c>
      <c r="FP301">
        <v>-2.0349579788200738</v>
      </c>
      <c r="FQ301">
        <v>0.26854055127981641</v>
      </c>
      <c r="FR301">
        <v>0</v>
      </c>
      <c r="FS301">
        <v>1.313636</v>
      </c>
      <c r="FT301">
        <v>8.0506491557220547E-2</v>
      </c>
      <c r="FU301">
        <v>1.059323128228587E-2</v>
      </c>
      <c r="FV301">
        <v>1</v>
      </c>
      <c r="FW301">
        <v>2</v>
      </c>
      <c r="FX301">
        <v>3</v>
      </c>
      <c r="FY301" t="s">
        <v>648</v>
      </c>
      <c r="FZ301">
        <v>3.3704499999999999</v>
      </c>
      <c r="GA301">
        <v>2.8936299999999999</v>
      </c>
      <c r="GB301">
        <v>0.26778200000000002</v>
      </c>
      <c r="GC301">
        <v>0.27276499999999998</v>
      </c>
      <c r="GD301">
        <v>0.14060300000000001</v>
      </c>
      <c r="GE301">
        <v>0.140014</v>
      </c>
      <c r="GF301">
        <v>25323.1</v>
      </c>
      <c r="GG301">
        <v>21870.5</v>
      </c>
      <c r="GH301">
        <v>30928.5</v>
      </c>
      <c r="GI301">
        <v>28043.5</v>
      </c>
      <c r="GJ301">
        <v>35014.5</v>
      </c>
      <c r="GK301">
        <v>34027.4</v>
      </c>
      <c r="GL301">
        <v>40311.599999999999</v>
      </c>
      <c r="GM301">
        <v>39083.599999999999</v>
      </c>
      <c r="GN301">
        <v>2.3483000000000001</v>
      </c>
      <c r="GO301">
        <v>1.65602</v>
      </c>
      <c r="GP301">
        <v>0</v>
      </c>
      <c r="GQ301">
        <v>8.0171999999999993E-2</v>
      </c>
      <c r="GR301">
        <v>999.9</v>
      </c>
      <c r="GS301">
        <v>32.565300000000001</v>
      </c>
      <c r="GT301">
        <v>67.099999999999994</v>
      </c>
      <c r="GU301">
        <v>33.799999999999997</v>
      </c>
      <c r="GV301">
        <v>35.042000000000002</v>
      </c>
      <c r="GW301">
        <v>50.901800000000001</v>
      </c>
      <c r="GX301">
        <v>40.480800000000002</v>
      </c>
      <c r="GY301">
        <v>1</v>
      </c>
      <c r="GZ301">
        <v>0.54178899999999997</v>
      </c>
      <c r="HA301">
        <v>1.3299399999999999</v>
      </c>
      <c r="HB301">
        <v>20.203099999999999</v>
      </c>
      <c r="HC301">
        <v>5.2145900000000003</v>
      </c>
      <c r="HD301">
        <v>11.974</v>
      </c>
      <c r="HE301">
        <v>4.9905499999999998</v>
      </c>
      <c r="HF301">
        <v>3.2925800000000001</v>
      </c>
      <c r="HG301">
        <v>8267.2999999999993</v>
      </c>
      <c r="HH301">
        <v>9999</v>
      </c>
      <c r="HI301">
        <v>9999</v>
      </c>
      <c r="HJ301">
        <v>969.6</v>
      </c>
      <c r="HK301">
        <v>4.9712199999999998</v>
      </c>
      <c r="HL301">
        <v>1.87384</v>
      </c>
      <c r="HM301">
        <v>1.8701300000000001</v>
      </c>
      <c r="HN301">
        <v>1.8696600000000001</v>
      </c>
      <c r="HO301">
        <v>1.87442</v>
      </c>
      <c r="HP301">
        <v>1.87104</v>
      </c>
      <c r="HQ301">
        <v>1.8666</v>
      </c>
      <c r="HR301">
        <v>1.87761</v>
      </c>
      <c r="HS301">
        <v>0</v>
      </c>
      <c r="HT301">
        <v>0</v>
      </c>
      <c r="HU301">
        <v>0</v>
      </c>
      <c r="HV301">
        <v>0</v>
      </c>
      <c r="HW301" t="s">
        <v>418</v>
      </c>
      <c r="HX301" t="s">
        <v>419</v>
      </c>
      <c r="HY301" t="s">
        <v>420</v>
      </c>
      <c r="HZ301" t="s">
        <v>420</v>
      </c>
      <c r="IA301" t="s">
        <v>420</v>
      </c>
      <c r="IB301" t="s">
        <v>420</v>
      </c>
      <c r="IC301">
        <v>0</v>
      </c>
      <c r="ID301">
        <v>100</v>
      </c>
      <c r="IE301">
        <v>100</v>
      </c>
      <c r="IF301">
        <v>-3.05</v>
      </c>
      <c r="IG301">
        <v>0.58479999999999999</v>
      </c>
      <c r="IH301">
        <v>-1.4143203888967211</v>
      </c>
      <c r="II301">
        <v>1.7196870422270779E-5</v>
      </c>
      <c r="IJ301">
        <v>-2.1741833173098589E-6</v>
      </c>
      <c r="IK301">
        <v>9.0595066644434051E-10</v>
      </c>
      <c r="IL301">
        <v>-5.0132855213330413E-2</v>
      </c>
      <c r="IM301">
        <v>-1.2435942757381079E-3</v>
      </c>
      <c r="IN301">
        <v>8.3241555849602686E-4</v>
      </c>
      <c r="IO301">
        <v>-6.8006265696850886E-6</v>
      </c>
      <c r="IP301">
        <v>17</v>
      </c>
      <c r="IQ301">
        <v>2050</v>
      </c>
      <c r="IR301">
        <v>3</v>
      </c>
      <c r="IS301">
        <v>34</v>
      </c>
      <c r="IT301">
        <v>113.6</v>
      </c>
      <c r="IU301">
        <v>113.5</v>
      </c>
      <c r="IV301">
        <v>3.6401400000000002</v>
      </c>
      <c r="IW301">
        <v>2.50366</v>
      </c>
      <c r="IX301">
        <v>1.49902</v>
      </c>
      <c r="IY301">
        <v>2.3046899999999999</v>
      </c>
      <c r="IZ301">
        <v>1.69678</v>
      </c>
      <c r="JA301">
        <v>2.2680699999999998</v>
      </c>
      <c r="JB301">
        <v>38.796399999999998</v>
      </c>
      <c r="JC301">
        <v>14.604900000000001</v>
      </c>
      <c r="JD301">
        <v>18</v>
      </c>
      <c r="JE301">
        <v>712.03</v>
      </c>
      <c r="JF301">
        <v>323.75400000000002</v>
      </c>
      <c r="JG301">
        <v>30.0031</v>
      </c>
      <c r="JH301">
        <v>34.4985</v>
      </c>
      <c r="JI301">
        <v>30.000499999999999</v>
      </c>
      <c r="JJ301">
        <v>34.120100000000001</v>
      </c>
      <c r="JK301">
        <v>34.103400000000001</v>
      </c>
      <c r="JL301">
        <v>72.958100000000002</v>
      </c>
      <c r="JM301">
        <v>13.404</v>
      </c>
      <c r="JN301">
        <v>100</v>
      </c>
      <c r="JO301">
        <v>30</v>
      </c>
      <c r="JP301">
        <v>1909.2</v>
      </c>
      <c r="JQ301">
        <v>32.626899999999999</v>
      </c>
      <c r="JR301">
        <v>98.557000000000002</v>
      </c>
      <c r="JS301">
        <v>98.4358</v>
      </c>
    </row>
    <row r="302" spans="1:279" x14ac:dyDescent="0.2">
      <c r="A302">
        <v>287</v>
      </c>
      <c r="B302">
        <v>1658322910</v>
      </c>
      <c r="C302">
        <v>1141.400000095367</v>
      </c>
      <c r="D302" t="s">
        <v>994</v>
      </c>
      <c r="E302" t="s">
        <v>995</v>
      </c>
      <c r="F302">
        <v>4</v>
      </c>
      <c r="G302">
        <v>1658322907.6875</v>
      </c>
      <c r="H302">
        <f t="shared" si="200"/>
        <v>1.4797050235408125E-3</v>
      </c>
      <c r="I302">
        <f t="shared" si="201"/>
        <v>1.4797050235408125</v>
      </c>
      <c r="J302">
        <f t="shared" si="202"/>
        <v>16.12894328876812</v>
      </c>
      <c r="K302">
        <f t="shared" si="203"/>
        <v>1875.15</v>
      </c>
      <c r="L302">
        <f t="shared" si="204"/>
        <v>1489.9778212225838</v>
      </c>
      <c r="M302">
        <f t="shared" si="205"/>
        <v>150.88914862606217</v>
      </c>
      <c r="N302">
        <f t="shared" si="206"/>
        <v>189.89530113542065</v>
      </c>
      <c r="O302">
        <f t="shared" si="207"/>
        <v>7.8381997664554962E-2</v>
      </c>
      <c r="P302">
        <f t="shared" si="208"/>
        <v>2.7687794966510668</v>
      </c>
      <c r="Q302">
        <f t="shared" si="209"/>
        <v>7.7169829089402051E-2</v>
      </c>
      <c r="R302">
        <f t="shared" si="210"/>
        <v>4.8338490123627204E-2</v>
      </c>
      <c r="S302">
        <f t="shared" si="211"/>
        <v>194.4226286126048</v>
      </c>
      <c r="T302">
        <f t="shared" si="212"/>
        <v>34.716143033033006</v>
      </c>
      <c r="U302">
        <f t="shared" si="213"/>
        <v>33.867075</v>
      </c>
      <c r="V302">
        <f t="shared" si="214"/>
        <v>5.3035213611442567</v>
      </c>
      <c r="W302">
        <f t="shared" si="215"/>
        <v>64.785550064103703</v>
      </c>
      <c r="X302">
        <f t="shared" si="216"/>
        <v>3.4455961359293243</v>
      </c>
      <c r="Y302">
        <f t="shared" si="217"/>
        <v>5.3184639669185367</v>
      </c>
      <c r="Z302">
        <f t="shared" si="218"/>
        <v>1.8579252252149323</v>
      </c>
      <c r="AA302">
        <f t="shared" si="219"/>
        <v>-65.254991538149838</v>
      </c>
      <c r="AB302">
        <f t="shared" si="220"/>
        <v>7.5232301872624951</v>
      </c>
      <c r="AC302">
        <f t="shared" si="221"/>
        <v>0.62774759923278722</v>
      </c>
      <c r="AD302">
        <f t="shared" si="222"/>
        <v>137.31861486095025</v>
      </c>
      <c r="AE302">
        <f t="shared" si="223"/>
        <v>26.02917541788063</v>
      </c>
      <c r="AF302">
        <f t="shared" si="224"/>
        <v>1.4807558433294332</v>
      </c>
      <c r="AG302">
        <f t="shared" si="225"/>
        <v>16.12894328876812</v>
      </c>
      <c r="AH302">
        <v>1966.434153249799</v>
      </c>
      <c r="AI302">
        <v>1944.3564242424241</v>
      </c>
      <c r="AJ302">
        <v>1.743841290236426</v>
      </c>
      <c r="AK302">
        <v>62.966845710574418</v>
      </c>
      <c r="AL302">
        <f t="shared" si="226"/>
        <v>1.4797050235408125</v>
      </c>
      <c r="AM302">
        <v>32.70407899392643</v>
      </c>
      <c r="AN302">
        <v>34.023137575757573</v>
      </c>
      <c r="AO302">
        <v>-2.5954416847197919E-5</v>
      </c>
      <c r="AP302">
        <v>91.007338470613973</v>
      </c>
      <c r="AQ302">
        <v>0</v>
      </c>
      <c r="AR302">
        <v>0</v>
      </c>
      <c r="AS302">
        <f t="shared" si="227"/>
        <v>1</v>
      </c>
      <c r="AT302">
        <f t="shared" si="228"/>
        <v>0</v>
      </c>
      <c r="AU302">
        <f t="shared" si="229"/>
        <v>47226.939049227032</v>
      </c>
      <c r="AV302" t="s">
        <v>413</v>
      </c>
      <c r="AW302" t="s">
        <v>413</v>
      </c>
      <c r="AX302">
        <v>0</v>
      </c>
      <c r="AY302">
        <v>0</v>
      </c>
      <c r="AZ302" t="e">
        <f t="shared" si="230"/>
        <v>#DIV/0!</v>
      </c>
      <c r="BA302">
        <v>0</v>
      </c>
      <c r="BB302" t="s">
        <v>413</v>
      </c>
      <c r="BC302" t="s">
        <v>413</v>
      </c>
      <c r="BD302">
        <v>0</v>
      </c>
      <c r="BE302">
        <v>0</v>
      </c>
      <c r="BF302" t="e">
        <f t="shared" si="231"/>
        <v>#DIV/0!</v>
      </c>
      <c r="BG302">
        <v>0.5</v>
      </c>
      <c r="BH302">
        <f t="shared" si="232"/>
        <v>1009.4906997992772</v>
      </c>
      <c r="BI302">
        <f t="shared" si="233"/>
        <v>16.12894328876812</v>
      </c>
      <c r="BJ302" t="e">
        <f t="shared" si="234"/>
        <v>#DIV/0!</v>
      </c>
      <c r="BK302">
        <f t="shared" si="235"/>
        <v>1.5977307460063903E-2</v>
      </c>
      <c r="BL302" t="e">
        <f t="shared" si="236"/>
        <v>#DIV/0!</v>
      </c>
      <c r="BM302" t="e">
        <f t="shared" si="237"/>
        <v>#DIV/0!</v>
      </c>
      <c r="BN302" t="s">
        <v>413</v>
      </c>
      <c r="BO302">
        <v>0</v>
      </c>
      <c r="BP302" t="e">
        <f t="shared" si="238"/>
        <v>#DIV/0!</v>
      </c>
      <c r="BQ302" t="e">
        <f t="shared" si="239"/>
        <v>#DIV/0!</v>
      </c>
      <c r="BR302" t="e">
        <f t="shared" si="240"/>
        <v>#DIV/0!</v>
      </c>
      <c r="BS302" t="e">
        <f t="shared" si="241"/>
        <v>#DIV/0!</v>
      </c>
      <c r="BT302" t="e">
        <f t="shared" si="242"/>
        <v>#DIV/0!</v>
      </c>
      <c r="BU302" t="e">
        <f t="shared" si="243"/>
        <v>#DIV/0!</v>
      </c>
      <c r="BV302" t="e">
        <f t="shared" si="244"/>
        <v>#DIV/0!</v>
      </c>
      <c r="BW302" t="e">
        <f t="shared" si="245"/>
        <v>#DIV/0!</v>
      </c>
      <c r="BX302" t="s">
        <v>413</v>
      </c>
      <c r="BY302" t="s">
        <v>413</v>
      </c>
      <c r="BZ302" t="s">
        <v>413</v>
      </c>
      <c r="CA302" t="s">
        <v>413</v>
      </c>
      <c r="CB302" t="s">
        <v>413</v>
      </c>
      <c r="CC302" t="s">
        <v>413</v>
      </c>
      <c r="CD302" t="s">
        <v>413</v>
      </c>
      <c r="CE302" t="s">
        <v>413</v>
      </c>
      <c r="CF302">
        <v>253</v>
      </c>
      <c r="CG302">
        <v>1000</v>
      </c>
      <c r="CH302" t="s">
        <v>414</v>
      </c>
      <c r="CI302">
        <v>1110.1500000000001</v>
      </c>
      <c r="CJ302">
        <v>1175.8634999999999</v>
      </c>
      <c r="CK302">
        <v>1152.67</v>
      </c>
      <c r="CL302">
        <v>1.3005735999999999E-4</v>
      </c>
      <c r="CM302">
        <v>6.5004835999999994E-4</v>
      </c>
      <c r="CN302">
        <v>4.7597999359999997E-2</v>
      </c>
      <c r="CO302">
        <v>5.5000000000000003E-4</v>
      </c>
      <c r="CP302">
        <f t="shared" si="246"/>
        <v>1199.9825000000001</v>
      </c>
      <c r="CQ302">
        <f t="shared" si="247"/>
        <v>1009.4906997992772</v>
      </c>
      <c r="CR302">
        <f t="shared" si="248"/>
        <v>0.84125451812778695</v>
      </c>
      <c r="CS302">
        <f t="shared" si="249"/>
        <v>0.1620212199866288</v>
      </c>
      <c r="CT302">
        <v>6</v>
      </c>
      <c r="CU302">
        <v>0.5</v>
      </c>
      <c r="CV302" t="s">
        <v>415</v>
      </c>
      <c r="CW302">
        <v>2</v>
      </c>
      <c r="CX302" t="b">
        <v>1</v>
      </c>
      <c r="CY302">
        <v>1658322907.6875</v>
      </c>
      <c r="CZ302">
        <v>1875.15</v>
      </c>
      <c r="DA302">
        <v>1901.73</v>
      </c>
      <c r="DB302">
        <v>34.024062499999999</v>
      </c>
      <c r="DC302">
        <v>32.704212499999997</v>
      </c>
      <c r="DD302">
        <v>1878.19875</v>
      </c>
      <c r="DE302">
        <v>33.439262499999998</v>
      </c>
      <c r="DF302">
        <v>650.24412499999994</v>
      </c>
      <c r="DG302">
        <v>101.1695</v>
      </c>
      <c r="DH302">
        <v>9.9892387499999985E-2</v>
      </c>
      <c r="DI302">
        <v>33.917475000000003</v>
      </c>
      <c r="DJ302">
        <v>999.9</v>
      </c>
      <c r="DK302">
        <v>33.867075</v>
      </c>
      <c r="DL302">
        <v>0</v>
      </c>
      <c r="DM302">
        <v>0</v>
      </c>
      <c r="DN302">
        <v>9005.15625</v>
      </c>
      <c r="DO302">
        <v>0</v>
      </c>
      <c r="DP302">
        <v>1272.6937499999999</v>
      </c>
      <c r="DQ302">
        <v>-26.582149999999999</v>
      </c>
      <c r="DR302">
        <v>1941.1949999999999</v>
      </c>
      <c r="DS302">
        <v>1966.0274999999999</v>
      </c>
      <c r="DT302">
        <v>1.3198387499999999</v>
      </c>
      <c r="DU302">
        <v>1901.73</v>
      </c>
      <c r="DV302">
        <v>32.704212499999997</v>
      </c>
      <c r="DW302">
        <v>3.4422000000000001</v>
      </c>
      <c r="DX302">
        <v>3.3086712500000002</v>
      </c>
      <c r="DY302">
        <v>26.337312499999999</v>
      </c>
      <c r="DZ302">
        <v>25.668700000000001</v>
      </c>
      <c r="EA302">
        <v>1199.9825000000001</v>
      </c>
      <c r="EB302">
        <v>0.95800924999999992</v>
      </c>
      <c r="EC302">
        <v>4.1991149999999998E-2</v>
      </c>
      <c r="ED302">
        <v>0</v>
      </c>
      <c r="EE302">
        <v>641.01649999999995</v>
      </c>
      <c r="EF302">
        <v>5.0001600000000002</v>
      </c>
      <c r="EG302">
        <v>9465.2400000000016</v>
      </c>
      <c r="EH302">
        <v>9515.0537499999991</v>
      </c>
      <c r="EI302">
        <v>48.234250000000003</v>
      </c>
      <c r="EJ302">
        <v>50.773249999999997</v>
      </c>
      <c r="EK302">
        <v>49.507624999999997</v>
      </c>
      <c r="EL302">
        <v>49.390500000000003</v>
      </c>
      <c r="EM302">
        <v>49.936999999999998</v>
      </c>
      <c r="EN302">
        <v>1144.8025</v>
      </c>
      <c r="EO302">
        <v>50.18</v>
      </c>
      <c r="EP302">
        <v>0</v>
      </c>
      <c r="EQ302">
        <v>765421.20000004768</v>
      </c>
      <c r="ER302">
        <v>0</v>
      </c>
      <c r="ES302">
        <v>641.0870799999999</v>
      </c>
      <c r="ET302">
        <v>-0.30038459947286739</v>
      </c>
      <c r="EU302">
        <v>-834.29384536988039</v>
      </c>
      <c r="EV302">
        <v>9504.0716000000011</v>
      </c>
      <c r="EW302">
        <v>15</v>
      </c>
      <c r="EX302">
        <v>1658316094</v>
      </c>
      <c r="EY302" t="s">
        <v>416</v>
      </c>
      <c r="EZ302">
        <v>1658316090.5</v>
      </c>
      <c r="FA302">
        <v>1658316094</v>
      </c>
      <c r="FB302">
        <v>11</v>
      </c>
      <c r="FC302">
        <v>-0.13300000000000001</v>
      </c>
      <c r="FD302">
        <v>0.107</v>
      </c>
      <c r="FE302">
        <v>-1.72</v>
      </c>
      <c r="FF302">
        <v>0.44</v>
      </c>
      <c r="FG302">
        <v>415</v>
      </c>
      <c r="FH302">
        <v>29</v>
      </c>
      <c r="FI302">
        <v>0.15</v>
      </c>
      <c r="FJ302">
        <v>0.28000000000000003</v>
      </c>
      <c r="FK302">
        <v>-26.647692499999991</v>
      </c>
      <c r="FL302">
        <v>0.30699849906193838</v>
      </c>
      <c r="FM302">
        <v>7.6916712707642318E-2</v>
      </c>
      <c r="FN302">
        <v>1</v>
      </c>
      <c r="FO302">
        <v>641.18111764705895</v>
      </c>
      <c r="FP302">
        <v>-1.486844913907668</v>
      </c>
      <c r="FQ302">
        <v>0.25472369860255017</v>
      </c>
      <c r="FR302">
        <v>0</v>
      </c>
      <c r="FS302">
        <v>1.3157842500000001</v>
      </c>
      <c r="FT302">
        <v>7.7796810506566921E-2</v>
      </c>
      <c r="FU302">
        <v>1.050171649957758E-2</v>
      </c>
      <c r="FV302">
        <v>1</v>
      </c>
      <c r="FW302">
        <v>2</v>
      </c>
      <c r="FX302">
        <v>3</v>
      </c>
      <c r="FY302" t="s">
        <v>648</v>
      </c>
      <c r="FZ302">
        <v>3.3702999999999999</v>
      </c>
      <c r="GA302">
        <v>2.8937200000000001</v>
      </c>
      <c r="GB302">
        <v>0.26833299999999999</v>
      </c>
      <c r="GC302">
        <v>0.273314</v>
      </c>
      <c r="GD302">
        <v>0.140594</v>
      </c>
      <c r="GE302">
        <v>0.140015</v>
      </c>
      <c r="GF302">
        <v>25303.9</v>
      </c>
      <c r="GG302">
        <v>21853.7</v>
      </c>
      <c r="GH302">
        <v>30928.5</v>
      </c>
      <c r="GI302">
        <v>28043.3</v>
      </c>
      <c r="GJ302">
        <v>35015.199999999997</v>
      </c>
      <c r="GK302">
        <v>34026.9</v>
      </c>
      <c r="GL302">
        <v>40311.9</v>
      </c>
      <c r="GM302">
        <v>39083.1</v>
      </c>
      <c r="GN302">
        <v>2.3480699999999999</v>
      </c>
      <c r="GO302">
        <v>1.65605</v>
      </c>
      <c r="GP302">
        <v>0</v>
      </c>
      <c r="GQ302">
        <v>8.0071400000000001E-2</v>
      </c>
      <c r="GR302">
        <v>999.9</v>
      </c>
      <c r="GS302">
        <v>32.581400000000002</v>
      </c>
      <c r="GT302">
        <v>67.099999999999994</v>
      </c>
      <c r="GU302">
        <v>33.799999999999997</v>
      </c>
      <c r="GV302">
        <v>35.045699999999997</v>
      </c>
      <c r="GW302">
        <v>51.0518</v>
      </c>
      <c r="GX302">
        <v>41.033700000000003</v>
      </c>
      <c r="GY302">
        <v>1</v>
      </c>
      <c r="GZ302">
        <v>0.54222599999999999</v>
      </c>
      <c r="HA302">
        <v>1.33938</v>
      </c>
      <c r="HB302">
        <v>20.2029</v>
      </c>
      <c r="HC302">
        <v>5.2151899999999998</v>
      </c>
      <c r="HD302">
        <v>11.974</v>
      </c>
      <c r="HE302">
        <v>4.9907500000000002</v>
      </c>
      <c r="HF302">
        <v>3.2926500000000001</v>
      </c>
      <c r="HG302">
        <v>8267.6</v>
      </c>
      <c r="HH302">
        <v>9999</v>
      </c>
      <c r="HI302">
        <v>9999</v>
      </c>
      <c r="HJ302">
        <v>969.6</v>
      </c>
      <c r="HK302">
        <v>4.9712300000000003</v>
      </c>
      <c r="HL302">
        <v>1.8738699999999999</v>
      </c>
      <c r="HM302">
        <v>1.87012</v>
      </c>
      <c r="HN302">
        <v>1.8696600000000001</v>
      </c>
      <c r="HO302">
        <v>1.87443</v>
      </c>
      <c r="HP302">
        <v>1.87107</v>
      </c>
      <c r="HQ302">
        <v>1.86659</v>
      </c>
      <c r="HR302">
        <v>1.87765</v>
      </c>
      <c r="HS302">
        <v>0</v>
      </c>
      <c r="HT302">
        <v>0</v>
      </c>
      <c r="HU302">
        <v>0</v>
      </c>
      <c r="HV302">
        <v>0</v>
      </c>
      <c r="HW302" t="s">
        <v>418</v>
      </c>
      <c r="HX302" t="s">
        <v>419</v>
      </c>
      <c r="HY302" t="s">
        <v>420</v>
      </c>
      <c r="HZ302" t="s">
        <v>420</v>
      </c>
      <c r="IA302" t="s">
        <v>420</v>
      </c>
      <c r="IB302" t="s">
        <v>420</v>
      </c>
      <c r="IC302">
        <v>0</v>
      </c>
      <c r="ID302">
        <v>100</v>
      </c>
      <c r="IE302">
        <v>100</v>
      </c>
      <c r="IF302">
        <v>-3.04</v>
      </c>
      <c r="IG302">
        <v>0.5847</v>
      </c>
      <c r="IH302">
        <v>-1.4143203888967211</v>
      </c>
      <c r="II302">
        <v>1.7196870422270779E-5</v>
      </c>
      <c r="IJ302">
        <v>-2.1741833173098589E-6</v>
      </c>
      <c r="IK302">
        <v>9.0595066644434051E-10</v>
      </c>
      <c r="IL302">
        <v>-5.0132855213330413E-2</v>
      </c>
      <c r="IM302">
        <v>-1.2435942757381079E-3</v>
      </c>
      <c r="IN302">
        <v>8.3241555849602686E-4</v>
      </c>
      <c r="IO302">
        <v>-6.8006265696850886E-6</v>
      </c>
      <c r="IP302">
        <v>17</v>
      </c>
      <c r="IQ302">
        <v>2050</v>
      </c>
      <c r="IR302">
        <v>3</v>
      </c>
      <c r="IS302">
        <v>34</v>
      </c>
      <c r="IT302">
        <v>113.7</v>
      </c>
      <c r="IU302">
        <v>113.6</v>
      </c>
      <c r="IV302">
        <v>3.6499000000000001</v>
      </c>
      <c r="IW302">
        <v>2.49756</v>
      </c>
      <c r="IX302">
        <v>1.49902</v>
      </c>
      <c r="IY302">
        <v>2.3046899999999999</v>
      </c>
      <c r="IZ302">
        <v>1.69678</v>
      </c>
      <c r="JA302">
        <v>2.2936999999999999</v>
      </c>
      <c r="JB302">
        <v>38.796399999999998</v>
      </c>
      <c r="JC302">
        <v>14.6136</v>
      </c>
      <c r="JD302">
        <v>18</v>
      </c>
      <c r="JE302">
        <v>711.90300000000002</v>
      </c>
      <c r="JF302">
        <v>323.8</v>
      </c>
      <c r="JG302">
        <v>30.0029</v>
      </c>
      <c r="JH302">
        <v>34.501600000000003</v>
      </c>
      <c r="JI302">
        <v>30.000599999999999</v>
      </c>
      <c r="JJ302">
        <v>34.1252</v>
      </c>
      <c r="JK302">
        <v>34.109499999999997</v>
      </c>
      <c r="JL302">
        <v>73.165999999999997</v>
      </c>
      <c r="JM302">
        <v>13.404</v>
      </c>
      <c r="JN302">
        <v>100</v>
      </c>
      <c r="JO302">
        <v>30</v>
      </c>
      <c r="JP302">
        <v>1916.02</v>
      </c>
      <c r="JQ302">
        <v>32.626899999999999</v>
      </c>
      <c r="JR302">
        <v>98.557299999999998</v>
      </c>
      <c r="JS302">
        <v>98.434799999999996</v>
      </c>
    </row>
    <row r="303" spans="1:279" x14ac:dyDescent="0.2">
      <c r="A303">
        <v>288</v>
      </c>
      <c r="B303">
        <v>1658322914</v>
      </c>
      <c r="C303">
        <v>1145.400000095367</v>
      </c>
      <c r="D303" t="s">
        <v>996</v>
      </c>
      <c r="E303" t="s">
        <v>997</v>
      </c>
      <c r="F303">
        <v>4</v>
      </c>
      <c r="G303">
        <v>1658322912</v>
      </c>
      <c r="H303">
        <f t="shared" si="200"/>
        <v>1.4746846029336923E-3</v>
      </c>
      <c r="I303">
        <f t="shared" si="201"/>
        <v>1.4746846029336924</v>
      </c>
      <c r="J303">
        <f t="shared" si="202"/>
        <v>16.318041471072299</v>
      </c>
      <c r="K303">
        <f t="shared" si="203"/>
        <v>1882.4057142857141</v>
      </c>
      <c r="L303">
        <f t="shared" si="204"/>
        <v>1491.4851663913146</v>
      </c>
      <c r="M303">
        <f t="shared" si="205"/>
        <v>151.04068697301835</v>
      </c>
      <c r="N303">
        <f t="shared" si="206"/>
        <v>190.62868250682538</v>
      </c>
      <c r="O303">
        <f t="shared" si="207"/>
        <v>7.7999481609465807E-2</v>
      </c>
      <c r="P303">
        <f t="shared" si="208"/>
        <v>2.7715251027368191</v>
      </c>
      <c r="Q303">
        <f t="shared" si="209"/>
        <v>7.6800187133436143E-2</v>
      </c>
      <c r="R303">
        <f t="shared" si="210"/>
        <v>4.8106332704232133E-2</v>
      </c>
      <c r="S303">
        <f t="shared" si="211"/>
        <v>194.41791775541887</v>
      </c>
      <c r="T303">
        <f t="shared" si="212"/>
        <v>34.716248066101947</v>
      </c>
      <c r="U303">
        <f t="shared" si="213"/>
        <v>33.875285714285717</v>
      </c>
      <c r="V303">
        <f t="shared" si="214"/>
        <v>5.3059531835693035</v>
      </c>
      <c r="W303">
        <f t="shared" si="215"/>
        <v>64.784735857481706</v>
      </c>
      <c r="X303">
        <f t="shared" si="216"/>
        <v>3.4454559924964405</v>
      </c>
      <c r="Y303">
        <f t="shared" si="217"/>
        <v>5.3183144870359769</v>
      </c>
      <c r="Z303">
        <f t="shared" si="218"/>
        <v>1.8604971910728629</v>
      </c>
      <c r="AA303">
        <f t="shared" si="219"/>
        <v>-65.033590989375824</v>
      </c>
      <c r="AB303">
        <f t="shared" si="220"/>
        <v>6.2286152883799337</v>
      </c>
      <c r="AC303">
        <f t="shared" si="221"/>
        <v>0.51922803137722684</v>
      </c>
      <c r="AD303">
        <f t="shared" si="222"/>
        <v>136.1321700858002</v>
      </c>
      <c r="AE303">
        <f t="shared" si="223"/>
        <v>26.129348292628336</v>
      </c>
      <c r="AF303">
        <f t="shared" si="224"/>
        <v>1.4745880469923907</v>
      </c>
      <c r="AG303">
        <f t="shared" si="225"/>
        <v>16.318041471072299</v>
      </c>
      <c r="AH303">
        <v>1973.576403471355</v>
      </c>
      <c r="AI303">
        <v>1951.3185454545439</v>
      </c>
      <c r="AJ303">
        <v>1.7435007908349991</v>
      </c>
      <c r="AK303">
        <v>62.966845710574418</v>
      </c>
      <c r="AL303">
        <f t="shared" si="226"/>
        <v>1.4746846029336924</v>
      </c>
      <c r="AM303">
        <v>32.708398741000977</v>
      </c>
      <c r="AN303">
        <v>34.022891515151521</v>
      </c>
      <c r="AO303">
        <v>1.375586812050462E-6</v>
      </c>
      <c r="AP303">
        <v>91.007338470613973</v>
      </c>
      <c r="AQ303">
        <v>0</v>
      </c>
      <c r="AR303">
        <v>0</v>
      </c>
      <c r="AS303">
        <f t="shared" si="227"/>
        <v>1</v>
      </c>
      <c r="AT303">
        <f t="shared" si="228"/>
        <v>0</v>
      </c>
      <c r="AU303">
        <f t="shared" si="229"/>
        <v>47302.358573307909</v>
      </c>
      <c r="AV303" t="s">
        <v>413</v>
      </c>
      <c r="AW303" t="s">
        <v>413</v>
      </c>
      <c r="AX303">
        <v>0</v>
      </c>
      <c r="AY303">
        <v>0</v>
      </c>
      <c r="AZ303" t="e">
        <f t="shared" si="230"/>
        <v>#DIV/0!</v>
      </c>
      <c r="BA303">
        <v>0</v>
      </c>
      <c r="BB303" t="s">
        <v>413</v>
      </c>
      <c r="BC303" t="s">
        <v>413</v>
      </c>
      <c r="BD303">
        <v>0</v>
      </c>
      <c r="BE303">
        <v>0</v>
      </c>
      <c r="BF303" t="e">
        <f t="shared" si="231"/>
        <v>#DIV/0!</v>
      </c>
      <c r="BG303">
        <v>0.5</v>
      </c>
      <c r="BH303">
        <f t="shared" si="232"/>
        <v>1009.4647283706836</v>
      </c>
      <c r="BI303">
        <f t="shared" si="233"/>
        <v>16.318041471072299</v>
      </c>
      <c r="BJ303" t="e">
        <f t="shared" si="234"/>
        <v>#DIV/0!</v>
      </c>
      <c r="BK303">
        <f t="shared" si="235"/>
        <v>1.6165043723132624E-2</v>
      </c>
      <c r="BL303" t="e">
        <f t="shared" si="236"/>
        <v>#DIV/0!</v>
      </c>
      <c r="BM303" t="e">
        <f t="shared" si="237"/>
        <v>#DIV/0!</v>
      </c>
      <c r="BN303" t="s">
        <v>413</v>
      </c>
      <c r="BO303">
        <v>0</v>
      </c>
      <c r="BP303" t="e">
        <f t="shared" si="238"/>
        <v>#DIV/0!</v>
      </c>
      <c r="BQ303" t="e">
        <f t="shared" si="239"/>
        <v>#DIV/0!</v>
      </c>
      <c r="BR303" t="e">
        <f t="shared" si="240"/>
        <v>#DIV/0!</v>
      </c>
      <c r="BS303" t="e">
        <f t="shared" si="241"/>
        <v>#DIV/0!</v>
      </c>
      <c r="BT303" t="e">
        <f t="shared" si="242"/>
        <v>#DIV/0!</v>
      </c>
      <c r="BU303" t="e">
        <f t="shared" si="243"/>
        <v>#DIV/0!</v>
      </c>
      <c r="BV303" t="e">
        <f t="shared" si="244"/>
        <v>#DIV/0!</v>
      </c>
      <c r="BW303" t="e">
        <f t="shared" si="245"/>
        <v>#DIV/0!</v>
      </c>
      <c r="BX303" t="s">
        <v>413</v>
      </c>
      <c r="BY303" t="s">
        <v>413</v>
      </c>
      <c r="BZ303" t="s">
        <v>413</v>
      </c>
      <c r="CA303" t="s">
        <v>413</v>
      </c>
      <c r="CB303" t="s">
        <v>413</v>
      </c>
      <c r="CC303" t="s">
        <v>413</v>
      </c>
      <c r="CD303" t="s">
        <v>413</v>
      </c>
      <c r="CE303" t="s">
        <v>413</v>
      </c>
      <c r="CF303">
        <v>253</v>
      </c>
      <c r="CG303">
        <v>1000</v>
      </c>
      <c r="CH303" t="s">
        <v>414</v>
      </c>
      <c r="CI303">
        <v>1110.1500000000001</v>
      </c>
      <c r="CJ303">
        <v>1175.8634999999999</v>
      </c>
      <c r="CK303">
        <v>1152.67</v>
      </c>
      <c r="CL303">
        <v>1.3005735999999999E-4</v>
      </c>
      <c r="CM303">
        <v>6.5004835999999994E-4</v>
      </c>
      <c r="CN303">
        <v>4.7597999359999997E-2</v>
      </c>
      <c r="CO303">
        <v>5.5000000000000003E-4</v>
      </c>
      <c r="CP303">
        <f t="shared" si="246"/>
        <v>1199.951428571429</v>
      </c>
      <c r="CQ303">
        <f t="shared" si="247"/>
        <v>1009.4647283706836</v>
      </c>
      <c r="CR303">
        <f t="shared" si="248"/>
        <v>0.84125465775933583</v>
      </c>
      <c r="CS303">
        <f t="shared" si="249"/>
        <v>0.16202148947551825</v>
      </c>
      <c r="CT303">
        <v>6</v>
      </c>
      <c r="CU303">
        <v>0.5</v>
      </c>
      <c r="CV303" t="s">
        <v>415</v>
      </c>
      <c r="CW303">
        <v>2</v>
      </c>
      <c r="CX303" t="b">
        <v>1</v>
      </c>
      <c r="CY303">
        <v>1658322912</v>
      </c>
      <c r="CZ303">
        <v>1882.4057142857141</v>
      </c>
      <c r="DA303">
        <v>1909.0785714285721</v>
      </c>
      <c r="DB303">
        <v>34.022928571428572</v>
      </c>
      <c r="DC303">
        <v>32.70851428571428</v>
      </c>
      <c r="DD303">
        <v>1885.4442857142849</v>
      </c>
      <c r="DE303">
        <v>33.438185714285723</v>
      </c>
      <c r="DF303">
        <v>650.21428571428567</v>
      </c>
      <c r="DG303">
        <v>101.1687142857143</v>
      </c>
      <c r="DH303">
        <v>9.9934157142857138E-2</v>
      </c>
      <c r="DI303">
        <v>33.916971428571443</v>
      </c>
      <c r="DJ303">
        <v>999.89999999999986</v>
      </c>
      <c r="DK303">
        <v>33.875285714285717</v>
      </c>
      <c r="DL303">
        <v>0</v>
      </c>
      <c r="DM303">
        <v>0</v>
      </c>
      <c r="DN303">
        <v>9019.8200000000015</v>
      </c>
      <c r="DO303">
        <v>0</v>
      </c>
      <c r="DP303">
        <v>1124.8542857142861</v>
      </c>
      <c r="DQ303">
        <v>-26.672057142857149</v>
      </c>
      <c r="DR303">
        <v>1948.7057142857141</v>
      </c>
      <c r="DS303">
        <v>1973.6328571428569</v>
      </c>
      <c r="DT303">
        <v>1.314418571428571</v>
      </c>
      <c r="DU303">
        <v>1909.0785714285721</v>
      </c>
      <c r="DV303">
        <v>32.70851428571428</v>
      </c>
      <c r="DW303">
        <v>3.4420542857142848</v>
      </c>
      <c r="DX303">
        <v>3.3090771428571428</v>
      </c>
      <c r="DY303">
        <v>26.336600000000001</v>
      </c>
      <c r="DZ303">
        <v>25.670757142857141</v>
      </c>
      <c r="EA303">
        <v>1199.951428571429</v>
      </c>
      <c r="EB303">
        <v>0.95800571428571424</v>
      </c>
      <c r="EC303">
        <v>4.1994742857142851E-2</v>
      </c>
      <c r="ED303">
        <v>0</v>
      </c>
      <c r="EE303">
        <v>641.08657142857135</v>
      </c>
      <c r="EF303">
        <v>5.0001600000000002</v>
      </c>
      <c r="EG303">
        <v>9211.0228571428579</v>
      </c>
      <c r="EH303">
        <v>9514.7885714285712</v>
      </c>
      <c r="EI303">
        <v>48.25</v>
      </c>
      <c r="EJ303">
        <v>50.75</v>
      </c>
      <c r="EK303">
        <v>49.5</v>
      </c>
      <c r="EL303">
        <v>49.436999999999998</v>
      </c>
      <c r="EM303">
        <v>49.936999999999998</v>
      </c>
      <c r="EN303">
        <v>1144.767142857143</v>
      </c>
      <c r="EO303">
        <v>50.184285714285707</v>
      </c>
      <c r="EP303">
        <v>0</v>
      </c>
      <c r="EQ303">
        <v>765425.40000009537</v>
      </c>
      <c r="ER303">
        <v>0</v>
      </c>
      <c r="ES303">
        <v>641.06165384615394</v>
      </c>
      <c r="ET303">
        <v>-6.7589734181573602E-2</v>
      </c>
      <c r="EU303">
        <v>-1589.3350438234779</v>
      </c>
      <c r="EV303">
        <v>9395.0834615384629</v>
      </c>
      <c r="EW303">
        <v>15</v>
      </c>
      <c r="EX303">
        <v>1658316094</v>
      </c>
      <c r="EY303" t="s">
        <v>416</v>
      </c>
      <c r="EZ303">
        <v>1658316090.5</v>
      </c>
      <c r="FA303">
        <v>1658316094</v>
      </c>
      <c r="FB303">
        <v>11</v>
      </c>
      <c r="FC303">
        <v>-0.13300000000000001</v>
      </c>
      <c r="FD303">
        <v>0.107</v>
      </c>
      <c r="FE303">
        <v>-1.72</v>
      </c>
      <c r="FF303">
        <v>0.44</v>
      </c>
      <c r="FG303">
        <v>415</v>
      </c>
      <c r="FH303">
        <v>29</v>
      </c>
      <c r="FI303">
        <v>0.15</v>
      </c>
      <c r="FJ303">
        <v>0.28000000000000003</v>
      </c>
      <c r="FK303">
        <v>-26.639444999999998</v>
      </c>
      <c r="FL303">
        <v>-2.5852908067451739E-2</v>
      </c>
      <c r="FM303">
        <v>6.9996896181187915E-2</v>
      </c>
      <c r="FN303">
        <v>1</v>
      </c>
      <c r="FO303">
        <v>641.11779411764712</v>
      </c>
      <c r="FP303">
        <v>-0.64866309561714752</v>
      </c>
      <c r="FQ303">
        <v>0.22396477919159841</v>
      </c>
      <c r="FR303">
        <v>1</v>
      </c>
      <c r="FS303">
        <v>1.3176032499999999</v>
      </c>
      <c r="FT303">
        <v>3.060191369605729E-2</v>
      </c>
      <c r="FU303">
        <v>9.3144378218709446E-3</v>
      </c>
      <c r="FV303">
        <v>1</v>
      </c>
      <c r="FW303">
        <v>3</v>
      </c>
      <c r="FX303">
        <v>3</v>
      </c>
      <c r="FY303" t="s">
        <v>697</v>
      </c>
      <c r="FZ303">
        <v>3.3705599999999998</v>
      </c>
      <c r="GA303">
        <v>2.8938999999999999</v>
      </c>
      <c r="GB303">
        <v>0.26889000000000002</v>
      </c>
      <c r="GC303">
        <v>0.27385900000000002</v>
      </c>
      <c r="GD303">
        <v>0.14059199999999999</v>
      </c>
      <c r="GE303">
        <v>0.140011</v>
      </c>
      <c r="GF303">
        <v>25283.599999999999</v>
      </c>
      <c r="GG303">
        <v>21837.599999999999</v>
      </c>
      <c r="GH303">
        <v>30927.4</v>
      </c>
      <c r="GI303">
        <v>28043.8</v>
      </c>
      <c r="GJ303">
        <v>35013.699999999997</v>
      </c>
      <c r="GK303">
        <v>34027.699999999997</v>
      </c>
      <c r="GL303">
        <v>40310.199999999997</v>
      </c>
      <c r="GM303">
        <v>39083.800000000003</v>
      </c>
      <c r="GN303">
        <v>2.3481000000000001</v>
      </c>
      <c r="GO303">
        <v>1.6557200000000001</v>
      </c>
      <c r="GP303">
        <v>0</v>
      </c>
      <c r="GQ303">
        <v>7.8491900000000003E-2</v>
      </c>
      <c r="GR303">
        <v>999.9</v>
      </c>
      <c r="GS303">
        <v>32.600200000000001</v>
      </c>
      <c r="GT303">
        <v>67.099999999999994</v>
      </c>
      <c r="GU303">
        <v>33.799999999999997</v>
      </c>
      <c r="GV303">
        <v>35.040599999999998</v>
      </c>
      <c r="GW303">
        <v>50.661799999999999</v>
      </c>
      <c r="GX303">
        <v>40.528799999999997</v>
      </c>
      <c r="GY303">
        <v>1</v>
      </c>
      <c r="GZ303">
        <v>0.54270300000000005</v>
      </c>
      <c r="HA303">
        <v>1.3505400000000001</v>
      </c>
      <c r="HB303">
        <v>20.203099999999999</v>
      </c>
      <c r="HC303">
        <v>5.21549</v>
      </c>
      <c r="HD303">
        <v>11.974</v>
      </c>
      <c r="HE303">
        <v>4.9905999999999997</v>
      </c>
      <c r="HF303">
        <v>3.2926500000000001</v>
      </c>
      <c r="HG303">
        <v>8267.6</v>
      </c>
      <c r="HH303">
        <v>9999</v>
      </c>
      <c r="HI303">
        <v>9999</v>
      </c>
      <c r="HJ303">
        <v>969.6</v>
      </c>
      <c r="HK303">
        <v>4.9712300000000003</v>
      </c>
      <c r="HL303">
        <v>1.87382</v>
      </c>
      <c r="HM303">
        <v>1.87012</v>
      </c>
      <c r="HN303">
        <v>1.8696600000000001</v>
      </c>
      <c r="HO303">
        <v>1.87443</v>
      </c>
      <c r="HP303">
        <v>1.8710500000000001</v>
      </c>
      <c r="HQ303">
        <v>1.8666</v>
      </c>
      <c r="HR303">
        <v>1.87761</v>
      </c>
      <c r="HS303">
        <v>0</v>
      </c>
      <c r="HT303">
        <v>0</v>
      </c>
      <c r="HU303">
        <v>0</v>
      </c>
      <c r="HV303">
        <v>0</v>
      </c>
      <c r="HW303" t="s">
        <v>418</v>
      </c>
      <c r="HX303" t="s">
        <v>419</v>
      </c>
      <c r="HY303" t="s">
        <v>420</v>
      </c>
      <c r="HZ303" t="s">
        <v>420</v>
      </c>
      <c r="IA303" t="s">
        <v>420</v>
      </c>
      <c r="IB303" t="s">
        <v>420</v>
      </c>
      <c r="IC303">
        <v>0</v>
      </c>
      <c r="ID303">
        <v>100</v>
      </c>
      <c r="IE303">
        <v>100</v>
      </c>
      <c r="IF303">
        <v>-3.03</v>
      </c>
      <c r="IG303">
        <v>0.5847</v>
      </c>
      <c r="IH303">
        <v>-1.4143203888967211</v>
      </c>
      <c r="II303">
        <v>1.7196870422270779E-5</v>
      </c>
      <c r="IJ303">
        <v>-2.1741833173098589E-6</v>
      </c>
      <c r="IK303">
        <v>9.0595066644434051E-10</v>
      </c>
      <c r="IL303">
        <v>-5.0132855213330413E-2</v>
      </c>
      <c r="IM303">
        <v>-1.2435942757381079E-3</v>
      </c>
      <c r="IN303">
        <v>8.3241555849602686E-4</v>
      </c>
      <c r="IO303">
        <v>-6.8006265696850886E-6</v>
      </c>
      <c r="IP303">
        <v>17</v>
      </c>
      <c r="IQ303">
        <v>2050</v>
      </c>
      <c r="IR303">
        <v>3</v>
      </c>
      <c r="IS303">
        <v>34</v>
      </c>
      <c r="IT303">
        <v>113.7</v>
      </c>
      <c r="IU303">
        <v>113.7</v>
      </c>
      <c r="IV303">
        <v>3.6608900000000002</v>
      </c>
      <c r="IW303">
        <v>2.49146</v>
      </c>
      <c r="IX303">
        <v>1.49902</v>
      </c>
      <c r="IY303">
        <v>2.3046899999999999</v>
      </c>
      <c r="IZ303">
        <v>1.69678</v>
      </c>
      <c r="JA303">
        <v>2.3803700000000001</v>
      </c>
      <c r="JB303">
        <v>38.796399999999998</v>
      </c>
      <c r="JC303">
        <v>14.622400000000001</v>
      </c>
      <c r="JD303">
        <v>18</v>
      </c>
      <c r="JE303">
        <v>711.98800000000006</v>
      </c>
      <c r="JF303">
        <v>323.66000000000003</v>
      </c>
      <c r="JG303">
        <v>30.0031</v>
      </c>
      <c r="JH303">
        <v>34.505899999999997</v>
      </c>
      <c r="JI303">
        <v>30.000599999999999</v>
      </c>
      <c r="JJ303">
        <v>34.130800000000001</v>
      </c>
      <c r="JK303">
        <v>34.115600000000001</v>
      </c>
      <c r="JL303">
        <v>73.376199999999997</v>
      </c>
      <c r="JM303">
        <v>13.6744</v>
      </c>
      <c r="JN303">
        <v>100</v>
      </c>
      <c r="JO303">
        <v>30</v>
      </c>
      <c r="JP303">
        <v>1922.7</v>
      </c>
      <c r="JQ303">
        <v>32.626899999999999</v>
      </c>
      <c r="JR303">
        <v>98.553399999999996</v>
      </c>
      <c r="JS303">
        <v>98.436499999999995</v>
      </c>
    </row>
    <row r="304" spans="1:279" x14ac:dyDescent="0.2">
      <c r="A304">
        <v>289</v>
      </c>
      <c r="B304">
        <v>1658322918</v>
      </c>
      <c r="C304">
        <v>1149.400000095367</v>
      </c>
      <c r="D304" t="s">
        <v>998</v>
      </c>
      <c r="E304" t="s">
        <v>999</v>
      </c>
      <c r="F304">
        <v>4</v>
      </c>
      <c r="G304">
        <v>1658322915.6875</v>
      </c>
      <c r="H304">
        <f t="shared" si="200"/>
        <v>1.4793452512746059E-3</v>
      </c>
      <c r="I304">
        <f t="shared" si="201"/>
        <v>1.4793452512746059</v>
      </c>
      <c r="J304">
        <f t="shared" si="202"/>
        <v>16.376853948164484</v>
      </c>
      <c r="K304">
        <f t="shared" si="203"/>
        <v>1888.5687499999999</v>
      </c>
      <c r="L304">
        <f t="shared" si="204"/>
        <v>1496.7442121274571</v>
      </c>
      <c r="M304">
        <f t="shared" si="205"/>
        <v>151.57553824548918</v>
      </c>
      <c r="N304">
        <f t="shared" si="206"/>
        <v>191.25567513501349</v>
      </c>
      <c r="O304">
        <f t="shared" si="207"/>
        <v>7.813186204805625E-2</v>
      </c>
      <c r="P304">
        <f t="shared" si="208"/>
        <v>2.7722731134725418</v>
      </c>
      <c r="Q304">
        <f t="shared" si="209"/>
        <v>7.6928846390938901E-2</v>
      </c>
      <c r="R304">
        <f t="shared" si="210"/>
        <v>4.8187072147092232E-2</v>
      </c>
      <c r="S304">
        <f t="shared" si="211"/>
        <v>194.41119328201577</v>
      </c>
      <c r="T304">
        <f t="shared" si="212"/>
        <v>34.718152109710232</v>
      </c>
      <c r="U304">
        <f t="shared" si="213"/>
        <v>33.883337500000003</v>
      </c>
      <c r="V304">
        <f t="shared" si="214"/>
        <v>5.3083388767482926</v>
      </c>
      <c r="W304">
        <f t="shared" si="215"/>
        <v>64.765187756284448</v>
      </c>
      <c r="X304">
        <f t="shared" si="216"/>
        <v>3.4450731445364582</v>
      </c>
      <c r="Y304">
        <f t="shared" si="217"/>
        <v>5.3193285835910631</v>
      </c>
      <c r="Z304">
        <f t="shared" si="218"/>
        <v>1.8632657322118344</v>
      </c>
      <c r="AA304">
        <f t="shared" si="219"/>
        <v>-65.239125581210118</v>
      </c>
      <c r="AB304">
        <f t="shared" si="220"/>
        <v>5.5374480988643908</v>
      </c>
      <c r="AC304">
        <f t="shared" si="221"/>
        <v>0.4615124669451301</v>
      </c>
      <c r="AD304">
        <f t="shared" si="222"/>
        <v>135.17102826661517</v>
      </c>
      <c r="AE304">
        <f t="shared" si="223"/>
        <v>26.060360152759682</v>
      </c>
      <c r="AF304">
        <f t="shared" si="224"/>
        <v>1.4896286169370176</v>
      </c>
      <c r="AG304">
        <f t="shared" si="225"/>
        <v>16.376853948164484</v>
      </c>
      <c r="AH304">
        <v>1980.408045278419</v>
      </c>
      <c r="AI304">
        <v>1958.1927878787881</v>
      </c>
      <c r="AJ304">
        <v>1.7181305137298379</v>
      </c>
      <c r="AK304">
        <v>62.966845710574418</v>
      </c>
      <c r="AL304">
        <f t="shared" si="226"/>
        <v>1.4793452512746059</v>
      </c>
      <c r="AM304">
        <v>32.694866590048633</v>
      </c>
      <c r="AN304">
        <v>34.013695151515151</v>
      </c>
      <c r="AO304">
        <v>-4.0616096818658707E-5</v>
      </c>
      <c r="AP304">
        <v>91.007338470613973</v>
      </c>
      <c r="AQ304">
        <v>0</v>
      </c>
      <c r="AR304">
        <v>0</v>
      </c>
      <c r="AS304">
        <f t="shared" si="227"/>
        <v>1</v>
      </c>
      <c r="AT304">
        <f t="shared" si="228"/>
        <v>0</v>
      </c>
      <c r="AU304">
        <f t="shared" si="229"/>
        <v>47322.37670331604</v>
      </c>
      <c r="AV304" t="s">
        <v>413</v>
      </c>
      <c r="AW304" t="s">
        <v>413</v>
      </c>
      <c r="AX304">
        <v>0</v>
      </c>
      <c r="AY304">
        <v>0</v>
      </c>
      <c r="AZ304" t="e">
        <f t="shared" si="230"/>
        <v>#DIV/0!</v>
      </c>
      <c r="BA304">
        <v>0</v>
      </c>
      <c r="BB304" t="s">
        <v>413</v>
      </c>
      <c r="BC304" t="s">
        <v>413</v>
      </c>
      <c r="BD304">
        <v>0</v>
      </c>
      <c r="BE304">
        <v>0</v>
      </c>
      <c r="BF304" t="e">
        <f t="shared" si="231"/>
        <v>#DIV/0!</v>
      </c>
      <c r="BG304">
        <v>0.5</v>
      </c>
      <c r="BH304">
        <f t="shared" si="232"/>
        <v>1009.4298700943089</v>
      </c>
      <c r="BI304">
        <f t="shared" si="233"/>
        <v>16.376853948164484</v>
      </c>
      <c r="BJ304" t="e">
        <f t="shared" si="234"/>
        <v>#DIV/0!</v>
      </c>
      <c r="BK304">
        <f t="shared" si="235"/>
        <v>1.6223865008704794E-2</v>
      </c>
      <c r="BL304" t="e">
        <f t="shared" si="236"/>
        <v>#DIV/0!</v>
      </c>
      <c r="BM304" t="e">
        <f t="shared" si="237"/>
        <v>#DIV/0!</v>
      </c>
      <c r="BN304" t="s">
        <v>413</v>
      </c>
      <c r="BO304">
        <v>0</v>
      </c>
      <c r="BP304" t="e">
        <f t="shared" si="238"/>
        <v>#DIV/0!</v>
      </c>
      <c r="BQ304" t="e">
        <f t="shared" si="239"/>
        <v>#DIV/0!</v>
      </c>
      <c r="BR304" t="e">
        <f t="shared" si="240"/>
        <v>#DIV/0!</v>
      </c>
      <c r="BS304" t="e">
        <f t="shared" si="241"/>
        <v>#DIV/0!</v>
      </c>
      <c r="BT304" t="e">
        <f t="shared" si="242"/>
        <v>#DIV/0!</v>
      </c>
      <c r="BU304" t="e">
        <f t="shared" si="243"/>
        <v>#DIV/0!</v>
      </c>
      <c r="BV304" t="e">
        <f t="shared" si="244"/>
        <v>#DIV/0!</v>
      </c>
      <c r="BW304" t="e">
        <f t="shared" si="245"/>
        <v>#DIV/0!</v>
      </c>
      <c r="BX304" t="s">
        <v>413</v>
      </c>
      <c r="BY304" t="s">
        <v>413</v>
      </c>
      <c r="BZ304" t="s">
        <v>413</v>
      </c>
      <c r="CA304" t="s">
        <v>413</v>
      </c>
      <c r="CB304" t="s">
        <v>413</v>
      </c>
      <c r="CC304" t="s">
        <v>413</v>
      </c>
      <c r="CD304" t="s">
        <v>413</v>
      </c>
      <c r="CE304" t="s">
        <v>413</v>
      </c>
      <c r="CF304">
        <v>253</v>
      </c>
      <c r="CG304">
        <v>1000</v>
      </c>
      <c r="CH304" t="s">
        <v>414</v>
      </c>
      <c r="CI304">
        <v>1110.1500000000001</v>
      </c>
      <c r="CJ304">
        <v>1175.8634999999999</v>
      </c>
      <c r="CK304">
        <v>1152.67</v>
      </c>
      <c r="CL304">
        <v>1.3005735999999999E-4</v>
      </c>
      <c r="CM304">
        <v>6.5004835999999994E-4</v>
      </c>
      <c r="CN304">
        <v>4.7597999359999997E-2</v>
      </c>
      <c r="CO304">
        <v>5.5000000000000003E-4</v>
      </c>
      <c r="CP304">
        <f t="shared" si="246"/>
        <v>1199.9100000000001</v>
      </c>
      <c r="CQ304">
        <f t="shared" si="247"/>
        <v>1009.4298700943089</v>
      </c>
      <c r="CR304">
        <f t="shared" si="248"/>
        <v>0.84125465251086229</v>
      </c>
      <c r="CS304">
        <f t="shared" si="249"/>
        <v>0.16202147934596409</v>
      </c>
      <c r="CT304">
        <v>6</v>
      </c>
      <c r="CU304">
        <v>0.5</v>
      </c>
      <c r="CV304" t="s">
        <v>415</v>
      </c>
      <c r="CW304">
        <v>2</v>
      </c>
      <c r="CX304" t="b">
        <v>1</v>
      </c>
      <c r="CY304">
        <v>1658322915.6875</v>
      </c>
      <c r="CZ304">
        <v>1888.5687499999999</v>
      </c>
      <c r="DA304">
        <v>1915.2112500000001</v>
      </c>
      <c r="DB304">
        <v>34.018637499999997</v>
      </c>
      <c r="DC304">
        <v>32.690874999999998</v>
      </c>
      <c r="DD304">
        <v>1891.5987500000001</v>
      </c>
      <c r="DE304">
        <v>33.434012500000001</v>
      </c>
      <c r="DF304">
        <v>650.24587499999996</v>
      </c>
      <c r="DG304">
        <v>101.170125</v>
      </c>
      <c r="DH304">
        <v>0.10004328749999999</v>
      </c>
      <c r="DI304">
        <v>33.920387499999997</v>
      </c>
      <c r="DJ304">
        <v>999.9</v>
      </c>
      <c r="DK304">
        <v>33.883337500000003</v>
      </c>
      <c r="DL304">
        <v>0</v>
      </c>
      <c r="DM304">
        <v>0</v>
      </c>
      <c r="DN304">
        <v>9023.6725000000006</v>
      </c>
      <c r="DO304">
        <v>0</v>
      </c>
      <c r="DP304">
        <v>940.662375</v>
      </c>
      <c r="DQ304">
        <v>-26.6417</v>
      </c>
      <c r="DR304">
        <v>1955.0787499999999</v>
      </c>
      <c r="DS304">
        <v>1979.93625</v>
      </c>
      <c r="DT304">
        <v>1.32777375</v>
      </c>
      <c r="DU304">
        <v>1915.2112500000001</v>
      </c>
      <c r="DV304">
        <v>32.690874999999998</v>
      </c>
      <c r="DW304">
        <v>3.4416662499999999</v>
      </c>
      <c r="DX304">
        <v>3.3073375</v>
      </c>
      <c r="DY304">
        <v>26.334700000000002</v>
      </c>
      <c r="DZ304">
        <v>25.661899999999999</v>
      </c>
      <c r="EA304">
        <v>1199.9100000000001</v>
      </c>
      <c r="EB304">
        <v>0.95800574999999999</v>
      </c>
      <c r="EC304">
        <v>4.19945875E-2</v>
      </c>
      <c r="ED304">
        <v>0</v>
      </c>
      <c r="EE304">
        <v>640.80912499999999</v>
      </c>
      <c r="EF304">
        <v>5.0001600000000002</v>
      </c>
      <c r="EG304">
        <v>9012.8875000000007</v>
      </c>
      <c r="EH304">
        <v>9514.4775000000009</v>
      </c>
      <c r="EI304">
        <v>48.280999999999999</v>
      </c>
      <c r="EJ304">
        <v>50.765500000000003</v>
      </c>
      <c r="EK304">
        <v>49.484250000000003</v>
      </c>
      <c r="EL304">
        <v>49.421499999999988</v>
      </c>
      <c r="EM304">
        <v>49.921499999999988</v>
      </c>
      <c r="EN304">
        <v>1144.73125</v>
      </c>
      <c r="EO304">
        <v>50.182499999999997</v>
      </c>
      <c r="EP304">
        <v>0</v>
      </c>
      <c r="EQ304">
        <v>765429</v>
      </c>
      <c r="ER304">
        <v>0</v>
      </c>
      <c r="ES304">
        <v>641.0058846153845</v>
      </c>
      <c r="ET304">
        <v>-0.78164102074790687</v>
      </c>
      <c r="EU304">
        <v>-2589.3654718148882</v>
      </c>
      <c r="EV304">
        <v>9280.6438461538455</v>
      </c>
      <c r="EW304">
        <v>15</v>
      </c>
      <c r="EX304">
        <v>1658316094</v>
      </c>
      <c r="EY304" t="s">
        <v>416</v>
      </c>
      <c r="EZ304">
        <v>1658316090.5</v>
      </c>
      <c r="FA304">
        <v>1658316094</v>
      </c>
      <c r="FB304">
        <v>11</v>
      </c>
      <c r="FC304">
        <v>-0.13300000000000001</v>
      </c>
      <c r="FD304">
        <v>0.107</v>
      </c>
      <c r="FE304">
        <v>-1.72</v>
      </c>
      <c r="FF304">
        <v>0.44</v>
      </c>
      <c r="FG304">
        <v>415</v>
      </c>
      <c r="FH304">
        <v>29</v>
      </c>
      <c r="FI304">
        <v>0.15</v>
      </c>
      <c r="FJ304">
        <v>0.28000000000000003</v>
      </c>
      <c r="FK304">
        <v>-26.648607500000001</v>
      </c>
      <c r="FL304">
        <v>0.1720919324578519</v>
      </c>
      <c r="FM304">
        <v>6.5216391296590431E-2</v>
      </c>
      <c r="FN304">
        <v>1</v>
      </c>
      <c r="FO304">
        <v>641.04402941176465</v>
      </c>
      <c r="FP304">
        <v>-0.68832696078496602</v>
      </c>
      <c r="FQ304">
        <v>0.222877635287657</v>
      </c>
      <c r="FR304">
        <v>1</v>
      </c>
      <c r="FS304">
        <v>1.32098475</v>
      </c>
      <c r="FT304">
        <v>4.0366604127540801E-3</v>
      </c>
      <c r="FU304">
        <v>7.5007159616599208E-3</v>
      </c>
      <c r="FV304">
        <v>1</v>
      </c>
      <c r="FW304">
        <v>3</v>
      </c>
      <c r="FX304">
        <v>3</v>
      </c>
      <c r="FY304" t="s">
        <v>697</v>
      </c>
      <c r="FZ304">
        <v>3.3706800000000001</v>
      </c>
      <c r="GA304">
        <v>2.8939300000000001</v>
      </c>
      <c r="GB304">
        <v>0.26943499999999998</v>
      </c>
      <c r="GC304">
        <v>0.27440599999999998</v>
      </c>
      <c r="GD304">
        <v>0.14056199999999999</v>
      </c>
      <c r="GE304">
        <v>0.13992399999999999</v>
      </c>
      <c r="GF304">
        <v>25264.3</v>
      </c>
      <c r="GG304">
        <v>21820.400000000001</v>
      </c>
      <c r="GH304">
        <v>30927</v>
      </c>
      <c r="GI304">
        <v>28043.1</v>
      </c>
      <c r="GJ304">
        <v>35014.6</v>
      </c>
      <c r="GK304">
        <v>34030.300000000003</v>
      </c>
      <c r="GL304">
        <v>40309.699999999997</v>
      </c>
      <c r="GM304">
        <v>39082.9</v>
      </c>
      <c r="GN304">
        <v>2.3481200000000002</v>
      </c>
      <c r="GO304">
        <v>1.6557500000000001</v>
      </c>
      <c r="GP304">
        <v>0</v>
      </c>
      <c r="GQ304">
        <v>7.8987299999999996E-2</v>
      </c>
      <c r="GR304">
        <v>999.9</v>
      </c>
      <c r="GS304">
        <v>32.619</v>
      </c>
      <c r="GT304">
        <v>67.099999999999994</v>
      </c>
      <c r="GU304">
        <v>33.799999999999997</v>
      </c>
      <c r="GV304">
        <v>35.045000000000002</v>
      </c>
      <c r="GW304">
        <v>50.241799999999998</v>
      </c>
      <c r="GX304">
        <v>40.116199999999999</v>
      </c>
      <c r="GY304">
        <v>1</v>
      </c>
      <c r="GZ304">
        <v>0.54323699999999997</v>
      </c>
      <c r="HA304">
        <v>1.36327</v>
      </c>
      <c r="HB304">
        <v>20.203099999999999</v>
      </c>
      <c r="HC304">
        <v>5.2150400000000001</v>
      </c>
      <c r="HD304">
        <v>11.974</v>
      </c>
      <c r="HE304">
        <v>4.9908000000000001</v>
      </c>
      <c r="HF304">
        <v>3.2926500000000001</v>
      </c>
      <c r="HG304">
        <v>8267.6</v>
      </c>
      <c r="HH304">
        <v>9999</v>
      </c>
      <c r="HI304">
        <v>9999</v>
      </c>
      <c r="HJ304">
        <v>969.6</v>
      </c>
      <c r="HK304">
        <v>4.9712100000000001</v>
      </c>
      <c r="HL304">
        <v>1.8738300000000001</v>
      </c>
      <c r="HM304">
        <v>1.87012</v>
      </c>
      <c r="HN304">
        <v>1.8696600000000001</v>
      </c>
      <c r="HO304">
        <v>1.87443</v>
      </c>
      <c r="HP304">
        <v>1.87103</v>
      </c>
      <c r="HQ304">
        <v>1.8666</v>
      </c>
      <c r="HR304">
        <v>1.8776299999999999</v>
      </c>
      <c r="HS304">
        <v>0</v>
      </c>
      <c r="HT304">
        <v>0</v>
      </c>
      <c r="HU304">
        <v>0</v>
      </c>
      <c r="HV304">
        <v>0</v>
      </c>
      <c r="HW304" t="s">
        <v>418</v>
      </c>
      <c r="HX304" t="s">
        <v>419</v>
      </c>
      <c r="HY304" t="s">
        <v>420</v>
      </c>
      <c r="HZ304" t="s">
        <v>420</v>
      </c>
      <c r="IA304" t="s">
        <v>420</v>
      </c>
      <c r="IB304" t="s">
        <v>420</v>
      </c>
      <c r="IC304">
        <v>0</v>
      </c>
      <c r="ID304">
        <v>100</v>
      </c>
      <c r="IE304">
        <v>100</v>
      </c>
      <c r="IF304">
        <v>-3.03</v>
      </c>
      <c r="IG304">
        <v>0.58440000000000003</v>
      </c>
      <c r="IH304">
        <v>-1.4143203888967211</v>
      </c>
      <c r="II304">
        <v>1.7196870422270779E-5</v>
      </c>
      <c r="IJ304">
        <v>-2.1741833173098589E-6</v>
      </c>
      <c r="IK304">
        <v>9.0595066644434051E-10</v>
      </c>
      <c r="IL304">
        <v>-5.0132855213330413E-2</v>
      </c>
      <c r="IM304">
        <v>-1.2435942757381079E-3</v>
      </c>
      <c r="IN304">
        <v>8.3241555849602686E-4</v>
      </c>
      <c r="IO304">
        <v>-6.8006265696850886E-6</v>
      </c>
      <c r="IP304">
        <v>17</v>
      </c>
      <c r="IQ304">
        <v>2050</v>
      </c>
      <c r="IR304">
        <v>3</v>
      </c>
      <c r="IS304">
        <v>34</v>
      </c>
      <c r="IT304">
        <v>113.8</v>
      </c>
      <c r="IU304">
        <v>113.7</v>
      </c>
      <c r="IV304">
        <v>3.6718799999999998</v>
      </c>
      <c r="IW304">
        <v>2.49634</v>
      </c>
      <c r="IX304">
        <v>1.49902</v>
      </c>
      <c r="IY304">
        <v>2.3046899999999999</v>
      </c>
      <c r="IZ304">
        <v>1.69678</v>
      </c>
      <c r="JA304">
        <v>2.323</v>
      </c>
      <c r="JB304">
        <v>38.796399999999998</v>
      </c>
      <c r="JC304">
        <v>14.604900000000001</v>
      </c>
      <c r="JD304">
        <v>18</v>
      </c>
      <c r="JE304">
        <v>712.08</v>
      </c>
      <c r="JF304">
        <v>323.70600000000002</v>
      </c>
      <c r="JG304">
        <v>30.003399999999999</v>
      </c>
      <c r="JH304">
        <v>34.510199999999998</v>
      </c>
      <c r="JI304">
        <v>30.000599999999999</v>
      </c>
      <c r="JJ304">
        <v>34.137</v>
      </c>
      <c r="JK304">
        <v>34.1218</v>
      </c>
      <c r="JL304">
        <v>73.587999999999994</v>
      </c>
      <c r="JM304">
        <v>13.6744</v>
      </c>
      <c r="JN304">
        <v>100</v>
      </c>
      <c r="JO304">
        <v>30</v>
      </c>
      <c r="JP304">
        <v>1929.39</v>
      </c>
      <c r="JQ304">
        <v>32.626899999999999</v>
      </c>
      <c r="JR304">
        <v>98.552300000000002</v>
      </c>
      <c r="JS304">
        <v>98.434200000000004</v>
      </c>
    </row>
    <row r="305" spans="1:279" x14ac:dyDescent="0.2">
      <c r="A305">
        <v>290</v>
      </c>
      <c r="B305">
        <v>1658322922</v>
      </c>
      <c r="C305">
        <v>1153.400000095367</v>
      </c>
      <c r="D305" t="s">
        <v>1000</v>
      </c>
      <c r="E305" t="s">
        <v>1001</v>
      </c>
      <c r="F305">
        <v>4</v>
      </c>
      <c r="G305">
        <v>1658322920</v>
      </c>
      <c r="H305">
        <f t="shared" si="200"/>
        <v>1.4858319077985776E-3</v>
      </c>
      <c r="I305">
        <f t="shared" si="201"/>
        <v>1.4858319077985775</v>
      </c>
      <c r="J305">
        <f t="shared" si="202"/>
        <v>16.075851146677863</v>
      </c>
      <c r="K305">
        <f t="shared" si="203"/>
        <v>1895.73</v>
      </c>
      <c r="L305">
        <f t="shared" si="204"/>
        <v>1509.9322096287588</v>
      </c>
      <c r="M305">
        <f t="shared" si="205"/>
        <v>152.91070948001962</v>
      </c>
      <c r="N305">
        <f t="shared" si="206"/>
        <v>191.98041967316442</v>
      </c>
      <c r="O305">
        <f t="shared" si="207"/>
        <v>7.8198786955028715E-2</v>
      </c>
      <c r="P305">
        <f t="shared" si="208"/>
        <v>2.769934648903376</v>
      </c>
      <c r="Q305">
        <f t="shared" si="209"/>
        <v>7.6992726201682626E-2</v>
      </c>
      <c r="R305">
        <f t="shared" si="210"/>
        <v>4.822726412688632E-2</v>
      </c>
      <c r="S305">
        <f t="shared" si="211"/>
        <v>194.43299566234111</v>
      </c>
      <c r="T305">
        <f t="shared" si="212"/>
        <v>34.722649606634697</v>
      </c>
      <c r="U305">
        <f t="shared" si="213"/>
        <v>33.90042857142857</v>
      </c>
      <c r="V305">
        <f t="shared" si="214"/>
        <v>5.3134059449161457</v>
      </c>
      <c r="W305">
        <f t="shared" si="215"/>
        <v>64.716865367635037</v>
      </c>
      <c r="X305">
        <f t="shared" si="216"/>
        <v>3.4435620022272944</v>
      </c>
      <c r="Y305">
        <f t="shared" si="217"/>
        <v>5.3209653815362676</v>
      </c>
      <c r="Z305">
        <f t="shared" si="218"/>
        <v>1.8698439426888513</v>
      </c>
      <c r="AA305">
        <f t="shared" si="219"/>
        <v>-65.525187133917271</v>
      </c>
      <c r="AB305">
        <f t="shared" si="220"/>
        <v>3.8037176291366217</v>
      </c>
      <c r="AC305">
        <f t="shared" si="221"/>
        <v>0.31731931314408807</v>
      </c>
      <c r="AD305">
        <f t="shared" si="222"/>
        <v>133.02884547070457</v>
      </c>
      <c r="AE305">
        <f t="shared" si="223"/>
        <v>26.048502967010009</v>
      </c>
      <c r="AF305">
        <f t="shared" si="224"/>
        <v>1.4939843088451952</v>
      </c>
      <c r="AG305">
        <f t="shared" si="225"/>
        <v>16.075851146677863</v>
      </c>
      <c r="AH305">
        <v>1987.1848465685671</v>
      </c>
      <c r="AI305">
        <v>1965.113636363636</v>
      </c>
      <c r="AJ305">
        <v>1.75562497787987</v>
      </c>
      <c r="AK305">
        <v>62.966845710574418</v>
      </c>
      <c r="AL305">
        <f t="shared" si="226"/>
        <v>1.4858319077985775</v>
      </c>
      <c r="AM305">
        <v>32.672378162750988</v>
      </c>
      <c r="AN305">
        <v>33.997289696969688</v>
      </c>
      <c r="AO305">
        <v>-9.4892804510550557E-5</v>
      </c>
      <c r="AP305">
        <v>91.007338470613973</v>
      </c>
      <c r="AQ305">
        <v>0</v>
      </c>
      <c r="AR305">
        <v>0</v>
      </c>
      <c r="AS305">
        <f t="shared" si="227"/>
        <v>1</v>
      </c>
      <c r="AT305">
        <f t="shared" si="228"/>
        <v>0</v>
      </c>
      <c r="AU305">
        <f t="shared" si="229"/>
        <v>47257.34154329278</v>
      </c>
      <c r="AV305" t="s">
        <v>413</v>
      </c>
      <c r="AW305" t="s">
        <v>413</v>
      </c>
      <c r="AX305">
        <v>0</v>
      </c>
      <c r="AY305">
        <v>0</v>
      </c>
      <c r="AZ305" t="e">
        <f t="shared" si="230"/>
        <v>#DIV/0!</v>
      </c>
      <c r="BA305">
        <v>0</v>
      </c>
      <c r="BB305" t="s">
        <v>413</v>
      </c>
      <c r="BC305" t="s">
        <v>413</v>
      </c>
      <c r="BD305">
        <v>0</v>
      </c>
      <c r="BE305">
        <v>0</v>
      </c>
      <c r="BF305" t="e">
        <f t="shared" si="231"/>
        <v>#DIV/0!</v>
      </c>
      <c r="BG305">
        <v>0.5</v>
      </c>
      <c r="BH305">
        <f t="shared" si="232"/>
        <v>1009.541780135928</v>
      </c>
      <c r="BI305">
        <f t="shared" si="233"/>
        <v>16.075851146677863</v>
      </c>
      <c r="BJ305" t="e">
        <f t="shared" si="234"/>
        <v>#DIV/0!</v>
      </c>
      <c r="BK305">
        <f t="shared" si="235"/>
        <v>1.5923908710854303E-2</v>
      </c>
      <c r="BL305" t="e">
        <f t="shared" si="236"/>
        <v>#DIV/0!</v>
      </c>
      <c r="BM305" t="e">
        <f t="shared" si="237"/>
        <v>#DIV/0!</v>
      </c>
      <c r="BN305" t="s">
        <v>413</v>
      </c>
      <c r="BO305">
        <v>0</v>
      </c>
      <c r="BP305" t="e">
        <f t="shared" si="238"/>
        <v>#DIV/0!</v>
      </c>
      <c r="BQ305" t="e">
        <f t="shared" si="239"/>
        <v>#DIV/0!</v>
      </c>
      <c r="BR305" t="e">
        <f t="shared" si="240"/>
        <v>#DIV/0!</v>
      </c>
      <c r="BS305" t="e">
        <f t="shared" si="241"/>
        <v>#DIV/0!</v>
      </c>
      <c r="BT305" t="e">
        <f t="shared" si="242"/>
        <v>#DIV/0!</v>
      </c>
      <c r="BU305" t="e">
        <f t="shared" si="243"/>
        <v>#DIV/0!</v>
      </c>
      <c r="BV305" t="e">
        <f t="shared" si="244"/>
        <v>#DIV/0!</v>
      </c>
      <c r="BW305" t="e">
        <f t="shared" si="245"/>
        <v>#DIV/0!</v>
      </c>
      <c r="BX305" t="s">
        <v>413</v>
      </c>
      <c r="BY305" t="s">
        <v>413</v>
      </c>
      <c r="BZ305" t="s">
        <v>413</v>
      </c>
      <c r="CA305" t="s">
        <v>413</v>
      </c>
      <c r="CB305" t="s">
        <v>413</v>
      </c>
      <c r="CC305" t="s">
        <v>413</v>
      </c>
      <c r="CD305" t="s">
        <v>413</v>
      </c>
      <c r="CE305" t="s">
        <v>413</v>
      </c>
      <c r="CF305">
        <v>253</v>
      </c>
      <c r="CG305">
        <v>1000</v>
      </c>
      <c r="CH305" t="s">
        <v>414</v>
      </c>
      <c r="CI305">
        <v>1110.1500000000001</v>
      </c>
      <c r="CJ305">
        <v>1175.8634999999999</v>
      </c>
      <c r="CK305">
        <v>1152.67</v>
      </c>
      <c r="CL305">
        <v>1.3005735999999999E-4</v>
      </c>
      <c r="CM305">
        <v>6.5004835999999994E-4</v>
      </c>
      <c r="CN305">
        <v>4.7597999359999997E-2</v>
      </c>
      <c r="CO305">
        <v>5.5000000000000003E-4</v>
      </c>
      <c r="CP305">
        <f t="shared" si="246"/>
        <v>1200.042857142857</v>
      </c>
      <c r="CQ305">
        <f t="shared" si="247"/>
        <v>1009.541780135928</v>
      </c>
      <c r="CR305">
        <f t="shared" si="248"/>
        <v>0.84125477196665555</v>
      </c>
      <c r="CS305">
        <f t="shared" si="249"/>
        <v>0.16202170989564516</v>
      </c>
      <c r="CT305">
        <v>6</v>
      </c>
      <c r="CU305">
        <v>0.5</v>
      </c>
      <c r="CV305" t="s">
        <v>415</v>
      </c>
      <c r="CW305">
        <v>2</v>
      </c>
      <c r="CX305" t="b">
        <v>1</v>
      </c>
      <c r="CY305">
        <v>1658322920</v>
      </c>
      <c r="CZ305">
        <v>1895.73</v>
      </c>
      <c r="DA305">
        <v>1922.3785714285721</v>
      </c>
      <c r="DB305">
        <v>34.003799999999998</v>
      </c>
      <c r="DC305">
        <v>32.672157142857138</v>
      </c>
      <c r="DD305">
        <v>1898.748571428571</v>
      </c>
      <c r="DE305">
        <v>33.419614285714282</v>
      </c>
      <c r="DF305">
        <v>650.25685714285714</v>
      </c>
      <c r="DG305">
        <v>101.17</v>
      </c>
      <c r="DH305">
        <v>9.991695714285713E-2</v>
      </c>
      <c r="DI305">
        <v>33.925899999999999</v>
      </c>
      <c r="DJ305">
        <v>999.89999999999986</v>
      </c>
      <c r="DK305">
        <v>33.90042857142857</v>
      </c>
      <c r="DL305">
        <v>0</v>
      </c>
      <c r="DM305">
        <v>0</v>
      </c>
      <c r="DN305">
        <v>9011.25</v>
      </c>
      <c r="DO305">
        <v>0</v>
      </c>
      <c r="DP305">
        <v>818.7537142857143</v>
      </c>
      <c r="DQ305">
        <v>-26.648014285714279</v>
      </c>
      <c r="DR305">
        <v>1962.461428571429</v>
      </c>
      <c r="DS305">
        <v>1987.3071428571429</v>
      </c>
      <c r="DT305">
        <v>1.3316328571428571</v>
      </c>
      <c r="DU305">
        <v>1922.3785714285721</v>
      </c>
      <c r="DV305">
        <v>32.672157142857138</v>
      </c>
      <c r="DW305">
        <v>3.4401600000000001</v>
      </c>
      <c r="DX305">
        <v>3.3054357142857138</v>
      </c>
      <c r="DY305">
        <v>26.327257142857139</v>
      </c>
      <c r="DZ305">
        <v>25.65221428571428</v>
      </c>
      <c r="EA305">
        <v>1200.042857142857</v>
      </c>
      <c r="EB305">
        <v>0.95800114285714277</v>
      </c>
      <c r="EC305">
        <v>4.1999142857142853E-2</v>
      </c>
      <c r="ED305">
        <v>0</v>
      </c>
      <c r="EE305">
        <v>641.08157142857124</v>
      </c>
      <c r="EF305">
        <v>5.0001600000000002</v>
      </c>
      <c r="EG305">
        <v>8951.4157142857148</v>
      </c>
      <c r="EH305">
        <v>9515.5228571428579</v>
      </c>
      <c r="EI305">
        <v>48.267714285714291</v>
      </c>
      <c r="EJ305">
        <v>50.75</v>
      </c>
      <c r="EK305">
        <v>49.5</v>
      </c>
      <c r="EL305">
        <v>49.401571428571422</v>
      </c>
      <c r="EM305">
        <v>49.936999999999998</v>
      </c>
      <c r="EN305">
        <v>1144.8542857142861</v>
      </c>
      <c r="EO305">
        <v>50.192857142857143</v>
      </c>
      <c r="EP305">
        <v>0</v>
      </c>
      <c r="EQ305">
        <v>765433.20000004768</v>
      </c>
      <c r="ER305">
        <v>0</v>
      </c>
      <c r="ES305">
        <v>641.01911999999993</v>
      </c>
      <c r="ET305">
        <v>-0.56353845484289289</v>
      </c>
      <c r="EU305">
        <v>-2271.7569192456322</v>
      </c>
      <c r="EV305">
        <v>9118.7156000000014</v>
      </c>
      <c r="EW305">
        <v>15</v>
      </c>
      <c r="EX305">
        <v>1658316094</v>
      </c>
      <c r="EY305" t="s">
        <v>416</v>
      </c>
      <c r="EZ305">
        <v>1658316090.5</v>
      </c>
      <c r="FA305">
        <v>1658316094</v>
      </c>
      <c r="FB305">
        <v>11</v>
      </c>
      <c r="FC305">
        <v>-0.13300000000000001</v>
      </c>
      <c r="FD305">
        <v>0.107</v>
      </c>
      <c r="FE305">
        <v>-1.72</v>
      </c>
      <c r="FF305">
        <v>0.44</v>
      </c>
      <c r="FG305">
        <v>415</v>
      </c>
      <c r="FH305">
        <v>29</v>
      </c>
      <c r="FI305">
        <v>0.15</v>
      </c>
      <c r="FJ305">
        <v>0.28000000000000003</v>
      </c>
      <c r="FK305">
        <v>-26.631548780487801</v>
      </c>
      <c r="FL305">
        <v>-8.2317073170743049E-2</v>
      </c>
      <c r="FM305">
        <v>5.0973413069718969E-2</v>
      </c>
      <c r="FN305">
        <v>1</v>
      </c>
      <c r="FO305">
        <v>641.00838235294123</v>
      </c>
      <c r="FP305">
        <v>-0.13550801711458979</v>
      </c>
      <c r="FQ305">
        <v>0.22855312353327081</v>
      </c>
      <c r="FR305">
        <v>1</v>
      </c>
      <c r="FS305">
        <v>1.324939512195122</v>
      </c>
      <c r="FT305">
        <v>1.480139372822332E-2</v>
      </c>
      <c r="FU305">
        <v>7.5866229998948851E-3</v>
      </c>
      <c r="FV305">
        <v>1</v>
      </c>
      <c r="FW305">
        <v>3</v>
      </c>
      <c r="FX305">
        <v>3</v>
      </c>
      <c r="FY305" t="s">
        <v>697</v>
      </c>
      <c r="FZ305">
        <v>3.3704299999999998</v>
      </c>
      <c r="GA305">
        <v>2.8937599999999999</v>
      </c>
      <c r="GB305">
        <v>0.26999000000000001</v>
      </c>
      <c r="GC305">
        <v>0.27496500000000001</v>
      </c>
      <c r="GD305">
        <v>0.140512</v>
      </c>
      <c r="GE305">
        <v>0.13991400000000001</v>
      </c>
      <c r="GF305">
        <v>25244.2</v>
      </c>
      <c r="GG305">
        <v>21803.1</v>
      </c>
      <c r="GH305">
        <v>30926.1</v>
      </c>
      <c r="GI305">
        <v>28042.6</v>
      </c>
      <c r="GJ305">
        <v>35015.599999999999</v>
      </c>
      <c r="GK305">
        <v>34030.1</v>
      </c>
      <c r="GL305">
        <v>40308.6</v>
      </c>
      <c r="GM305">
        <v>39082.199999999997</v>
      </c>
      <c r="GN305">
        <v>2.34795</v>
      </c>
      <c r="GO305">
        <v>1.6555800000000001</v>
      </c>
      <c r="GP305">
        <v>0</v>
      </c>
      <c r="GQ305">
        <v>7.8156600000000007E-2</v>
      </c>
      <c r="GR305">
        <v>999.9</v>
      </c>
      <c r="GS305">
        <v>32.634500000000003</v>
      </c>
      <c r="GT305">
        <v>67.099999999999994</v>
      </c>
      <c r="GU305">
        <v>33.799999999999997</v>
      </c>
      <c r="GV305">
        <v>35.045000000000002</v>
      </c>
      <c r="GW305">
        <v>50.601799999999997</v>
      </c>
      <c r="GX305">
        <v>40.448700000000002</v>
      </c>
      <c r="GY305">
        <v>1</v>
      </c>
      <c r="GZ305">
        <v>0.54373499999999997</v>
      </c>
      <c r="HA305">
        <v>1.3765700000000001</v>
      </c>
      <c r="HB305">
        <v>20.2028</v>
      </c>
      <c r="HC305">
        <v>5.2150400000000001</v>
      </c>
      <c r="HD305">
        <v>11.974</v>
      </c>
      <c r="HE305">
        <v>4.9905499999999998</v>
      </c>
      <c r="HF305">
        <v>3.2925</v>
      </c>
      <c r="HG305">
        <v>8267.7999999999993</v>
      </c>
      <c r="HH305">
        <v>9999</v>
      </c>
      <c r="HI305">
        <v>9999</v>
      </c>
      <c r="HJ305">
        <v>969.6</v>
      </c>
      <c r="HK305">
        <v>4.9712500000000004</v>
      </c>
      <c r="HL305">
        <v>1.8737999999999999</v>
      </c>
      <c r="HM305">
        <v>1.87012</v>
      </c>
      <c r="HN305">
        <v>1.8696600000000001</v>
      </c>
      <c r="HO305">
        <v>1.87442</v>
      </c>
      <c r="HP305">
        <v>1.87104</v>
      </c>
      <c r="HQ305">
        <v>1.8666</v>
      </c>
      <c r="HR305">
        <v>1.8775999999999999</v>
      </c>
      <c r="HS305">
        <v>0</v>
      </c>
      <c r="HT305">
        <v>0</v>
      </c>
      <c r="HU305">
        <v>0</v>
      </c>
      <c r="HV305">
        <v>0</v>
      </c>
      <c r="HW305" t="s">
        <v>418</v>
      </c>
      <c r="HX305" t="s">
        <v>419</v>
      </c>
      <c r="HY305" t="s">
        <v>420</v>
      </c>
      <c r="HZ305" t="s">
        <v>420</v>
      </c>
      <c r="IA305" t="s">
        <v>420</v>
      </c>
      <c r="IB305" t="s">
        <v>420</v>
      </c>
      <c r="IC305">
        <v>0</v>
      </c>
      <c r="ID305">
        <v>100</v>
      </c>
      <c r="IE305">
        <v>100</v>
      </c>
      <c r="IF305">
        <v>-3.01</v>
      </c>
      <c r="IG305">
        <v>0.58389999999999997</v>
      </c>
      <c r="IH305">
        <v>-1.4143203888967211</v>
      </c>
      <c r="II305">
        <v>1.7196870422270779E-5</v>
      </c>
      <c r="IJ305">
        <v>-2.1741833173098589E-6</v>
      </c>
      <c r="IK305">
        <v>9.0595066644434051E-10</v>
      </c>
      <c r="IL305">
        <v>-5.0132855213330413E-2</v>
      </c>
      <c r="IM305">
        <v>-1.2435942757381079E-3</v>
      </c>
      <c r="IN305">
        <v>8.3241555849602686E-4</v>
      </c>
      <c r="IO305">
        <v>-6.8006265696850886E-6</v>
      </c>
      <c r="IP305">
        <v>17</v>
      </c>
      <c r="IQ305">
        <v>2050</v>
      </c>
      <c r="IR305">
        <v>3</v>
      </c>
      <c r="IS305">
        <v>34</v>
      </c>
      <c r="IT305">
        <v>113.9</v>
      </c>
      <c r="IU305">
        <v>113.8</v>
      </c>
      <c r="IV305">
        <v>3.6816399999999998</v>
      </c>
      <c r="IW305">
        <v>2.50244</v>
      </c>
      <c r="IX305">
        <v>1.49902</v>
      </c>
      <c r="IY305">
        <v>2.3046899999999999</v>
      </c>
      <c r="IZ305">
        <v>1.69678</v>
      </c>
      <c r="JA305">
        <v>2.2155800000000001</v>
      </c>
      <c r="JB305">
        <v>38.796399999999998</v>
      </c>
      <c r="JC305">
        <v>14.5961</v>
      </c>
      <c r="JD305">
        <v>18</v>
      </c>
      <c r="JE305">
        <v>712.00099999999998</v>
      </c>
      <c r="JF305">
        <v>323.64400000000001</v>
      </c>
      <c r="JG305">
        <v>30.003699999999998</v>
      </c>
      <c r="JH305">
        <v>34.5139</v>
      </c>
      <c r="JI305">
        <v>30.000699999999998</v>
      </c>
      <c r="JJ305">
        <v>34.142699999999998</v>
      </c>
      <c r="JK305">
        <v>34.127400000000002</v>
      </c>
      <c r="JL305">
        <v>73.788399999999996</v>
      </c>
      <c r="JM305">
        <v>13.6744</v>
      </c>
      <c r="JN305">
        <v>100</v>
      </c>
      <c r="JO305">
        <v>30</v>
      </c>
      <c r="JP305">
        <v>1936.08</v>
      </c>
      <c r="JQ305">
        <v>32.628599999999999</v>
      </c>
      <c r="JR305">
        <v>98.549400000000006</v>
      </c>
      <c r="JS305">
        <v>98.432400000000001</v>
      </c>
    </row>
    <row r="306" spans="1:279" x14ac:dyDescent="0.2">
      <c r="A306">
        <v>291</v>
      </c>
      <c r="B306">
        <v>1658322926</v>
      </c>
      <c r="C306">
        <v>1157.400000095367</v>
      </c>
      <c r="D306" t="s">
        <v>1002</v>
      </c>
      <c r="E306" t="s">
        <v>1003</v>
      </c>
      <c r="F306">
        <v>4</v>
      </c>
      <c r="G306">
        <v>1658322923.6875</v>
      </c>
      <c r="H306">
        <f t="shared" si="200"/>
        <v>1.4654099884526804E-3</v>
      </c>
      <c r="I306">
        <f t="shared" si="201"/>
        <v>1.4654099884526803</v>
      </c>
      <c r="J306">
        <f t="shared" si="202"/>
        <v>16.362371255821376</v>
      </c>
      <c r="K306">
        <f t="shared" si="203"/>
        <v>1902.0387499999999</v>
      </c>
      <c r="L306">
        <f t="shared" si="204"/>
        <v>1505.4915370713613</v>
      </c>
      <c r="M306">
        <f t="shared" si="205"/>
        <v>152.46111772187433</v>
      </c>
      <c r="N306">
        <f t="shared" si="206"/>
        <v>192.61945127863649</v>
      </c>
      <c r="O306">
        <f t="shared" si="207"/>
        <v>7.7099517873008158E-2</v>
      </c>
      <c r="P306">
        <f t="shared" si="208"/>
        <v>2.7702874114713243</v>
      </c>
      <c r="Q306">
        <f t="shared" si="209"/>
        <v>7.5926999612244722E-2</v>
      </c>
      <c r="R306">
        <f t="shared" si="210"/>
        <v>4.7558235438991472E-2</v>
      </c>
      <c r="S306">
        <f t="shared" si="211"/>
        <v>194.42068533622142</v>
      </c>
      <c r="T306">
        <f t="shared" si="212"/>
        <v>34.725559674607922</v>
      </c>
      <c r="U306">
        <f t="shared" si="213"/>
        <v>33.895674999999997</v>
      </c>
      <c r="V306">
        <f t="shared" si="214"/>
        <v>5.3119962097579467</v>
      </c>
      <c r="W306">
        <f t="shared" si="215"/>
        <v>64.69530071420148</v>
      </c>
      <c r="X306">
        <f t="shared" si="216"/>
        <v>3.4419366796334696</v>
      </c>
      <c r="Y306">
        <f t="shared" si="217"/>
        <v>5.3202267268817547</v>
      </c>
      <c r="Z306">
        <f t="shared" si="218"/>
        <v>1.8700595301244771</v>
      </c>
      <c r="AA306">
        <f t="shared" si="219"/>
        <v>-64.624580490763208</v>
      </c>
      <c r="AB306">
        <f t="shared" si="220"/>
        <v>4.1426437475444722</v>
      </c>
      <c r="AC306">
        <f t="shared" si="221"/>
        <v>0.3455374692221464</v>
      </c>
      <c r="AD306">
        <f t="shared" si="222"/>
        <v>134.28428606222482</v>
      </c>
      <c r="AE306">
        <f t="shared" si="223"/>
        <v>26.109387883037893</v>
      </c>
      <c r="AF306">
        <f t="shared" si="224"/>
        <v>1.4738813828899067</v>
      </c>
      <c r="AG306">
        <f t="shared" si="225"/>
        <v>16.362371255821376</v>
      </c>
      <c r="AH306">
        <v>1994.345447536587</v>
      </c>
      <c r="AI306">
        <v>1972.0954545454549</v>
      </c>
      <c r="AJ306">
        <v>1.730843848315941</v>
      </c>
      <c r="AK306">
        <v>62.966845710574418</v>
      </c>
      <c r="AL306">
        <f t="shared" si="226"/>
        <v>1.4654099884526803</v>
      </c>
      <c r="AM306">
        <v>32.674032697611104</v>
      </c>
      <c r="AN306">
        <v>33.980921818181827</v>
      </c>
      <c r="AO306">
        <v>-1.1829154394920609E-4</v>
      </c>
      <c r="AP306">
        <v>91.007338470613973</v>
      </c>
      <c r="AQ306">
        <v>0</v>
      </c>
      <c r="AR306">
        <v>0</v>
      </c>
      <c r="AS306">
        <f t="shared" si="227"/>
        <v>1</v>
      </c>
      <c r="AT306">
        <f t="shared" si="228"/>
        <v>0</v>
      </c>
      <c r="AU306">
        <f t="shared" si="229"/>
        <v>47267.405161492294</v>
      </c>
      <c r="AV306" t="s">
        <v>413</v>
      </c>
      <c r="AW306" t="s">
        <v>413</v>
      </c>
      <c r="AX306">
        <v>0</v>
      </c>
      <c r="AY306">
        <v>0</v>
      </c>
      <c r="AZ306" t="e">
        <f t="shared" si="230"/>
        <v>#DIV/0!</v>
      </c>
      <c r="BA306">
        <v>0</v>
      </c>
      <c r="BB306" t="s">
        <v>413</v>
      </c>
      <c r="BC306" t="s">
        <v>413</v>
      </c>
      <c r="BD306">
        <v>0</v>
      </c>
      <c r="BE306">
        <v>0</v>
      </c>
      <c r="BF306" t="e">
        <f t="shared" si="231"/>
        <v>#DIV/0!</v>
      </c>
      <c r="BG306">
        <v>0.5</v>
      </c>
      <c r="BH306">
        <f t="shared" si="232"/>
        <v>1009.4811732312028</v>
      </c>
      <c r="BI306">
        <f t="shared" si="233"/>
        <v>16.362371255821376</v>
      </c>
      <c r="BJ306" t="e">
        <f t="shared" si="234"/>
        <v>#DIV/0!</v>
      </c>
      <c r="BK306">
        <f t="shared" si="235"/>
        <v>1.6208693821844939E-2</v>
      </c>
      <c r="BL306" t="e">
        <f t="shared" si="236"/>
        <v>#DIV/0!</v>
      </c>
      <c r="BM306" t="e">
        <f t="shared" si="237"/>
        <v>#DIV/0!</v>
      </c>
      <c r="BN306" t="s">
        <v>413</v>
      </c>
      <c r="BO306">
        <v>0</v>
      </c>
      <c r="BP306" t="e">
        <f t="shared" si="238"/>
        <v>#DIV/0!</v>
      </c>
      <c r="BQ306" t="e">
        <f t="shared" si="239"/>
        <v>#DIV/0!</v>
      </c>
      <c r="BR306" t="e">
        <f t="shared" si="240"/>
        <v>#DIV/0!</v>
      </c>
      <c r="BS306" t="e">
        <f t="shared" si="241"/>
        <v>#DIV/0!</v>
      </c>
      <c r="BT306" t="e">
        <f t="shared" si="242"/>
        <v>#DIV/0!</v>
      </c>
      <c r="BU306" t="e">
        <f t="shared" si="243"/>
        <v>#DIV/0!</v>
      </c>
      <c r="BV306" t="e">
        <f t="shared" si="244"/>
        <v>#DIV/0!</v>
      </c>
      <c r="BW306" t="e">
        <f t="shared" si="245"/>
        <v>#DIV/0!</v>
      </c>
      <c r="BX306" t="s">
        <v>413</v>
      </c>
      <c r="BY306" t="s">
        <v>413</v>
      </c>
      <c r="BZ306" t="s">
        <v>413</v>
      </c>
      <c r="CA306" t="s">
        <v>413</v>
      </c>
      <c r="CB306" t="s">
        <v>413</v>
      </c>
      <c r="CC306" t="s">
        <v>413</v>
      </c>
      <c r="CD306" t="s">
        <v>413</v>
      </c>
      <c r="CE306" t="s">
        <v>413</v>
      </c>
      <c r="CF306">
        <v>253</v>
      </c>
      <c r="CG306">
        <v>1000</v>
      </c>
      <c r="CH306" t="s">
        <v>414</v>
      </c>
      <c r="CI306">
        <v>1110.1500000000001</v>
      </c>
      <c r="CJ306">
        <v>1175.8634999999999</v>
      </c>
      <c r="CK306">
        <v>1152.67</v>
      </c>
      <c r="CL306">
        <v>1.3005735999999999E-4</v>
      </c>
      <c r="CM306">
        <v>6.5004835999999994E-4</v>
      </c>
      <c r="CN306">
        <v>4.7597999359999997E-2</v>
      </c>
      <c r="CO306">
        <v>5.5000000000000003E-4</v>
      </c>
      <c r="CP306">
        <f t="shared" si="246"/>
        <v>1199.9712500000001</v>
      </c>
      <c r="CQ306">
        <f t="shared" si="247"/>
        <v>1009.4811732312028</v>
      </c>
      <c r="CR306">
        <f t="shared" si="248"/>
        <v>0.84125446608091881</v>
      </c>
      <c r="CS306">
        <f t="shared" si="249"/>
        <v>0.1620211195361734</v>
      </c>
      <c r="CT306">
        <v>6</v>
      </c>
      <c r="CU306">
        <v>0.5</v>
      </c>
      <c r="CV306" t="s">
        <v>415</v>
      </c>
      <c r="CW306">
        <v>2</v>
      </c>
      <c r="CX306" t="b">
        <v>1</v>
      </c>
      <c r="CY306">
        <v>1658322923.6875</v>
      </c>
      <c r="CZ306">
        <v>1902.0387499999999</v>
      </c>
      <c r="DA306">
        <v>1928.7175</v>
      </c>
      <c r="DB306">
        <v>33.987724999999998</v>
      </c>
      <c r="DC306">
        <v>32.673949999999998</v>
      </c>
      <c r="DD306">
        <v>1905.0450000000001</v>
      </c>
      <c r="DE306">
        <v>33.404024999999997</v>
      </c>
      <c r="DF306">
        <v>650.24262499999998</v>
      </c>
      <c r="DG306">
        <v>101.17</v>
      </c>
      <c r="DH306">
        <v>9.9993200000000004E-2</v>
      </c>
      <c r="DI306">
        <v>33.923412499999998</v>
      </c>
      <c r="DJ306">
        <v>999.9</v>
      </c>
      <c r="DK306">
        <v>33.895674999999997</v>
      </c>
      <c r="DL306">
        <v>0</v>
      </c>
      <c r="DM306">
        <v>0</v>
      </c>
      <c r="DN306">
        <v>9013.125</v>
      </c>
      <c r="DO306">
        <v>0</v>
      </c>
      <c r="DP306">
        <v>836.8287499999999</v>
      </c>
      <c r="DQ306">
        <v>-26.680824999999999</v>
      </c>
      <c r="DR306">
        <v>1968.95625</v>
      </c>
      <c r="DS306">
        <v>1993.86625</v>
      </c>
      <c r="DT306">
        <v>1.3137687499999999</v>
      </c>
      <c r="DU306">
        <v>1928.7175</v>
      </c>
      <c r="DV306">
        <v>32.673949999999998</v>
      </c>
      <c r="DW306">
        <v>3.43854375</v>
      </c>
      <c r="DX306">
        <v>3.3056287499999999</v>
      </c>
      <c r="DY306">
        <v>26.319299999999998</v>
      </c>
      <c r="DZ306">
        <v>25.653175000000001</v>
      </c>
      <c r="EA306">
        <v>1199.9712500000001</v>
      </c>
      <c r="EB306">
        <v>0.95800850000000004</v>
      </c>
      <c r="EC306">
        <v>4.1991762500000002E-2</v>
      </c>
      <c r="ED306">
        <v>0</v>
      </c>
      <c r="EE306">
        <v>641.13387499999999</v>
      </c>
      <c r="EF306">
        <v>5.0001600000000002</v>
      </c>
      <c r="EG306">
        <v>9030.71875</v>
      </c>
      <c r="EH306">
        <v>9514.9650000000001</v>
      </c>
      <c r="EI306">
        <v>48.296499999999988</v>
      </c>
      <c r="EJ306">
        <v>50.75</v>
      </c>
      <c r="EK306">
        <v>49.499749999999999</v>
      </c>
      <c r="EL306">
        <v>49.429250000000003</v>
      </c>
      <c r="EM306">
        <v>49.952749999999988</v>
      </c>
      <c r="EN306">
        <v>1144.7950000000001</v>
      </c>
      <c r="EO306">
        <v>50.177500000000002</v>
      </c>
      <c r="EP306">
        <v>0</v>
      </c>
      <c r="EQ306">
        <v>765437.40000009537</v>
      </c>
      <c r="ER306">
        <v>0</v>
      </c>
      <c r="ES306">
        <v>640.99915384615394</v>
      </c>
      <c r="ET306">
        <v>0.51589744381944636</v>
      </c>
      <c r="EU306">
        <v>-555.09196517008832</v>
      </c>
      <c r="EV306">
        <v>9039.122307692307</v>
      </c>
      <c r="EW306">
        <v>15</v>
      </c>
      <c r="EX306">
        <v>1658316094</v>
      </c>
      <c r="EY306" t="s">
        <v>416</v>
      </c>
      <c r="EZ306">
        <v>1658316090.5</v>
      </c>
      <c r="FA306">
        <v>1658316094</v>
      </c>
      <c r="FB306">
        <v>11</v>
      </c>
      <c r="FC306">
        <v>-0.13300000000000001</v>
      </c>
      <c r="FD306">
        <v>0.107</v>
      </c>
      <c r="FE306">
        <v>-1.72</v>
      </c>
      <c r="FF306">
        <v>0.44</v>
      </c>
      <c r="FG306">
        <v>415</v>
      </c>
      <c r="FH306">
        <v>29</v>
      </c>
      <c r="FI306">
        <v>0.15</v>
      </c>
      <c r="FJ306">
        <v>0.28000000000000003</v>
      </c>
      <c r="FK306">
        <v>-26.644380487804881</v>
      </c>
      <c r="FL306">
        <v>-0.19434355400702</v>
      </c>
      <c r="FM306">
        <v>5.5207255706916571E-2</v>
      </c>
      <c r="FN306">
        <v>1</v>
      </c>
      <c r="FO306">
        <v>641.02782352941188</v>
      </c>
      <c r="FP306">
        <v>-0.25812069736940979</v>
      </c>
      <c r="FQ306">
        <v>0.22779266509239179</v>
      </c>
      <c r="FR306">
        <v>1</v>
      </c>
      <c r="FS306">
        <v>1.3220824390243899</v>
      </c>
      <c r="FT306">
        <v>1.0701742160278589E-2</v>
      </c>
      <c r="FU306">
        <v>8.0854780332871891E-3</v>
      </c>
      <c r="FV306">
        <v>1</v>
      </c>
      <c r="FW306">
        <v>3</v>
      </c>
      <c r="FX306">
        <v>3</v>
      </c>
      <c r="FY306" t="s">
        <v>697</v>
      </c>
      <c r="FZ306">
        <v>3.3702399999999999</v>
      </c>
      <c r="GA306">
        <v>2.8938100000000002</v>
      </c>
      <c r="GB306">
        <v>0.270542</v>
      </c>
      <c r="GC306">
        <v>0.27551100000000001</v>
      </c>
      <c r="GD306">
        <v>0.14046600000000001</v>
      </c>
      <c r="GE306">
        <v>0.13991999999999999</v>
      </c>
      <c r="GF306">
        <v>25225.3</v>
      </c>
      <c r="GG306">
        <v>21786.9</v>
      </c>
      <c r="GH306">
        <v>30926.5</v>
      </c>
      <c r="GI306">
        <v>28043</v>
      </c>
      <c r="GJ306">
        <v>35018.1</v>
      </c>
      <c r="GK306">
        <v>34030.5</v>
      </c>
      <c r="GL306">
        <v>40309.300000000003</v>
      </c>
      <c r="GM306">
        <v>39082.9</v>
      </c>
      <c r="GN306">
        <v>2.3475000000000001</v>
      </c>
      <c r="GO306">
        <v>1.6552500000000001</v>
      </c>
      <c r="GP306">
        <v>0</v>
      </c>
      <c r="GQ306">
        <v>7.689E-2</v>
      </c>
      <c r="GR306">
        <v>999.9</v>
      </c>
      <c r="GS306">
        <v>32.646999999999998</v>
      </c>
      <c r="GT306">
        <v>67.099999999999994</v>
      </c>
      <c r="GU306">
        <v>33.799999999999997</v>
      </c>
      <c r="GV306">
        <v>35.043399999999998</v>
      </c>
      <c r="GW306">
        <v>49.791800000000002</v>
      </c>
      <c r="GX306">
        <v>41.041699999999999</v>
      </c>
      <c r="GY306">
        <v>1</v>
      </c>
      <c r="GZ306">
        <v>0.54431399999999996</v>
      </c>
      <c r="HA306">
        <v>1.3908499999999999</v>
      </c>
      <c r="HB306">
        <v>20.2026</v>
      </c>
      <c r="HC306">
        <v>5.2145900000000003</v>
      </c>
      <c r="HD306">
        <v>11.974</v>
      </c>
      <c r="HE306">
        <v>4.9904999999999999</v>
      </c>
      <c r="HF306">
        <v>3.2925</v>
      </c>
      <c r="HG306">
        <v>8267.7999999999993</v>
      </c>
      <c r="HH306">
        <v>9999</v>
      </c>
      <c r="HI306">
        <v>9999</v>
      </c>
      <c r="HJ306">
        <v>969.6</v>
      </c>
      <c r="HK306">
        <v>4.9711999999999996</v>
      </c>
      <c r="HL306">
        <v>1.87381</v>
      </c>
      <c r="HM306">
        <v>1.87012</v>
      </c>
      <c r="HN306">
        <v>1.8696600000000001</v>
      </c>
      <c r="HO306">
        <v>1.87443</v>
      </c>
      <c r="HP306">
        <v>1.87103</v>
      </c>
      <c r="HQ306">
        <v>1.8666</v>
      </c>
      <c r="HR306">
        <v>1.87764</v>
      </c>
      <c r="HS306">
        <v>0</v>
      </c>
      <c r="HT306">
        <v>0</v>
      </c>
      <c r="HU306">
        <v>0</v>
      </c>
      <c r="HV306">
        <v>0</v>
      </c>
      <c r="HW306" t="s">
        <v>418</v>
      </c>
      <c r="HX306" t="s">
        <v>419</v>
      </c>
      <c r="HY306" t="s">
        <v>420</v>
      </c>
      <c r="HZ306" t="s">
        <v>420</v>
      </c>
      <c r="IA306" t="s">
        <v>420</v>
      </c>
      <c r="IB306" t="s">
        <v>420</v>
      </c>
      <c r="IC306">
        <v>0</v>
      </c>
      <c r="ID306">
        <v>100</v>
      </c>
      <c r="IE306">
        <v>100</v>
      </c>
      <c r="IF306">
        <v>-3</v>
      </c>
      <c r="IG306">
        <v>0.58340000000000003</v>
      </c>
      <c r="IH306">
        <v>-1.4143203888967211</v>
      </c>
      <c r="II306">
        <v>1.7196870422270779E-5</v>
      </c>
      <c r="IJ306">
        <v>-2.1741833173098589E-6</v>
      </c>
      <c r="IK306">
        <v>9.0595066644434051E-10</v>
      </c>
      <c r="IL306">
        <v>-5.0132855213330413E-2</v>
      </c>
      <c r="IM306">
        <v>-1.2435942757381079E-3</v>
      </c>
      <c r="IN306">
        <v>8.3241555849602686E-4</v>
      </c>
      <c r="IO306">
        <v>-6.8006265696850886E-6</v>
      </c>
      <c r="IP306">
        <v>17</v>
      </c>
      <c r="IQ306">
        <v>2050</v>
      </c>
      <c r="IR306">
        <v>3</v>
      </c>
      <c r="IS306">
        <v>34</v>
      </c>
      <c r="IT306">
        <v>113.9</v>
      </c>
      <c r="IU306">
        <v>113.9</v>
      </c>
      <c r="IV306">
        <v>3.6914099999999999</v>
      </c>
      <c r="IW306">
        <v>2.4877899999999999</v>
      </c>
      <c r="IX306">
        <v>1.49902</v>
      </c>
      <c r="IY306">
        <v>2.3046899999999999</v>
      </c>
      <c r="IZ306">
        <v>1.69678</v>
      </c>
      <c r="JA306">
        <v>2.3803700000000001</v>
      </c>
      <c r="JB306">
        <v>38.821100000000001</v>
      </c>
      <c r="JC306">
        <v>14.6136</v>
      </c>
      <c r="JD306">
        <v>18</v>
      </c>
      <c r="JE306">
        <v>711.69899999999996</v>
      </c>
      <c r="JF306">
        <v>323.50400000000002</v>
      </c>
      <c r="JG306">
        <v>30.003900000000002</v>
      </c>
      <c r="JH306">
        <v>34.518000000000001</v>
      </c>
      <c r="JI306">
        <v>30.000800000000002</v>
      </c>
      <c r="JJ306">
        <v>34.148899999999998</v>
      </c>
      <c r="JK306">
        <v>34.133600000000001</v>
      </c>
      <c r="JL306">
        <v>73.991799999999998</v>
      </c>
      <c r="JM306">
        <v>13.6744</v>
      </c>
      <c r="JN306">
        <v>100</v>
      </c>
      <c r="JO306">
        <v>30</v>
      </c>
      <c r="JP306">
        <v>1942.76</v>
      </c>
      <c r="JQ306">
        <v>32.647399999999998</v>
      </c>
      <c r="JR306">
        <v>98.550899999999999</v>
      </c>
      <c r="JS306">
        <v>98.434100000000001</v>
      </c>
    </row>
    <row r="307" spans="1:279" x14ac:dyDescent="0.2">
      <c r="A307">
        <v>292</v>
      </c>
      <c r="B307">
        <v>1658322930</v>
      </c>
      <c r="C307">
        <v>1161.400000095367</v>
      </c>
      <c r="D307" t="s">
        <v>1004</v>
      </c>
      <c r="E307" t="s">
        <v>1005</v>
      </c>
      <c r="F307">
        <v>4</v>
      </c>
      <c r="G307">
        <v>1658322928</v>
      </c>
      <c r="H307">
        <f t="shared" si="200"/>
        <v>1.4496924531699289E-3</v>
      </c>
      <c r="I307">
        <f t="shared" si="201"/>
        <v>1.4496924531699289</v>
      </c>
      <c r="J307">
        <f t="shared" si="202"/>
        <v>16.070584489392026</v>
      </c>
      <c r="K307">
        <f t="shared" si="203"/>
        <v>1909.2914285714289</v>
      </c>
      <c r="L307">
        <f t="shared" si="204"/>
        <v>1514.6338085412676</v>
      </c>
      <c r="M307">
        <f t="shared" si="205"/>
        <v>153.38562376050695</v>
      </c>
      <c r="N307">
        <f t="shared" si="206"/>
        <v>193.35225125739615</v>
      </c>
      <c r="O307">
        <f t="shared" si="207"/>
        <v>7.6195289810745359E-2</v>
      </c>
      <c r="P307">
        <f t="shared" si="208"/>
        <v>2.7757824598893559</v>
      </c>
      <c r="Q307">
        <f t="shared" si="209"/>
        <v>7.5052123523298028E-2</v>
      </c>
      <c r="R307">
        <f t="shared" si="210"/>
        <v>4.7008857389360351E-2</v>
      </c>
      <c r="S307">
        <f t="shared" si="211"/>
        <v>194.44560646959266</v>
      </c>
      <c r="T307">
        <f t="shared" si="212"/>
        <v>34.721929103742255</v>
      </c>
      <c r="U307">
        <f t="shared" si="213"/>
        <v>33.895899999999997</v>
      </c>
      <c r="V307">
        <f t="shared" si="214"/>
        <v>5.3120629291815709</v>
      </c>
      <c r="W307">
        <f t="shared" si="215"/>
        <v>64.692106897321281</v>
      </c>
      <c r="X307">
        <f t="shared" si="216"/>
        <v>3.4404995171604362</v>
      </c>
      <c r="Y307">
        <f t="shared" si="217"/>
        <v>5.3182678415794458</v>
      </c>
      <c r="Z307">
        <f t="shared" si="218"/>
        <v>1.8715634120211346</v>
      </c>
      <c r="AA307">
        <f t="shared" si="219"/>
        <v>-63.931437184793865</v>
      </c>
      <c r="AB307">
        <f t="shared" si="220"/>
        <v>3.1297806934731289</v>
      </c>
      <c r="AC307">
        <f t="shared" si="221"/>
        <v>0.26052976119719179</v>
      </c>
      <c r="AD307">
        <f t="shared" si="222"/>
        <v>133.90447973946911</v>
      </c>
      <c r="AE307">
        <f t="shared" si="223"/>
        <v>26.055831955342825</v>
      </c>
      <c r="AF307">
        <f t="shared" si="224"/>
        <v>1.4536353510801037</v>
      </c>
      <c r="AG307">
        <f t="shared" si="225"/>
        <v>16.070584489392026</v>
      </c>
      <c r="AH307">
        <v>2001.171911216838</v>
      </c>
      <c r="AI307">
        <v>1979.089090909089</v>
      </c>
      <c r="AJ307">
        <v>1.7599120144381359</v>
      </c>
      <c r="AK307">
        <v>62.966845710574418</v>
      </c>
      <c r="AL307">
        <f t="shared" si="226"/>
        <v>1.4496924531699289</v>
      </c>
      <c r="AM307">
        <v>32.676788648253734</v>
      </c>
      <c r="AN307">
        <v>33.969327878787858</v>
      </c>
      <c r="AO307">
        <v>-6.0125919198027262E-5</v>
      </c>
      <c r="AP307">
        <v>91.007338470613973</v>
      </c>
      <c r="AQ307">
        <v>0</v>
      </c>
      <c r="AR307">
        <v>0</v>
      </c>
      <c r="AS307">
        <f t="shared" si="227"/>
        <v>1</v>
      </c>
      <c r="AT307">
        <f t="shared" si="228"/>
        <v>0</v>
      </c>
      <c r="AU307">
        <f t="shared" si="229"/>
        <v>47419.300046222583</v>
      </c>
      <c r="AV307" t="s">
        <v>413</v>
      </c>
      <c r="AW307" t="s">
        <v>413</v>
      </c>
      <c r="AX307">
        <v>0</v>
      </c>
      <c r="AY307">
        <v>0</v>
      </c>
      <c r="AZ307" t="e">
        <f t="shared" si="230"/>
        <v>#DIV/0!</v>
      </c>
      <c r="BA307">
        <v>0</v>
      </c>
      <c r="BB307" t="s">
        <v>413</v>
      </c>
      <c r="BC307" t="s">
        <v>413</v>
      </c>
      <c r="BD307">
        <v>0</v>
      </c>
      <c r="BE307">
        <v>0</v>
      </c>
      <c r="BF307" t="e">
        <f t="shared" si="231"/>
        <v>#DIV/0!</v>
      </c>
      <c r="BG307">
        <v>0.5</v>
      </c>
      <c r="BH307">
        <f t="shared" si="232"/>
        <v>1009.6045712277684</v>
      </c>
      <c r="BI307">
        <f t="shared" si="233"/>
        <v>16.070584489392026</v>
      </c>
      <c r="BJ307" t="e">
        <f t="shared" si="234"/>
        <v>#DIV/0!</v>
      </c>
      <c r="BK307">
        <f t="shared" si="235"/>
        <v>1.5917701788779319E-2</v>
      </c>
      <c r="BL307" t="e">
        <f t="shared" si="236"/>
        <v>#DIV/0!</v>
      </c>
      <c r="BM307" t="e">
        <f t="shared" si="237"/>
        <v>#DIV/0!</v>
      </c>
      <c r="BN307" t="s">
        <v>413</v>
      </c>
      <c r="BO307">
        <v>0</v>
      </c>
      <c r="BP307" t="e">
        <f t="shared" si="238"/>
        <v>#DIV/0!</v>
      </c>
      <c r="BQ307" t="e">
        <f t="shared" si="239"/>
        <v>#DIV/0!</v>
      </c>
      <c r="BR307" t="e">
        <f t="shared" si="240"/>
        <v>#DIV/0!</v>
      </c>
      <c r="BS307" t="e">
        <f t="shared" si="241"/>
        <v>#DIV/0!</v>
      </c>
      <c r="BT307" t="e">
        <f t="shared" si="242"/>
        <v>#DIV/0!</v>
      </c>
      <c r="BU307" t="e">
        <f t="shared" si="243"/>
        <v>#DIV/0!</v>
      </c>
      <c r="BV307" t="e">
        <f t="shared" si="244"/>
        <v>#DIV/0!</v>
      </c>
      <c r="BW307" t="e">
        <f t="shared" si="245"/>
        <v>#DIV/0!</v>
      </c>
      <c r="BX307" t="s">
        <v>413</v>
      </c>
      <c r="BY307" t="s">
        <v>413</v>
      </c>
      <c r="BZ307" t="s">
        <v>413</v>
      </c>
      <c r="CA307" t="s">
        <v>413</v>
      </c>
      <c r="CB307" t="s">
        <v>413</v>
      </c>
      <c r="CC307" t="s">
        <v>413</v>
      </c>
      <c r="CD307" t="s">
        <v>413</v>
      </c>
      <c r="CE307" t="s">
        <v>413</v>
      </c>
      <c r="CF307">
        <v>253</v>
      </c>
      <c r="CG307">
        <v>1000</v>
      </c>
      <c r="CH307" t="s">
        <v>414</v>
      </c>
      <c r="CI307">
        <v>1110.1500000000001</v>
      </c>
      <c r="CJ307">
        <v>1175.8634999999999</v>
      </c>
      <c r="CK307">
        <v>1152.67</v>
      </c>
      <c r="CL307">
        <v>1.3005735999999999E-4</v>
      </c>
      <c r="CM307">
        <v>6.5004835999999994E-4</v>
      </c>
      <c r="CN307">
        <v>4.7597999359999997E-2</v>
      </c>
      <c r="CO307">
        <v>5.5000000000000003E-4</v>
      </c>
      <c r="CP307">
        <f t="shared" si="246"/>
        <v>1200.1171428571431</v>
      </c>
      <c r="CQ307">
        <f t="shared" si="247"/>
        <v>1009.6045712277684</v>
      </c>
      <c r="CR307">
        <f t="shared" si="248"/>
        <v>0.84125502017593246</v>
      </c>
      <c r="CS307">
        <f t="shared" si="249"/>
        <v>0.16202218893954975</v>
      </c>
      <c r="CT307">
        <v>6</v>
      </c>
      <c r="CU307">
        <v>0.5</v>
      </c>
      <c r="CV307" t="s">
        <v>415</v>
      </c>
      <c r="CW307">
        <v>2</v>
      </c>
      <c r="CX307" t="b">
        <v>1</v>
      </c>
      <c r="CY307">
        <v>1658322928</v>
      </c>
      <c r="CZ307">
        <v>1909.2914285714289</v>
      </c>
      <c r="DA307">
        <v>1935.8942857142861</v>
      </c>
      <c r="DB307">
        <v>33.973828571428569</v>
      </c>
      <c r="DC307">
        <v>32.678114285714287</v>
      </c>
      <c r="DD307">
        <v>1912.288571428571</v>
      </c>
      <c r="DE307">
        <v>33.390571428571427</v>
      </c>
      <c r="DF307">
        <v>650.25900000000001</v>
      </c>
      <c r="DG307">
        <v>101.1694285714286</v>
      </c>
      <c r="DH307">
        <v>9.9685385714285715E-2</v>
      </c>
      <c r="DI307">
        <v>33.916814285714281</v>
      </c>
      <c r="DJ307">
        <v>999.89999999999986</v>
      </c>
      <c r="DK307">
        <v>33.895899999999997</v>
      </c>
      <c r="DL307">
        <v>0</v>
      </c>
      <c r="DM307">
        <v>0</v>
      </c>
      <c r="DN307">
        <v>9042.4128571428555</v>
      </c>
      <c r="DO307">
        <v>0</v>
      </c>
      <c r="DP307">
        <v>946.46171428571427</v>
      </c>
      <c r="DQ307">
        <v>-26.604114285714289</v>
      </c>
      <c r="DR307">
        <v>1976.4385714285711</v>
      </c>
      <c r="DS307">
        <v>2001.292857142857</v>
      </c>
      <c r="DT307">
        <v>1.2957157142857141</v>
      </c>
      <c r="DU307">
        <v>1935.8942857142861</v>
      </c>
      <c r="DV307">
        <v>32.678114285714287</v>
      </c>
      <c r="DW307">
        <v>3.4371128571428571</v>
      </c>
      <c r="DX307">
        <v>3.3060271428571428</v>
      </c>
      <c r="DY307">
        <v>26.312271428571432</v>
      </c>
      <c r="DZ307">
        <v>25.65521428571429</v>
      </c>
      <c r="EA307">
        <v>1200.1171428571431</v>
      </c>
      <c r="EB307">
        <v>0.95799228571428574</v>
      </c>
      <c r="EC307">
        <v>4.2008085714285708E-2</v>
      </c>
      <c r="ED307">
        <v>0</v>
      </c>
      <c r="EE307">
        <v>640.9404285714287</v>
      </c>
      <c r="EF307">
        <v>5.0001600000000002</v>
      </c>
      <c r="EG307">
        <v>9190.738571428572</v>
      </c>
      <c r="EH307">
        <v>9516.0742857142868</v>
      </c>
      <c r="EI307">
        <v>48.303142857142859</v>
      </c>
      <c r="EJ307">
        <v>50.732000000000014</v>
      </c>
      <c r="EK307">
        <v>49.491</v>
      </c>
      <c r="EL307">
        <v>49.419285714285706</v>
      </c>
      <c r="EM307">
        <v>49.973000000000013</v>
      </c>
      <c r="EN307">
        <v>1144.9114285714279</v>
      </c>
      <c r="EO307">
        <v>50.205714285714294</v>
      </c>
      <c r="EP307">
        <v>0</v>
      </c>
      <c r="EQ307">
        <v>765441.60000014305</v>
      </c>
      <c r="ER307">
        <v>0</v>
      </c>
      <c r="ES307">
        <v>640.99596000000008</v>
      </c>
      <c r="ET307">
        <v>-0.11476922767923529</v>
      </c>
      <c r="EU307">
        <v>1283.8538437010509</v>
      </c>
      <c r="EV307">
        <v>9054.9639999999999</v>
      </c>
      <c r="EW307">
        <v>15</v>
      </c>
      <c r="EX307">
        <v>1658316094</v>
      </c>
      <c r="EY307" t="s">
        <v>416</v>
      </c>
      <c r="EZ307">
        <v>1658316090.5</v>
      </c>
      <c r="FA307">
        <v>1658316094</v>
      </c>
      <c r="FB307">
        <v>11</v>
      </c>
      <c r="FC307">
        <v>-0.13300000000000001</v>
      </c>
      <c r="FD307">
        <v>0.107</v>
      </c>
      <c r="FE307">
        <v>-1.72</v>
      </c>
      <c r="FF307">
        <v>0.44</v>
      </c>
      <c r="FG307">
        <v>415</v>
      </c>
      <c r="FH307">
        <v>29</v>
      </c>
      <c r="FI307">
        <v>0.15</v>
      </c>
      <c r="FJ307">
        <v>0.28000000000000003</v>
      </c>
      <c r="FK307">
        <v>-26.6435575</v>
      </c>
      <c r="FL307">
        <v>9.3274671669796014E-2</v>
      </c>
      <c r="FM307">
        <v>5.2067585345875293E-2</v>
      </c>
      <c r="FN307">
        <v>1</v>
      </c>
      <c r="FO307">
        <v>641.00447058823522</v>
      </c>
      <c r="FP307">
        <v>0.18135982013897819</v>
      </c>
      <c r="FQ307">
        <v>0.2034723908564264</v>
      </c>
      <c r="FR307">
        <v>1</v>
      </c>
      <c r="FS307">
        <v>1.31849375</v>
      </c>
      <c r="FT307">
        <v>-5.1804990619142149E-2</v>
      </c>
      <c r="FU307">
        <v>1.1855484529849461E-2</v>
      </c>
      <c r="FV307">
        <v>1</v>
      </c>
      <c r="FW307">
        <v>3</v>
      </c>
      <c r="FX307">
        <v>3</v>
      </c>
      <c r="FY307" t="s">
        <v>697</v>
      </c>
      <c r="FZ307">
        <v>3.37052</v>
      </c>
      <c r="GA307">
        <v>2.89364</v>
      </c>
      <c r="GB307">
        <v>0.271092</v>
      </c>
      <c r="GC307">
        <v>0.27606199999999997</v>
      </c>
      <c r="GD307">
        <v>0.140433</v>
      </c>
      <c r="GE307">
        <v>0.139933</v>
      </c>
      <c r="GF307">
        <v>25205.8</v>
      </c>
      <c r="GG307">
        <v>21769.5</v>
      </c>
      <c r="GH307">
        <v>30926.1</v>
      </c>
      <c r="GI307">
        <v>28042.1</v>
      </c>
      <c r="GJ307">
        <v>35018.699999999997</v>
      </c>
      <c r="GK307">
        <v>34029</v>
      </c>
      <c r="GL307">
        <v>40308.300000000003</v>
      </c>
      <c r="GM307">
        <v>39081.699999999997</v>
      </c>
      <c r="GN307">
        <v>2.34748</v>
      </c>
      <c r="GO307">
        <v>1.6553500000000001</v>
      </c>
      <c r="GP307">
        <v>0</v>
      </c>
      <c r="GQ307">
        <v>7.67708E-2</v>
      </c>
      <c r="GR307">
        <v>999.9</v>
      </c>
      <c r="GS307">
        <v>32.656399999999998</v>
      </c>
      <c r="GT307">
        <v>67.099999999999994</v>
      </c>
      <c r="GU307">
        <v>33.799999999999997</v>
      </c>
      <c r="GV307">
        <v>35.049300000000002</v>
      </c>
      <c r="GW307">
        <v>50.241799999999998</v>
      </c>
      <c r="GX307">
        <v>40.340499999999999</v>
      </c>
      <c r="GY307">
        <v>1</v>
      </c>
      <c r="GZ307">
        <v>0.54493899999999995</v>
      </c>
      <c r="HA307">
        <v>1.4038900000000001</v>
      </c>
      <c r="HB307">
        <v>20.2029</v>
      </c>
      <c r="HC307">
        <v>5.2147399999999999</v>
      </c>
      <c r="HD307">
        <v>11.9739</v>
      </c>
      <c r="HE307">
        <v>4.9906499999999996</v>
      </c>
      <c r="HF307">
        <v>3.2925</v>
      </c>
      <c r="HG307">
        <v>8268</v>
      </c>
      <c r="HH307">
        <v>9999</v>
      </c>
      <c r="HI307">
        <v>9999</v>
      </c>
      <c r="HJ307">
        <v>969.6</v>
      </c>
      <c r="HK307">
        <v>4.9712399999999999</v>
      </c>
      <c r="HL307">
        <v>1.8738300000000001</v>
      </c>
      <c r="HM307">
        <v>1.87012</v>
      </c>
      <c r="HN307">
        <v>1.8696600000000001</v>
      </c>
      <c r="HO307">
        <v>1.87446</v>
      </c>
      <c r="HP307">
        <v>1.8710500000000001</v>
      </c>
      <c r="HQ307">
        <v>1.8665799999999999</v>
      </c>
      <c r="HR307">
        <v>1.87765</v>
      </c>
      <c r="HS307">
        <v>0</v>
      </c>
      <c r="HT307">
        <v>0</v>
      </c>
      <c r="HU307">
        <v>0</v>
      </c>
      <c r="HV307">
        <v>0</v>
      </c>
      <c r="HW307" t="s">
        <v>418</v>
      </c>
      <c r="HX307" t="s">
        <v>419</v>
      </c>
      <c r="HY307" t="s">
        <v>420</v>
      </c>
      <c r="HZ307" t="s">
        <v>420</v>
      </c>
      <c r="IA307" t="s">
        <v>420</v>
      </c>
      <c r="IB307" t="s">
        <v>420</v>
      </c>
      <c r="IC307">
        <v>0</v>
      </c>
      <c r="ID307">
        <v>100</v>
      </c>
      <c r="IE307">
        <v>100</v>
      </c>
      <c r="IF307">
        <v>-3</v>
      </c>
      <c r="IG307">
        <v>0.58309999999999995</v>
      </c>
      <c r="IH307">
        <v>-1.4143203888967211</v>
      </c>
      <c r="II307">
        <v>1.7196870422270779E-5</v>
      </c>
      <c r="IJ307">
        <v>-2.1741833173098589E-6</v>
      </c>
      <c r="IK307">
        <v>9.0595066644434051E-10</v>
      </c>
      <c r="IL307">
        <v>-5.0132855213330413E-2</v>
      </c>
      <c r="IM307">
        <v>-1.2435942757381079E-3</v>
      </c>
      <c r="IN307">
        <v>8.3241555849602686E-4</v>
      </c>
      <c r="IO307">
        <v>-6.8006265696850886E-6</v>
      </c>
      <c r="IP307">
        <v>17</v>
      </c>
      <c r="IQ307">
        <v>2050</v>
      </c>
      <c r="IR307">
        <v>3</v>
      </c>
      <c r="IS307">
        <v>34</v>
      </c>
      <c r="IT307">
        <v>114</v>
      </c>
      <c r="IU307">
        <v>113.9</v>
      </c>
      <c r="IV307">
        <v>3.7011699999999998</v>
      </c>
      <c r="IW307">
        <v>2.4902299999999999</v>
      </c>
      <c r="IX307">
        <v>1.49902</v>
      </c>
      <c r="IY307">
        <v>2.3046899999999999</v>
      </c>
      <c r="IZ307">
        <v>1.69678</v>
      </c>
      <c r="JA307">
        <v>2.3779300000000001</v>
      </c>
      <c r="JB307">
        <v>38.821100000000001</v>
      </c>
      <c r="JC307">
        <v>14.6136</v>
      </c>
      <c r="JD307">
        <v>18</v>
      </c>
      <c r="JE307">
        <v>711.755</v>
      </c>
      <c r="JF307">
        <v>323.59300000000002</v>
      </c>
      <c r="JG307">
        <v>30.003699999999998</v>
      </c>
      <c r="JH307">
        <v>34.523499999999999</v>
      </c>
      <c r="JI307">
        <v>30.000800000000002</v>
      </c>
      <c r="JJ307">
        <v>34.155500000000004</v>
      </c>
      <c r="JK307">
        <v>34.1402</v>
      </c>
      <c r="JL307">
        <v>74.188800000000001</v>
      </c>
      <c r="JM307">
        <v>13.6744</v>
      </c>
      <c r="JN307">
        <v>100</v>
      </c>
      <c r="JO307">
        <v>30</v>
      </c>
      <c r="JP307">
        <v>1949.45</v>
      </c>
      <c r="JQ307">
        <v>32.659300000000002</v>
      </c>
      <c r="JR307">
        <v>98.549099999999996</v>
      </c>
      <c r="JS307">
        <v>98.430899999999994</v>
      </c>
    </row>
    <row r="308" spans="1:279" x14ac:dyDescent="0.2">
      <c r="A308">
        <v>293</v>
      </c>
      <c r="B308">
        <v>1658322934</v>
      </c>
      <c r="C308">
        <v>1165.400000095367</v>
      </c>
      <c r="D308" t="s">
        <v>1006</v>
      </c>
      <c r="E308" t="s">
        <v>1007</v>
      </c>
      <c r="F308">
        <v>4</v>
      </c>
      <c r="G308">
        <v>1658322931.6875</v>
      </c>
      <c r="H308">
        <f t="shared" si="200"/>
        <v>1.4351513119632447E-3</v>
      </c>
      <c r="I308">
        <f t="shared" si="201"/>
        <v>1.4351513119632446</v>
      </c>
      <c r="J308">
        <f t="shared" si="202"/>
        <v>16.130946668594419</v>
      </c>
      <c r="K308">
        <f t="shared" si="203"/>
        <v>1915.64375</v>
      </c>
      <c r="L308">
        <f t="shared" si="204"/>
        <v>1516.2217087408433</v>
      </c>
      <c r="M308">
        <f t="shared" si="205"/>
        <v>153.54575668428174</v>
      </c>
      <c r="N308">
        <f t="shared" si="206"/>
        <v>193.994695785971</v>
      </c>
      <c r="O308">
        <f t="shared" si="207"/>
        <v>7.5447924080887782E-2</v>
      </c>
      <c r="P308">
        <f t="shared" si="208"/>
        <v>2.7643337258503795</v>
      </c>
      <c r="Q308">
        <f t="shared" si="209"/>
        <v>7.4322327397827265E-2</v>
      </c>
      <c r="R308">
        <f t="shared" si="210"/>
        <v>4.6551186103240091E-2</v>
      </c>
      <c r="S308">
        <f t="shared" si="211"/>
        <v>194.42705286255494</v>
      </c>
      <c r="T308">
        <f t="shared" si="212"/>
        <v>34.72455072855783</v>
      </c>
      <c r="U308">
        <f t="shared" si="213"/>
        <v>33.891174999999997</v>
      </c>
      <c r="V308">
        <f t="shared" si="214"/>
        <v>5.3106619743175294</v>
      </c>
      <c r="W308">
        <f t="shared" si="215"/>
        <v>64.69199291916388</v>
      </c>
      <c r="X308">
        <f t="shared" si="216"/>
        <v>3.4396650804507094</v>
      </c>
      <c r="Y308">
        <f t="shared" si="217"/>
        <v>5.3169873507355936</v>
      </c>
      <c r="Z308">
        <f t="shared" si="218"/>
        <v>1.87099689386682</v>
      </c>
      <c r="AA308">
        <f t="shared" si="219"/>
        <v>-63.290172857579094</v>
      </c>
      <c r="AB308">
        <f t="shared" si="220"/>
        <v>3.1780809533316234</v>
      </c>
      <c r="AC308">
        <f t="shared" si="221"/>
        <v>0.2656343030637397</v>
      </c>
      <c r="AD308">
        <f t="shared" si="222"/>
        <v>134.58059526137123</v>
      </c>
      <c r="AE308">
        <f t="shared" si="223"/>
        <v>25.911441304596732</v>
      </c>
      <c r="AF308">
        <f t="shared" si="224"/>
        <v>1.4373364331328125</v>
      </c>
      <c r="AG308">
        <f t="shared" si="225"/>
        <v>16.130946668594419</v>
      </c>
      <c r="AH308">
        <v>2008.1911859190311</v>
      </c>
      <c r="AI308">
        <v>1986.139393939394</v>
      </c>
      <c r="AJ308">
        <v>1.736099896642834</v>
      </c>
      <c r="AK308">
        <v>62.966845710574418</v>
      </c>
      <c r="AL308">
        <f t="shared" si="226"/>
        <v>1.4351513119632446</v>
      </c>
      <c r="AM308">
        <v>32.683336756495407</v>
      </c>
      <c r="AN308">
        <v>33.962959393939393</v>
      </c>
      <c r="AO308">
        <v>-3.9110087996748638E-5</v>
      </c>
      <c r="AP308">
        <v>91.007338470613973</v>
      </c>
      <c r="AQ308">
        <v>0</v>
      </c>
      <c r="AR308">
        <v>0</v>
      </c>
      <c r="AS308">
        <f t="shared" si="227"/>
        <v>1</v>
      </c>
      <c r="AT308">
        <f t="shared" si="228"/>
        <v>0</v>
      </c>
      <c r="AU308">
        <f t="shared" si="229"/>
        <v>47105.772759601656</v>
      </c>
      <c r="AV308" t="s">
        <v>413</v>
      </c>
      <c r="AW308" t="s">
        <v>413</v>
      </c>
      <c r="AX308">
        <v>0</v>
      </c>
      <c r="AY308">
        <v>0</v>
      </c>
      <c r="AZ308" t="e">
        <f t="shared" si="230"/>
        <v>#DIV/0!</v>
      </c>
      <c r="BA308">
        <v>0</v>
      </c>
      <c r="BB308" t="s">
        <v>413</v>
      </c>
      <c r="BC308" t="s">
        <v>413</v>
      </c>
      <c r="BD308">
        <v>0</v>
      </c>
      <c r="BE308">
        <v>0</v>
      </c>
      <c r="BF308" t="e">
        <f t="shared" si="231"/>
        <v>#DIV/0!</v>
      </c>
      <c r="BG308">
        <v>0.5</v>
      </c>
      <c r="BH308">
        <f t="shared" si="232"/>
        <v>1009.5119247992512</v>
      </c>
      <c r="BI308">
        <f t="shared" si="233"/>
        <v>16.130946668594419</v>
      </c>
      <c r="BJ308" t="e">
        <f t="shared" si="234"/>
        <v>#DIV/0!</v>
      </c>
      <c r="BK308">
        <f t="shared" si="235"/>
        <v>1.5978956040367899E-2</v>
      </c>
      <c r="BL308" t="e">
        <f t="shared" si="236"/>
        <v>#DIV/0!</v>
      </c>
      <c r="BM308" t="e">
        <f t="shared" si="237"/>
        <v>#DIV/0!</v>
      </c>
      <c r="BN308" t="s">
        <v>413</v>
      </c>
      <c r="BO308">
        <v>0</v>
      </c>
      <c r="BP308" t="e">
        <f t="shared" si="238"/>
        <v>#DIV/0!</v>
      </c>
      <c r="BQ308" t="e">
        <f t="shared" si="239"/>
        <v>#DIV/0!</v>
      </c>
      <c r="BR308" t="e">
        <f t="shared" si="240"/>
        <v>#DIV/0!</v>
      </c>
      <c r="BS308" t="e">
        <f t="shared" si="241"/>
        <v>#DIV/0!</v>
      </c>
      <c r="BT308" t="e">
        <f t="shared" si="242"/>
        <v>#DIV/0!</v>
      </c>
      <c r="BU308" t="e">
        <f t="shared" si="243"/>
        <v>#DIV/0!</v>
      </c>
      <c r="BV308" t="e">
        <f t="shared" si="244"/>
        <v>#DIV/0!</v>
      </c>
      <c r="BW308" t="e">
        <f t="shared" si="245"/>
        <v>#DIV/0!</v>
      </c>
      <c r="BX308" t="s">
        <v>413</v>
      </c>
      <c r="BY308" t="s">
        <v>413</v>
      </c>
      <c r="BZ308" t="s">
        <v>413</v>
      </c>
      <c r="CA308" t="s">
        <v>413</v>
      </c>
      <c r="CB308" t="s">
        <v>413</v>
      </c>
      <c r="CC308" t="s">
        <v>413</v>
      </c>
      <c r="CD308" t="s">
        <v>413</v>
      </c>
      <c r="CE308" t="s">
        <v>413</v>
      </c>
      <c r="CF308">
        <v>253</v>
      </c>
      <c r="CG308">
        <v>1000</v>
      </c>
      <c r="CH308" t="s">
        <v>414</v>
      </c>
      <c r="CI308">
        <v>1110.1500000000001</v>
      </c>
      <c r="CJ308">
        <v>1175.8634999999999</v>
      </c>
      <c r="CK308">
        <v>1152.67</v>
      </c>
      <c r="CL308">
        <v>1.3005735999999999E-4</v>
      </c>
      <c r="CM308">
        <v>6.5004835999999994E-4</v>
      </c>
      <c r="CN308">
        <v>4.7597999359999997E-2</v>
      </c>
      <c r="CO308">
        <v>5.5000000000000003E-4</v>
      </c>
      <c r="CP308">
        <f t="shared" si="246"/>
        <v>1200.0074999999999</v>
      </c>
      <c r="CQ308">
        <f t="shared" si="247"/>
        <v>1009.5119247992512</v>
      </c>
      <c r="CR308">
        <f t="shared" si="248"/>
        <v>0.84125467949096255</v>
      </c>
      <c r="CS308">
        <f t="shared" si="249"/>
        <v>0.16202153141755776</v>
      </c>
      <c r="CT308">
        <v>6</v>
      </c>
      <c r="CU308">
        <v>0.5</v>
      </c>
      <c r="CV308" t="s">
        <v>415</v>
      </c>
      <c r="CW308">
        <v>2</v>
      </c>
      <c r="CX308" t="b">
        <v>1</v>
      </c>
      <c r="CY308">
        <v>1658322931.6875</v>
      </c>
      <c r="CZ308">
        <v>1915.64375</v>
      </c>
      <c r="DA308">
        <v>1942.0962500000001</v>
      </c>
      <c r="DB308">
        <v>33.965737500000003</v>
      </c>
      <c r="DC308">
        <v>32.6843875</v>
      </c>
      <c r="DD308">
        <v>1918.6275000000001</v>
      </c>
      <c r="DE308">
        <v>33.382724999999994</v>
      </c>
      <c r="DF308">
        <v>650.18124999999998</v>
      </c>
      <c r="DG308">
        <v>101.16849999999999</v>
      </c>
      <c r="DH308">
        <v>0.1001705375</v>
      </c>
      <c r="DI308">
        <v>33.912499999999987</v>
      </c>
      <c r="DJ308">
        <v>999.9</v>
      </c>
      <c r="DK308">
        <v>33.891174999999997</v>
      </c>
      <c r="DL308">
        <v>0</v>
      </c>
      <c r="DM308">
        <v>0</v>
      </c>
      <c r="DN308">
        <v>8981.6437499999993</v>
      </c>
      <c r="DO308">
        <v>0</v>
      </c>
      <c r="DP308">
        <v>1052.4337499999999</v>
      </c>
      <c r="DQ308">
        <v>-26.456624999999999</v>
      </c>
      <c r="DR308">
        <v>1982.9962499999999</v>
      </c>
      <c r="DS308">
        <v>2007.72</v>
      </c>
      <c r="DT308">
        <v>1.2813425000000001</v>
      </c>
      <c r="DU308">
        <v>1942.0962500000001</v>
      </c>
      <c r="DV308">
        <v>32.6843875</v>
      </c>
      <c r="DW308">
        <v>3.4362599999999999</v>
      </c>
      <c r="DX308">
        <v>3.3066287499999998</v>
      </c>
      <c r="DY308">
        <v>26.308062499999998</v>
      </c>
      <c r="DZ308">
        <v>25.6582875</v>
      </c>
      <c r="EA308">
        <v>1200.0074999999999</v>
      </c>
      <c r="EB308">
        <v>0.95800525000000003</v>
      </c>
      <c r="EC308">
        <v>4.1995075000000007E-2</v>
      </c>
      <c r="ED308">
        <v>0</v>
      </c>
      <c r="EE308">
        <v>640.84424999999999</v>
      </c>
      <c r="EF308">
        <v>5.0001600000000002</v>
      </c>
      <c r="EG308">
        <v>9243.8624999999993</v>
      </c>
      <c r="EH308">
        <v>9515.2337499999994</v>
      </c>
      <c r="EI308">
        <v>48.296499999999988</v>
      </c>
      <c r="EJ308">
        <v>50.742125000000001</v>
      </c>
      <c r="EK308">
        <v>49.5</v>
      </c>
      <c r="EL308">
        <v>49.429250000000003</v>
      </c>
      <c r="EM308">
        <v>49.960625</v>
      </c>
      <c r="EN308">
        <v>1144.82</v>
      </c>
      <c r="EO308">
        <v>50.1875</v>
      </c>
      <c r="EP308">
        <v>0</v>
      </c>
      <c r="EQ308">
        <v>765445.20000004768</v>
      </c>
      <c r="ER308">
        <v>0</v>
      </c>
      <c r="ES308">
        <v>640.98796000000004</v>
      </c>
      <c r="ET308">
        <v>-0.8263846111651687</v>
      </c>
      <c r="EU308">
        <v>1604.4484590656921</v>
      </c>
      <c r="EV308">
        <v>9123.884</v>
      </c>
      <c r="EW308">
        <v>15</v>
      </c>
      <c r="EX308">
        <v>1658316094</v>
      </c>
      <c r="EY308" t="s">
        <v>416</v>
      </c>
      <c r="EZ308">
        <v>1658316090.5</v>
      </c>
      <c r="FA308">
        <v>1658316094</v>
      </c>
      <c r="FB308">
        <v>11</v>
      </c>
      <c r="FC308">
        <v>-0.13300000000000001</v>
      </c>
      <c r="FD308">
        <v>0.107</v>
      </c>
      <c r="FE308">
        <v>-1.72</v>
      </c>
      <c r="FF308">
        <v>0.44</v>
      </c>
      <c r="FG308">
        <v>415</v>
      </c>
      <c r="FH308">
        <v>29</v>
      </c>
      <c r="FI308">
        <v>0.15</v>
      </c>
      <c r="FJ308">
        <v>0.28000000000000003</v>
      </c>
      <c r="FK308">
        <v>-26.61252682926829</v>
      </c>
      <c r="FL308">
        <v>0.43082926829262619</v>
      </c>
      <c r="FM308">
        <v>8.7979609678690562E-2</v>
      </c>
      <c r="FN308">
        <v>1</v>
      </c>
      <c r="FO308">
        <v>640.95861764705887</v>
      </c>
      <c r="FP308">
        <v>-0.16102367987594021</v>
      </c>
      <c r="FQ308">
        <v>0.19091852507809259</v>
      </c>
      <c r="FR308">
        <v>1</v>
      </c>
      <c r="FS308">
        <v>1.311389024390244</v>
      </c>
      <c r="FT308">
        <v>-0.16513609756097511</v>
      </c>
      <c r="FU308">
        <v>1.8814839473512361E-2</v>
      </c>
      <c r="FV308">
        <v>0</v>
      </c>
      <c r="FW308">
        <v>2</v>
      </c>
      <c r="FX308">
        <v>3</v>
      </c>
      <c r="FY308" t="s">
        <v>648</v>
      </c>
      <c r="FZ308">
        <v>3.3705400000000001</v>
      </c>
      <c r="GA308">
        <v>2.89385</v>
      </c>
      <c r="GB308">
        <v>0.27163900000000002</v>
      </c>
      <c r="GC308">
        <v>0.27657900000000002</v>
      </c>
      <c r="GD308">
        <v>0.14041300000000001</v>
      </c>
      <c r="GE308">
        <v>0.13995099999999999</v>
      </c>
      <c r="GF308">
        <v>25186.1</v>
      </c>
      <c r="GG308">
        <v>21753.5</v>
      </c>
      <c r="GH308">
        <v>30925.200000000001</v>
      </c>
      <c r="GI308">
        <v>28041.7</v>
      </c>
      <c r="GJ308">
        <v>35018.699999999997</v>
      </c>
      <c r="GK308">
        <v>34028.1</v>
      </c>
      <c r="GL308">
        <v>40307.4</v>
      </c>
      <c r="GM308">
        <v>39081.5</v>
      </c>
      <c r="GN308">
        <v>2.3475700000000002</v>
      </c>
      <c r="GO308">
        <v>1.6553</v>
      </c>
      <c r="GP308">
        <v>0</v>
      </c>
      <c r="GQ308">
        <v>7.5440900000000005E-2</v>
      </c>
      <c r="GR308">
        <v>999.9</v>
      </c>
      <c r="GS308">
        <v>32.661900000000003</v>
      </c>
      <c r="GT308">
        <v>67.099999999999994</v>
      </c>
      <c r="GU308">
        <v>33.799999999999997</v>
      </c>
      <c r="GV308">
        <v>35.0458</v>
      </c>
      <c r="GW308">
        <v>50.571800000000003</v>
      </c>
      <c r="GX308">
        <v>40.3245</v>
      </c>
      <c r="GY308">
        <v>1</v>
      </c>
      <c r="GZ308">
        <v>0.54543699999999995</v>
      </c>
      <c r="HA308">
        <v>1.41374</v>
      </c>
      <c r="HB308">
        <v>20.2027</v>
      </c>
      <c r="HC308">
        <v>5.2148899999999996</v>
      </c>
      <c r="HD308">
        <v>11.9739</v>
      </c>
      <c r="HE308">
        <v>4.9905999999999997</v>
      </c>
      <c r="HF308">
        <v>3.2925</v>
      </c>
      <c r="HG308">
        <v>8268</v>
      </c>
      <c r="HH308">
        <v>9999</v>
      </c>
      <c r="HI308">
        <v>9999</v>
      </c>
      <c r="HJ308">
        <v>969.6</v>
      </c>
      <c r="HK308">
        <v>4.9711800000000004</v>
      </c>
      <c r="HL308">
        <v>1.8737999999999999</v>
      </c>
      <c r="HM308">
        <v>1.87012</v>
      </c>
      <c r="HN308">
        <v>1.8696600000000001</v>
      </c>
      <c r="HO308">
        <v>1.87442</v>
      </c>
      <c r="HP308">
        <v>1.87104</v>
      </c>
      <c r="HQ308">
        <v>1.86659</v>
      </c>
      <c r="HR308">
        <v>1.87764</v>
      </c>
      <c r="HS308">
        <v>0</v>
      </c>
      <c r="HT308">
        <v>0</v>
      </c>
      <c r="HU308">
        <v>0</v>
      </c>
      <c r="HV308">
        <v>0</v>
      </c>
      <c r="HW308" t="s">
        <v>418</v>
      </c>
      <c r="HX308" t="s">
        <v>419</v>
      </c>
      <c r="HY308" t="s">
        <v>420</v>
      </c>
      <c r="HZ308" t="s">
        <v>420</v>
      </c>
      <c r="IA308" t="s">
        <v>420</v>
      </c>
      <c r="IB308" t="s">
        <v>420</v>
      </c>
      <c r="IC308">
        <v>0</v>
      </c>
      <c r="ID308">
        <v>100</v>
      </c>
      <c r="IE308">
        <v>100</v>
      </c>
      <c r="IF308">
        <v>-2.98</v>
      </c>
      <c r="IG308">
        <v>0.58289999999999997</v>
      </c>
      <c r="IH308">
        <v>-1.4143203888967211</v>
      </c>
      <c r="II308">
        <v>1.7196870422270779E-5</v>
      </c>
      <c r="IJ308">
        <v>-2.1741833173098589E-6</v>
      </c>
      <c r="IK308">
        <v>9.0595066644434051E-10</v>
      </c>
      <c r="IL308">
        <v>-5.0132855213330413E-2</v>
      </c>
      <c r="IM308">
        <v>-1.2435942757381079E-3</v>
      </c>
      <c r="IN308">
        <v>8.3241555849602686E-4</v>
      </c>
      <c r="IO308">
        <v>-6.8006265696850886E-6</v>
      </c>
      <c r="IP308">
        <v>17</v>
      </c>
      <c r="IQ308">
        <v>2050</v>
      </c>
      <c r="IR308">
        <v>3</v>
      </c>
      <c r="IS308">
        <v>34</v>
      </c>
      <c r="IT308">
        <v>114.1</v>
      </c>
      <c r="IU308">
        <v>114</v>
      </c>
      <c r="IV308">
        <v>3.7121599999999999</v>
      </c>
      <c r="IW308">
        <v>2.49756</v>
      </c>
      <c r="IX308">
        <v>1.49902</v>
      </c>
      <c r="IY308">
        <v>2.3046899999999999</v>
      </c>
      <c r="IZ308">
        <v>1.69678</v>
      </c>
      <c r="JA308">
        <v>2.3022499999999999</v>
      </c>
      <c r="JB308">
        <v>38.821100000000001</v>
      </c>
      <c r="JC308">
        <v>14.5961</v>
      </c>
      <c r="JD308">
        <v>18</v>
      </c>
      <c r="JE308">
        <v>711.90599999999995</v>
      </c>
      <c r="JF308">
        <v>323.59699999999998</v>
      </c>
      <c r="JG308">
        <v>30.0032</v>
      </c>
      <c r="JH308">
        <v>34.527500000000003</v>
      </c>
      <c r="JI308">
        <v>30.000800000000002</v>
      </c>
      <c r="JJ308">
        <v>34.1614</v>
      </c>
      <c r="JK308">
        <v>34.146099999999997</v>
      </c>
      <c r="JL308">
        <v>74.399100000000004</v>
      </c>
      <c r="JM308">
        <v>13.6744</v>
      </c>
      <c r="JN308">
        <v>100</v>
      </c>
      <c r="JO308">
        <v>30</v>
      </c>
      <c r="JP308">
        <v>1956.13</v>
      </c>
      <c r="JQ308">
        <v>32.675600000000003</v>
      </c>
      <c r="JR308">
        <v>98.546499999999995</v>
      </c>
      <c r="JS308">
        <v>98.430099999999996</v>
      </c>
    </row>
    <row r="309" spans="1:279" x14ac:dyDescent="0.2">
      <c r="A309">
        <v>294</v>
      </c>
      <c r="B309">
        <v>1658322938</v>
      </c>
      <c r="C309">
        <v>1169.400000095367</v>
      </c>
      <c r="D309" t="s">
        <v>1008</v>
      </c>
      <c r="E309" t="s">
        <v>1009</v>
      </c>
      <c r="F309">
        <v>4</v>
      </c>
      <c r="G309">
        <v>1658322936</v>
      </c>
      <c r="H309">
        <f t="shared" si="200"/>
        <v>1.4225703227681221E-3</v>
      </c>
      <c r="I309">
        <f t="shared" si="201"/>
        <v>1.4225703227681221</v>
      </c>
      <c r="J309">
        <f t="shared" si="202"/>
        <v>16.257946024415496</v>
      </c>
      <c r="K309">
        <f t="shared" si="203"/>
        <v>1922.795714285714</v>
      </c>
      <c r="L309">
        <f t="shared" si="204"/>
        <v>1518.0311378330282</v>
      </c>
      <c r="M309">
        <f t="shared" si="205"/>
        <v>153.72849122804612</v>
      </c>
      <c r="N309">
        <f t="shared" si="206"/>
        <v>194.71832739797762</v>
      </c>
      <c r="O309">
        <f t="shared" si="207"/>
        <v>7.4892587833220226E-2</v>
      </c>
      <c r="P309">
        <f t="shared" si="208"/>
        <v>2.7644721925017803</v>
      </c>
      <c r="Q309">
        <f t="shared" si="209"/>
        <v>7.3783423462384645E-2</v>
      </c>
      <c r="R309">
        <f t="shared" si="210"/>
        <v>4.6212925229651133E-2</v>
      </c>
      <c r="S309">
        <f t="shared" si="211"/>
        <v>194.41882975542066</v>
      </c>
      <c r="T309">
        <f t="shared" si="212"/>
        <v>34.714463194685429</v>
      </c>
      <c r="U309">
        <f t="shared" si="213"/>
        <v>33.879414285714283</v>
      </c>
      <c r="V309">
        <f t="shared" si="214"/>
        <v>5.3071763366646172</v>
      </c>
      <c r="W309">
        <f t="shared" si="215"/>
        <v>64.72807096613046</v>
      </c>
      <c r="X309">
        <f t="shared" si="216"/>
        <v>3.4390018900487158</v>
      </c>
      <c r="Y309">
        <f t="shared" si="217"/>
        <v>5.312999196049276</v>
      </c>
      <c r="Z309">
        <f t="shared" si="218"/>
        <v>1.8681744466159014</v>
      </c>
      <c r="AA309">
        <f t="shared" si="219"/>
        <v>-62.735351234074187</v>
      </c>
      <c r="AB309">
        <f t="shared" si="220"/>
        <v>2.9275365593992504</v>
      </c>
      <c r="AC309">
        <f t="shared" si="221"/>
        <v>0.24465059516499027</v>
      </c>
      <c r="AD309">
        <f t="shared" si="222"/>
        <v>134.8556656759107</v>
      </c>
      <c r="AE309">
        <f t="shared" si="223"/>
        <v>25.90877336614173</v>
      </c>
      <c r="AF309">
        <f t="shared" si="224"/>
        <v>1.4243409413288657</v>
      </c>
      <c r="AG309">
        <f t="shared" si="225"/>
        <v>16.257946024415496</v>
      </c>
      <c r="AH309">
        <v>2015.0317628867149</v>
      </c>
      <c r="AI309">
        <v>1992.955454545455</v>
      </c>
      <c r="AJ309">
        <v>1.7116128326796001</v>
      </c>
      <c r="AK309">
        <v>62.966845710574418</v>
      </c>
      <c r="AL309">
        <f t="shared" si="226"/>
        <v>1.4225703227681221</v>
      </c>
      <c r="AM309">
        <v>32.689115071678941</v>
      </c>
      <c r="AN309">
        <v>33.957329696969687</v>
      </c>
      <c r="AO309">
        <v>-3.4310194270441478E-5</v>
      </c>
      <c r="AP309">
        <v>91.007338470613973</v>
      </c>
      <c r="AQ309">
        <v>0</v>
      </c>
      <c r="AR309">
        <v>0</v>
      </c>
      <c r="AS309">
        <f t="shared" si="227"/>
        <v>1</v>
      </c>
      <c r="AT309">
        <f t="shared" si="228"/>
        <v>0</v>
      </c>
      <c r="AU309">
        <f t="shared" si="229"/>
        <v>47111.629720151854</v>
      </c>
      <c r="AV309" t="s">
        <v>413</v>
      </c>
      <c r="AW309" t="s">
        <v>413</v>
      </c>
      <c r="AX309">
        <v>0</v>
      </c>
      <c r="AY309">
        <v>0</v>
      </c>
      <c r="AZ309" t="e">
        <f t="shared" si="230"/>
        <v>#DIV/0!</v>
      </c>
      <c r="BA309">
        <v>0</v>
      </c>
      <c r="BB309" t="s">
        <v>413</v>
      </c>
      <c r="BC309" t="s">
        <v>413</v>
      </c>
      <c r="BD309">
        <v>0</v>
      </c>
      <c r="BE309">
        <v>0</v>
      </c>
      <c r="BF309" t="e">
        <f t="shared" si="231"/>
        <v>#DIV/0!</v>
      </c>
      <c r="BG309">
        <v>0.5</v>
      </c>
      <c r="BH309">
        <f t="shared" si="232"/>
        <v>1009.4695283706843</v>
      </c>
      <c r="BI309">
        <f t="shared" si="233"/>
        <v>16.257946024415496</v>
      </c>
      <c r="BJ309" t="e">
        <f t="shared" si="234"/>
        <v>#DIV/0!</v>
      </c>
      <c r="BK309">
        <f t="shared" si="235"/>
        <v>1.6105435149346543E-2</v>
      </c>
      <c r="BL309" t="e">
        <f t="shared" si="236"/>
        <v>#DIV/0!</v>
      </c>
      <c r="BM309" t="e">
        <f t="shared" si="237"/>
        <v>#DIV/0!</v>
      </c>
      <c r="BN309" t="s">
        <v>413</v>
      </c>
      <c r="BO309">
        <v>0</v>
      </c>
      <c r="BP309" t="e">
        <f t="shared" si="238"/>
        <v>#DIV/0!</v>
      </c>
      <c r="BQ309" t="e">
        <f t="shared" si="239"/>
        <v>#DIV/0!</v>
      </c>
      <c r="BR309" t="e">
        <f t="shared" si="240"/>
        <v>#DIV/0!</v>
      </c>
      <c r="BS309" t="e">
        <f t="shared" si="241"/>
        <v>#DIV/0!</v>
      </c>
      <c r="BT309" t="e">
        <f t="shared" si="242"/>
        <v>#DIV/0!</v>
      </c>
      <c r="BU309" t="e">
        <f t="shared" si="243"/>
        <v>#DIV/0!</v>
      </c>
      <c r="BV309" t="e">
        <f t="shared" si="244"/>
        <v>#DIV/0!</v>
      </c>
      <c r="BW309" t="e">
        <f t="shared" si="245"/>
        <v>#DIV/0!</v>
      </c>
      <c r="BX309" t="s">
        <v>413</v>
      </c>
      <c r="BY309" t="s">
        <v>413</v>
      </c>
      <c r="BZ309" t="s">
        <v>413</v>
      </c>
      <c r="CA309" t="s">
        <v>413</v>
      </c>
      <c r="CB309" t="s">
        <v>413</v>
      </c>
      <c r="CC309" t="s">
        <v>413</v>
      </c>
      <c r="CD309" t="s">
        <v>413</v>
      </c>
      <c r="CE309" t="s">
        <v>413</v>
      </c>
      <c r="CF309">
        <v>253</v>
      </c>
      <c r="CG309">
        <v>1000</v>
      </c>
      <c r="CH309" t="s">
        <v>414</v>
      </c>
      <c r="CI309">
        <v>1110.1500000000001</v>
      </c>
      <c r="CJ309">
        <v>1175.8634999999999</v>
      </c>
      <c r="CK309">
        <v>1152.67</v>
      </c>
      <c r="CL309">
        <v>1.3005735999999999E-4</v>
      </c>
      <c r="CM309">
        <v>6.5004835999999994E-4</v>
      </c>
      <c r="CN309">
        <v>4.7597999359999997E-2</v>
      </c>
      <c r="CO309">
        <v>5.5000000000000003E-4</v>
      </c>
      <c r="CP309">
        <f t="shared" si="246"/>
        <v>1199.957142857143</v>
      </c>
      <c r="CQ309">
        <f t="shared" si="247"/>
        <v>1009.4695283706843</v>
      </c>
      <c r="CR309">
        <f t="shared" si="248"/>
        <v>0.84125465178456249</v>
      </c>
      <c r="CS309">
        <f t="shared" si="249"/>
        <v>0.16202147794420568</v>
      </c>
      <c r="CT309">
        <v>6</v>
      </c>
      <c r="CU309">
        <v>0.5</v>
      </c>
      <c r="CV309" t="s">
        <v>415</v>
      </c>
      <c r="CW309">
        <v>2</v>
      </c>
      <c r="CX309" t="b">
        <v>1</v>
      </c>
      <c r="CY309">
        <v>1658322936</v>
      </c>
      <c r="CZ309">
        <v>1922.795714285714</v>
      </c>
      <c r="DA309">
        <v>1949.228571428572</v>
      </c>
      <c r="DB309">
        <v>33.959299999999999</v>
      </c>
      <c r="DC309">
        <v>32.689700000000002</v>
      </c>
      <c r="DD309">
        <v>1925.77</v>
      </c>
      <c r="DE309">
        <v>33.376485714285721</v>
      </c>
      <c r="DF309">
        <v>650.26999999999987</v>
      </c>
      <c r="DG309">
        <v>101.1681428571429</v>
      </c>
      <c r="DH309">
        <v>0.1001957142857143</v>
      </c>
      <c r="DI309">
        <v>33.899057142857139</v>
      </c>
      <c r="DJ309">
        <v>999.89999999999986</v>
      </c>
      <c r="DK309">
        <v>33.879414285714283</v>
      </c>
      <c r="DL309">
        <v>0</v>
      </c>
      <c r="DM309">
        <v>0</v>
      </c>
      <c r="DN309">
        <v>8982.41</v>
      </c>
      <c r="DO309">
        <v>0</v>
      </c>
      <c r="DP309">
        <v>1134.4457142857141</v>
      </c>
      <c r="DQ309">
        <v>-26.432571428571428</v>
      </c>
      <c r="DR309">
        <v>1990.3871428571431</v>
      </c>
      <c r="DS309">
        <v>2015.1</v>
      </c>
      <c r="DT309">
        <v>1.269587142857143</v>
      </c>
      <c r="DU309">
        <v>1949.228571428572</v>
      </c>
      <c r="DV309">
        <v>32.689700000000002</v>
      </c>
      <c r="DW309">
        <v>3.435597142857143</v>
      </c>
      <c r="DX309">
        <v>3.307155714285714</v>
      </c>
      <c r="DY309">
        <v>26.304785714285721</v>
      </c>
      <c r="DZ309">
        <v>25.660971428571429</v>
      </c>
      <c r="EA309">
        <v>1199.957142857143</v>
      </c>
      <c r="EB309">
        <v>0.95800542857142845</v>
      </c>
      <c r="EC309">
        <v>4.1994999999999998E-2</v>
      </c>
      <c r="ED309">
        <v>0</v>
      </c>
      <c r="EE309">
        <v>640.90571428571434</v>
      </c>
      <c r="EF309">
        <v>5.0001600000000002</v>
      </c>
      <c r="EG309">
        <v>9387.8114285714273</v>
      </c>
      <c r="EH309">
        <v>9514.8514285714282</v>
      </c>
      <c r="EI309">
        <v>48.294285714285706</v>
      </c>
      <c r="EJ309">
        <v>50.75</v>
      </c>
      <c r="EK309">
        <v>49.491</v>
      </c>
      <c r="EL309">
        <v>49.419285714285706</v>
      </c>
      <c r="EM309">
        <v>49.936999999999998</v>
      </c>
      <c r="EN309">
        <v>1144.772857142857</v>
      </c>
      <c r="EO309">
        <v>50.184285714285707</v>
      </c>
      <c r="EP309">
        <v>0</v>
      </c>
      <c r="EQ309">
        <v>765449.40000009537</v>
      </c>
      <c r="ER309">
        <v>0</v>
      </c>
      <c r="ES309">
        <v>640.96246153846164</v>
      </c>
      <c r="ET309">
        <v>-0.48082051229974232</v>
      </c>
      <c r="EU309">
        <v>1662.1521380356121</v>
      </c>
      <c r="EV309">
        <v>9233.0980769230773</v>
      </c>
      <c r="EW309">
        <v>15</v>
      </c>
      <c r="EX309">
        <v>1658316094</v>
      </c>
      <c r="EY309" t="s">
        <v>416</v>
      </c>
      <c r="EZ309">
        <v>1658316090.5</v>
      </c>
      <c r="FA309">
        <v>1658316094</v>
      </c>
      <c r="FB309">
        <v>11</v>
      </c>
      <c r="FC309">
        <v>-0.13300000000000001</v>
      </c>
      <c r="FD309">
        <v>0.107</v>
      </c>
      <c r="FE309">
        <v>-1.72</v>
      </c>
      <c r="FF309">
        <v>0.44</v>
      </c>
      <c r="FG309">
        <v>415</v>
      </c>
      <c r="FH309">
        <v>29</v>
      </c>
      <c r="FI309">
        <v>0.15</v>
      </c>
      <c r="FJ309">
        <v>0.28000000000000003</v>
      </c>
      <c r="FK309">
        <v>-26.5657</v>
      </c>
      <c r="FL309">
        <v>0.9518571428571988</v>
      </c>
      <c r="FM309">
        <v>0.1266554342473715</v>
      </c>
      <c r="FN309">
        <v>0</v>
      </c>
      <c r="FO309">
        <v>640.98517647058816</v>
      </c>
      <c r="FP309">
        <v>-0.40271963227330942</v>
      </c>
      <c r="FQ309">
        <v>0.19126305731486201</v>
      </c>
      <c r="FR309">
        <v>1</v>
      </c>
      <c r="FS309">
        <v>1.301375365853658</v>
      </c>
      <c r="FT309">
        <v>-0.23354006968641089</v>
      </c>
      <c r="FU309">
        <v>2.314379188713318E-2</v>
      </c>
      <c r="FV309">
        <v>0</v>
      </c>
      <c r="FW309">
        <v>1</v>
      </c>
      <c r="FX309">
        <v>3</v>
      </c>
      <c r="FY309" t="s">
        <v>417</v>
      </c>
      <c r="FZ309">
        <v>3.37059</v>
      </c>
      <c r="GA309">
        <v>2.89371</v>
      </c>
      <c r="GB309">
        <v>0.27217999999999998</v>
      </c>
      <c r="GC309">
        <v>0.27712900000000001</v>
      </c>
      <c r="GD309">
        <v>0.14039599999999999</v>
      </c>
      <c r="GE309">
        <v>0.139962</v>
      </c>
      <c r="GF309">
        <v>25167.5</v>
      </c>
      <c r="GG309">
        <v>21736.799999999999</v>
      </c>
      <c r="GH309">
        <v>30925.599999999999</v>
      </c>
      <c r="GI309">
        <v>28041.599999999999</v>
      </c>
      <c r="GJ309">
        <v>35020</v>
      </c>
      <c r="GK309">
        <v>34026.9</v>
      </c>
      <c r="GL309">
        <v>40308.1</v>
      </c>
      <c r="GM309">
        <v>39080.6</v>
      </c>
      <c r="GN309">
        <v>2.34728</v>
      </c>
      <c r="GO309">
        <v>1.6552500000000001</v>
      </c>
      <c r="GP309">
        <v>0</v>
      </c>
      <c r="GQ309">
        <v>7.4241299999999996E-2</v>
      </c>
      <c r="GR309">
        <v>999.9</v>
      </c>
      <c r="GS309">
        <v>32.665599999999998</v>
      </c>
      <c r="GT309">
        <v>67.099999999999994</v>
      </c>
      <c r="GU309">
        <v>33.799999999999997</v>
      </c>
      <c r="GV309">
        <v>35.041899999999998</v>
      </c>
      <c r="GW309">
        <v>50.931800000000003</v>
      </c>
      <c r="GX309">
        <v>40.100200000000001</v>
      </c>
      <c r="GY309">
        <v>1</v>
      </c>
      <c r="GZ309">
        <v>0.54595000000000005</v>
      </c>
      <c r="HA309">
        <v>1.4236200000000001</v>
      </c>
      <c r="HB309">
        <v>20.2029</v>
      </c>
      <c r="HC309">
        <v>5.2151899999999998</v>
      </c>
      <c r="HD309">
        <v>11.974</v>
      </c>
      <c r="HE309">
        <v>4.99085</v>
      </c>
      <c r="HF309">
        <v>3.2925</v>
      </c>
      <c r="HG309">
        <v>8268</v>
      </c>
      <c r="HH309">
        <v>9999</v>
      </c>
      <c r="HI309">
        <v>9999</v>
      </c>
      <c r="HJ309">
        <v>969.6</v>
      </c>
      <c r="HK309">
        <v>4.9712199999999998</v>
      </c>
      <c r="HL309">
        <v>1.8737900000000001</v>
      </c>
      <c r="HM309">
        <v>1.87012</v>
      </c>
      <c r="HN309">
        <v>1.8696600000000001</v>
      </c>
      <c r="HO309">
        <v>1.8744400000000001</v>
      </c>
      <c r="HP309">
        <v>1.8710500000000001</v>
      </c>
      <c r="HQ309">
        <v>1.8666</v>
      </c>
      <c r="HR309">
        <v>1.87765</v>
      </c>
      <c r="HS309">
        <v>0</v>
      </c>
      <c r="HT309">
        <v>0</v>
      </c>
      <c r="HU309">
        <v>0</v>
      </c>
      <c r="HV309">
        <v>0</v>
      </c>
      <c r="HW309" t="s">
        <v>418</v>
      </c>
      <c r="HX309" t="s">
        <v>419</v>
      </c>
      <c r="HY309" t="s">
        <v>420</v>
      </c>
      <c r="HZ309" t="s">
        <v>420</v>
      </c>
      <c r="IA309" t="s">
        <v>420</v>
      </c>
      <c r="IB309" t="s">
        <v>420</v>
      </c>
      <c r="IC309">
        <v>0</v>
      </c>
      <c r="ID309">
        <v>100</v>
      </c>
      <c r="IE309">
        <v>100</v>
      </c>
      <c r="IF309">
        <v>-2.96</v>
      </c>
      <c r="IG309">
        <v>0.5827</v>
      </c>
      <c r="IH309">
        <v>-1.4143203888967211</v>
      </c>
      <c r="II309">
        <v>1.7196870422270779E-5</v>
      </c>
      <c r="IJ309">
        <v>-2.1741833173098589E-6</v>
      </c>
      <c r="IK309">
        <v>9.0595066644434051E-10</v>
      </c>
      <c r="IL309">
        <v>-5.0132855213330413E-2</v>
      </c>
      <c r="IM309">
        <v>-1.2435942757381079E-3</v>
      </c>
      <c r="IN309">
        <v>8.3241555849602686E-4</v>
      </c>
      <c r="IO309">
        <v>-6.8006265696850886E-6</v>
      </c>
      <c r="IP309">
        <v>17</v>
      </c>
      <c r="IQ309">
        <v>2050</v>
      </c>
      <c r="IR309">
        <v>3</v>
      </c>
      <c r="IS309">
        <v>34</v>
      </c>
      <c r="IT309">
        <v>114.1</v>
      </c>
      <c r="IU309">
        <v>114.1</v>
      </c>
      <c r="IV309">
        <v>3.7219199999999999</v>
      </c>
      <c r="IW309">
        <v>2.49878</v>
      </c>
      <c r="IX309">
        <v>1.49902</v>
      </c>
      <c r="IY309">
        <v>2.3046899999999999</v>
      </c>
      <c r="IZ309">
        <v>1.69678</v>
      </c>
      <c r="JA309">
        <v>2.2168000000000001</v>
      </c>
      <c r="JB309">
        <v>38.821100000000001</v>
      </c>
      <c r="JC309">
        <v>14.5961</v>
      </c>
      <c r="JD309">
        <v>18</v>
      </c>
      <c r="JE309">
        <v>711.71</v>
      </c>
      <c r="JF309">
        <v>323.60399999999998</v>
      </c>
      <c r="JG309">
        <v>30.003</v>
      </c>
      <c r="JH309">
        <v>34.531999999999996</v>
      </c>
      <c r="JI309">
        <v>30.000699999999998</v>
      </c>
      <c r="JJ309">
        <v>34.165999999999997</v>
      </c>
      <c r="JK309">
        <v>34.152200000000001</v>
      </c>
      <c r="JL309">
        <v>74.6083</v>
      </c>
      <c r="JM309">
        <v>13.6744</v>
      </c>
      <c r="JN309">
        <v>100</v>
      </c>
      <c r="JO309">
        <v>30</v>
      </c>
      <c r="JP309">
        <v>1962.81</v>
      </c>
      <c r="JQ309">
        <v>32.692500000000003</v>
      </c>
      <c r="JR309">
        <v>98.548100000000005</v>
      </c>
      <c r="JS309">
        <v>98.428600000000003</v>
      </c>
    </row>
    <row r="310" spans="1:279" x14ac:dyDescent="0.2">
      <c r="A310">
        <v>295</v>
      </c>
      <c r="B310">
        <v>1658322942</v>
      </c>
      <c r="C310">
        <v>1173.400000095367</v>
      </c>
      <c r="D310" t="s">
        <v>1010</v>
      </c>
      <c r="E310" t="s">
        <v>1011</v>
      </c>
      <c r="F310">
        <v>4</v>
      </c>
      <c r="G310">
        <v>1658322939.6875</v>
      </c>
      <c r="H310">
        <f t="shared" si="200"/>
        <v>1.4064684496892194E-3</v>
      </c>
      <c r="I310">
        <f t="shared" si="201"/>
        <v>1.4064684496892195</v>
      </c>
      <c r="J310">
        <f t="shared" si="202"/>
        <v>16.073800817490625</v>
      </c>
      <c r="K310">
        <f t="shared" si="203"/>
        <v>1928.92875</v>
      </c>
      <c r="L310">
        <f t="shared" si="204"/>
        <v>1525.287128833706</v>
      </c>
      <c r="M310">
        <f t="shared" si="205"/>
        <v>154.46509417893787</v>
      </c>
      <c r="N310">
        <f t="shared" si="206"/>
        <v>195.34168708355702</v>
      </c>
      <c r="O310">
        <f t="shared" si="207"/>
        <v>7.4280545285262914E-2</v>
      </c>
      <c r="P310">
        <f t="shared" si="208"/>
        <v>2.7642908438634306</v>
      </c>
      <c r="Q310">
        <f t="shared" si="209"/>
        <v>7.318922274774739E-2</v>
      </c>
      <c r="R310">
        <f t="shared" si="210"/>
        <v>4.5839979509608809E-2</v>
      </c>
      <c r="S310">
        <f t="shared" si="211"/>
        <v>194.43300073751803</v>
      </c>
      <c r="T310">
        <f t="shared" si="212"/>
        <v>34.703112778262515</v>
      </c>
      <c r="U310">
        <f t="shared" si="213"/>
        <v>33.8567125</v>
      </c>
      <c r="V310">
        <f t="shared" si="214"/>
        <v>5.300453613534474</v>
      </c>
      <c r="W310">
        <f t="shared" si="215"/>
        <v>64.772978900187312</v>
      </c>
      <c r="X310">
        <f t="shared" si="216"/>
        <v>3.4383356284721405</v>
      </c>
      <c r="Y310">
        <f t="shared" si="217"/>
        <v>5.3082870154397019</v>
      </c>
      <c r="Z310">
        <f t="shared" si="218"/>
        <v>1.8621179850623335</v>
      </c>
      <c r="AA310">
        <f t="shared" si="219"/>
        <v>-62.025258631294577</v>
      </c>
      <c r="AB310">
        <f t="shared" si="220"/>
        <v>3.9418024489215107</v>
      </c>
      <c r="AC310">
        <f t="shared" si="221"/>
        <v>0.32937100350289666</v>
      </c>
      <c r="AD310">
        <f t="shared" si="222"/>
        <v>136.67891555864787</v>
      </c>
      <c r="AE310">
        <f t="shared" si="223"/>
        <v>25.950291311605056</v>
      </c>
      <c r="AF310">
        <f t="shared" si="224"/>
        <v>1.4106038222311374</v>
      </c>
      <c r="AG310">
        <f t="shared" si="225"/>
        <v>16.073800817490625</v>
      </c>
      <c r="AH310">
        <v>2021.8988799225849</v>
      </c>
      <c r="AI310">
        <v>1999.8803030303029</v>
      </c>
      <c r="AJ310">
        <v>1.7421577333550959</v>
      </c>
      <c r="AK310">
        <v>62.966845710574418</v>
      </c>
      <c r="AL310">
        <f t="shared" si="226"/>
        <v>1.4064684496892195</v>
      </c>
      <c r="AM310">
        <v>32.693620073035447</v>
      </c>
      <c r="AN310">
        <v>33.947522424242408</v>
      </c>
      <c r="AO310">
        <v>-3.7369551732313178E-5</v>
      </c>
      <c r="AP310">
        <v>91.007338470613973</v>
      </c>
      <c r="AQ310">
        <v>0</v>
      </c>
      <c r="AR310">
        <v>0</v>
      </c>
      <c r="AS310">
        <f t="shared" si="227"/>
        <v>1</v>
      </c>
      <c r="AT310">
        <f t="shared" si="228"/>
        <v>0</v>
      </c>
      <c r="AU310">
        <f t="shared" si="229"/>
        <v>47109.107162463748</v>
      </c>
      <c r="AV310" t="s">
        <v>413</v>
      </c>
      <c r="AW310" t="s">
        <v>413</v>
      </c>
      <c r="AX310">
        <v>0</v>
      </c>
      <c r="AY310">
        <v>0</v>
      </c>
      <c r="AZ310" t="e">
        <f t="shared" si="230"/>
        <v>#DIV/0!</v>
      </c>
      <c r="BA310">
        <v>0</v>
      </c>
      <c r="BB310" t="s">
        <v>413</v>
      </c>
      <c r="BC310" t="s">
        <v>413</v>
      </c>
      <c r="BD310">
        <v>0</v>
      </c>
      <c r="BE310">
        <v>0</v>
      </c>
      <c r="BF310" t="e">
        <f t="shared" si="231"/>
        <v>#DIV/0!</v>
      </c>
      <c r="BG310">
        <v>0.5</v>
      </c>
      <c r="BH310">
        <f t="shared" si="232"/>
        <v>1009.5415122992322</v>
      </c>
      <c r="BI310">
        <f t="shared" si="233"/>
        <v>16.073800817490625</v>
      </c>
      <c r="BJ310" t="e">
        <f t="shared" si="234"/>
        <v>#DIV/0!</v>
      </c>
      <c r="BK310">
        <f t="shared" si="235"/>
        <v>1.5921881984706624E-2</v>
      </c>
      <c r="BL310" t="e">
        <f t="shared" si="236"/>
        <v>#DIV/0!</v>
      </c>
      <c r="BM310" t="e">
        <f t="shared" si="237"/>
        <v>#DIV/0!</v>
      </c>
      <c r="BN310" t="s">
        <v>413</v>
      </c>
      <c r="BO310">
        <v>0</v>
      </c>
      <c r="BP310" t="e">
        <f t="shared" si="238"/>
        <v>#DIV/0!</v>
      </c>
      <c r="BQ310" t="e">
        <f t="shared" si="239"/>
        <v>#DIV/0!</v>
      </c>
      <c r="BR310" t="e">
        <f t="shared" si="240"/>
        <v>#DIV/0!</v>
      </c>
      <c r="BS310" t="e">
        <f t="shared" si="241"/>
        <v>#DIV/0!</v>
      </c>
      <c r="BT310" t="e">
        <f t="shared" si="242"/>
        <v>#DIV/0!</v>
      </c>
      <c r="BU310" t="e">
        <f t="shared" si="243"/>
        <v>#DIV/0!</v>
      </c>
      <c r="BV310" t="e">
        <f t="shared" si="244"/>
        <v>#DIV/0!</v>
      </c>
      <c r="BW310" t="e">
        <f t="shared" si="245"/>
        <v>#DIV/0!</v>
      </c>
      <c r="BX310" t="s">
        <v>413</v>
      </c>
      <c r="BY310" t="s">
        <v>413</v>
      </c>
      <c r="BZ310" t="s">
        <v>413</v>
      </c>
      <c r="CA310" t="s">
        <v>413</v>
      </c>
      <c r="CB310" t="s">
        <v>413</v>
      </c>
      <c r="CC310" t="s">
        <v>413</v>
      </c>
      <c r="CD310" t="s">
        <v>413</v>
      </c>
      <c r="CE310" t="s">
        <v>413</v>
      </c>
      <c r="CF310">
        <v>253</v>
      </c>
      <c r="CG310">
        <v>1000</v>
      </c>
      <c r="CH310" t="s">
        <v>414</v>
      </c>
      <c r="CI310">
        <v>1110.1500000000001</v>
      </c>
      <c r="CJ310">
        <v>1175.8634999999999</v>
      </c>
      <c r="CK310">
        <v>1152.67</v>
      </c>
      <c r="CL310">
        <v>1.3005735999999999E-4</v>
      </c>
      <c r="CM310">
        <v>6.5004835999999994E-4</v>
      </c>
      <c r="CN310">
        <v>4.7597999359999997E-2</v>
      </c>
      <c r="CO310">
        <v>5.5000000000000003E-4</v>
      </c>
      <c r="CP310">
        <f t="shared" si="246"/>
        <v>1200.0425</v>
      </c>
      <c r="CQ310">
        <f t="shared" si="247"/>
        <v>1009.5415122992322</v>
      </c>
      <c r="CR310">
        <f t="shared" si="248"/>
        <v>0.8412547991418905</v>
      </c>
      <c r="CS310">
        <f t="shared" si="249"/>
        <v>0.16202176234384869</v>
      </c>
      <c r="CT310">
        <v>6</v>
      </c>
      <c r="CU310">
        <v>0.5</v>
      </c>
      <c r="CV310" t="s">
        <v>415</v>
      </c>
      <c r="CW310">
        <v>2</v>
      </c>
      <c r="CX310" t="b">
        <v>1</v>
      </c>
      <c r="CY310">
        <v>1658322939.6875</v>
      </c>
      <c r="CZ310">
        <v>1928.92875</v>
      </c>
      <c r="DA310">
        <v>1955.38375</v>
      </c>
      <c r="DB310">
        <v>33.952325000000002</v>
      </c>
      <c r="DC310">
        <v>32.694949999999999</v>
      </c>
      <c r="DD310">
        <v>1931.8912499999999</v>
      </c>
      <c r="DE310">
        <v>33.369725000000003</v>
      </c>
      <c r="DF310">
        <v>650.2645</v>
      </c>
      <c r="DG310">
        <v>101.1695</v>
      </c>
      <c r="DH310">
        <v>0.1000192</v>
      </c>
      <c r="DI310">
        <v>33.883162499999997</v>
      </c>
      <c r="DJ310">
        <v>999.9</v>
      </c>
      <c r="DK310">
        <v>33.8567125</v>
      </c>
      <c r="DL310">
        <v>0</v>
      </c>
      <c r="DM310">
        <v>0</v>
      </c>
      <c r="DN310">
        <v>8981.3274999999994</v>
      </c>
      <c r="DO310">
        <v>0</v>
      </c>
      <c r="DP310">
        <v>1239.8399999999999</v>
      </c>
      <c r="DQ310">
        <v>-26.453700000000001</v>
      </c>
      <c r="DR310">
        <v>1996.7225000000001</v>
      </c>
      <c r="DS310">
        <v>2021.4737500000001</v>
      </c>
      <c r="DT310">
        <v>1.2573775</v>
      </c>
      <c r="DU310">
        <v>1955.38375</v>
      </c>
      <c r="DV310">
        <v>32.694949999999999</v>
      </c>
      <c r="DW310">
        <v>3.4349400000000001</v>
      </c>
      <c r="DX310">
        <v>3.3077299999999998</v>
      </c>
      <c r="DY310">
        <v>26.301549999999999</v>
      </c>
      <c r="DZ310">
        <v>25.663900000000002</v>
      </c>
      <c r="EA310">
        <v>1200.0425</v>
      </c>
      <c r="EB310">
        <v>0.95799949999999989</v>
      </c>
      <c r="EC310">
        <v>4.2000937500000002E-2</v>
      </c>
      <c r="ED310">
        <v>0</v>
      </c>
      <c r="EE310">
        <v>640.9693749999999</v>
      </c>
      <c r="EF310">
        <v>5.0001600000000002</v>
      </c>
      <c r="EG310">
        <v>9467.2512500000012</v>
      </c>
      <c r="EH310">
        <v>9515.5162500000006</v>
      </c>
      <c r="EI310">
        <v>48.296499999999988</v>
      </c>
      <c r="EJ310">
        <v>50.75</v>
      </c>
      <c r="EK310">
        <v>49.476374999999997</v>
      </c>
      <c r="EL310">
        <v>49.429250000000003</v>
      </c>
      <c r="EM310">
        <v>49.976374999999997</v>
      </c>
      <c r="EN310">
        <v>1144.8487500000001</v>
      </c>
      <c r="EO310">
        <v>50.193750000000001</v>
      </c>
      <c r="EP310">
        <v>0</v>
      </c>
      <c r="EQ310">
        <v>765453.60000014305</v>
      </c>
      <c r="ER310">
        <v>0</v>
      </c>
      <c r="ES310">
        <v>640.94592</v>
      </c>
      <c r="ET310">
        <v>0.1560000010325063</v>
      </c>
      <c r="EU310">
        <v>1441.3838438828709</v>
      </c>
      <c r="EV310">
        <v>9350.8536000000004</v>
      </c>
      <c r="EW310">
        <v>15</v>
      </c>
      <c r="EX310">
        <v>1658316094</v>
      </c>
      <c r="EY310" t="s">
        <v>416</v>
      </c>
      <c r="EZ310">
        <v>1658316090.5</v>
      </c>
      <c r="FA310">
        <v>1658316094</v>
      </c>
      <c r="FB310">
        <v>11</v>
      </c>
      <c r="FC310">
        <v>-0.13300000000000001</v>
      </c>
      <c r="FD310">
        <v>0.107</v>
      </c>
      <c r="FE310">
        <v>-1.72</v>
      </c>
      <c r="FF310">
        <v>0.44</v>
      </c>
      <c r="FG310">
        <v>415</v>
      </c>
      <c r="FH310">
        <v>29</v>
      </c>
      <c r="FI310">
        <v>0.15</v>
      </c>
      <c r="FJ310">
        <v>0.28000000000000003</v>
      </c>
      <c r="FK310">
        <v>-26.529329268292681</v>
      </c>
      <c r="FL310">
        <v>1.034759581881463</v>
      </c>
      <c r="FM310">
        <v>0.13023913698233591</v>
      </c>
      <c r="FN310">
        <v>0</v>
      </c>
      <c r="FO310">
        <v>640.98026470588229</v>
      </c>
      <c r="FP310">
        <v>-0.2389763166500036</v>
      </c>
      <c r="FQ310">
        <v>0.17170277136814771</v>
      </c>
      <c r="FR310">
        <v>1</v>
      </c>
      <c r="FS310">
        <v>1.286700975609756</v>
      </c>
      <c r="FT310">
        <v>-0.21393930313588799</v>
      </c>
      <c r="FU310">
        <v>2.1225213929787809E-2</v>
      </c>
      <c r="FV310">
        <v>0</v>
      </c>
      <c r="FW310">
        <v>1</v>
      </c>
      <c r="FX310">
        <v>3</v>
      </c>
      <c r="FY310" t="s">
        <v>417</v>
      </c>
      <c r="FZ310">
        <v>3.3705599999999998</v>
      </c>
      <c r="GA310">
        <v>2.89358</v>
      </c>
      <c r="GB310">
        <v>0.272727</v>
      </c>
      <c r="GC310">
        <v>0.27768500000000002</v>
      </c>
      <c r="GD310">
        <v>0.14036599999999999</v>
      </c>
      <c r="GE310">
        <v>0.139985</v>
      </c>
      <c r="GF310">
        <v>25147.5</v>
      </c>
      <c r="GG310">
        <v>21719.3</v>
      </c>
      <c r="GH310">
        <v>30924.400000000001</v>
      </c>
      <c r="GI310">
        <v>28040.799999999999</v>
      </c>
      <c r="GJ310">
        <v>35019.599999999999</v>
      </c>
      <c r="GK310">
        <v>34025</v>
      </c>
      <c r="GL310">
        <v>40306.1</v>
      </c>
      <c r="GM310">
        <v>39079.5</v>
      </c>
      <c r="GN310">
        <v>2.3474200000000001</v>
      </c>
      <c r="GO310">
        <v>1.6549499999999999</v>
      </c>
      <c r="GP310">
        <v>0</v>
      </c>
      <c r="GQ310">
        <v>7.2881600000000005E-2</v>
      </c>
      <c r="GR310">
        <v>999.9</v>
      </c>
      <c r="GS310">
        <v>32.668500000000002</v>
      </c>
      <c r="GT310">
        <v>67.099999999999994</v>
      </c>
      <c r="GU310">
        <v>33.799999999999997</v>
      </c>
      <c r="GV310">
        <v>35.047199999999997</v>
      </c>
      <c r="GW310">
        <v>50.361800000000002</v>
      </c>
      <c r="GX310">
        <v>40.492800000000003</v>
      </c>
      <c r="GY310">
        <v>1</v>
      </c>
      <c r="GZ310">
        <v>0.54663600000000001</v>
      </c>
      <c r="HA310">
        <v>1.43031</v>
      </c>
      <c r="HB310">
        <v>20.2027</v>
      </c>
      <c r="HC310">
        <v>5.2150400000000001</v>
      </c>
      <c r="HD310">
        <v>11.974</v>
      </c>
      <c r="HE310">
        <v>4.9903500000000003</v>
      </c>
      <c r="HF310">
        <v>3.2924799999999999</v>
      </c>
      <c r="HG310">
        <v>8268.2000000000007</v>
      </c>
      <c r="HH310">
        <v>9999</v>
      </c>
      <c r="HI310">
        <v>9999</v>
      </c>
      <c r="HJ310">
        <v>969.6</v>
      </c>
      <c r="HK310">
        <v>4.9712199999999998</v>
      </c>
      <c r="HL310">
        <v>1.87382</v>
      </c>
      <c r="HM310">
        <v>1.87012</v>
      </c>
      <c r="HN310">
        <v>1.8696600000000001</v>
      </c>
      <c r="HO310">
        <v>1.8744499999999999</v>
      </c>
      <c r="HP310">
        <v>1.8710599999999999</v>
      </c>
      <c r="HQ310">
        <v>1.8665799999999999</v>
      </c>
      <c r="HR310">
        <v>1.87761</v>
      </c>
      <c r="HS310">
        <v>0</v>
      </c>
      <c r="HT310">
        <v>0</v>
      </c>
      <c r="HU310">
        <v>0</v>
      </c>
      <c r="HV310">
        <v>0</v>
      </c>
      <c r="HW310" t="s">
        <v>418</v>
      </c>
      <c r="HX310" t="s">
        <v>419</v>
      </c>
      <c r="HY310" t="s">
        <v>420</v>
      </c>
      <c r="HZ310" t="s">
        <v>420</v>
      </c>
      <c r="IA310" t="s">
        <v>420</v>
      </c>
      <c r="IB310" t="s">
        <v>420</v>
      </c>
      <c r="IC310">
        <v>0</v>
      </c>
      <c r="ID310">
        <v>100</v>
      </c>
      <c r="IE310">
        <v>100</v>
      </c>
      <c r="IF310">
        <v>-2.96</v>
      </c>
      <c r="IG310">
        <v>0.58240000000000003</v>
      </c>
      <c r="IH310">
        <v>-1.4143203888967211</v>
      </c>
      <c r="II310">
        <v>1.7196870422270779E-5</v>
      </c>
      <c r="IJ310">
        <v>-2.1741833173098589E-6</v>
      </c>
      <c r="IK310">
        <v>9.0595066644434051E-10</v>
      </c>
      <c r="IL310">
        <v>-5.0132855213330413E-2</v>
      </c>
      <c r="IM310">
        <v>-1.2435942757381079E-3</v>
      </c>
      <c r="IN310">
        <v>8.3241555849602686E-4</v>
      </c>
      <c r="IO310">
        <v>-6.8006265696850886E-6</v>
      </c>
      <c r="IP310">
        <v>17</v>
      </c>
      <c r="IQ310">
        <v>2050</v>
      </c>
      <c r="IR310">
        <v>3</v>
      </c>
      <c r="IS310">
        <v>34</v>
      </c>
      <c r="IT310">
        <v>114.2</v>
      </c>
      <c r="IU310">
        <v>114.1</v>
      </c>
      <c r="IV310">
        <v>3.73169</v>
      </c>
      <c r="IW310">
        <v>2.49146</v>
      </c>
      <c r="IX310">
        <v>1.49902</v>
      </c>
      <c r="IY310">
        <v>2.3046899999999999</v>
      </c>
      <c r="IZ310">
        <v>1.69678</v>
      </c>
      <c r="JA310">
        <v>2.3742700000000001</v>
      </c>
      <c r="JB310">
        <v>38.821100000000001</v>
      </c>
      <c r="JC310">
        <v>14.6136</v>
      </c>
      <c r="JD310">
        <v>18</v>
      </c>
      <c r="JE310">
        <v>711.90599999999995</v>
      </c>
      <c r="JF310">
        <v>323.47699999999998</v>
      </c>
      <c r="JG310">
        <v>30.002300000000002</v>
      </c>
      <c r="JH310">
        <v>34.536200000000001</v>
      </c>
      <c r="JI310">
        <v>30.000800000000002</v>
      </c>
      <c r="JJ310">
        <v>34.172199999999997</v>
      </c>
      <c r="JK310">
        <v>34.158299999999997</v>
      </c>
      <c r="JL310">
        <v>74.805300000000003</v>
      </c>
      <c r="JM310">
        <v>13.6744</v>
      </c>
      <c r="JN310">
        <v>100</v>
      </c>
      <c r="JO310">
        <v>30</v>
      </c>
      <c r="JP310">
        <v>1969.5</v>
      </c>
      <c r="JQ310">
        <v>32.716000000000001</v>
      </c>
      <c r="JR310">
        <v>98.543800000000005</v>
      </c>
      <c r="JS310">
        <v>98.425799999999995</v>
      </c>
    </row>
    <row r="311" spans="1:279" x14ac:dyDescent="0.2">
      <c r="A311">
        <v>296</v>
      </c>
      <c r="B311">
        <v>1658322946</v>
      </c>
      <c r="C311">
        <v>1177.400000095367</v>
      </c>
      <c r="D311" t="s">
        <v>1012</v>
      </c>
      <c r="E311" t="s">
        <v>1013</v>
      </c>
      <c r="F311">
        <v>4</v>
      </c>
      <c r="G311">
        <v>1658322944</v>
      </c>
      <c r="H311">
        <f t="shared" si="200"/>
        <v>1.3888267372753548E-3</v>
      </c>
      <c r="I311">
        <f t="shared" si="201"/>
        <v>1.3888267372753549</v>
      </c>
      <c r="J311">
        <f t="shared" si="202"/>
        <v>15.993706001711832</v>
      </c>
      <c r="K311">
        <f t="shared" si="203"/>
        <v>1936.325714285714</v>
      </c>
      <c r="L311">
        <f t="shared" si="204"/>
        <v>1530.9805408390389</v>
      </c>
      <c r="M311">
        <f t="shared" si="205"/>
        <v>155.03972490086264</v>
      </c>
      <c r="N311">
        <f t="shared" si="206"/>
        <v>196.08832251832393</v>
      </c>
      <c r="O311">
        <f t="shared" si="207"/>
        <v>7.3551986682933168E-2</v>
      </c>
      <c r="P311">
        <f t="shared" si="208"/>
        <v>2.7692172079701711</v>
      </c>
      <c r="Q311">
        <f t="shared" si="209"/>
        <v>7.2483674705151352E-2</v>
      </c>
      <c r="R311">
        <f t="shared" si="210"/>
        <v>4.5396987614192731E-2</v>
      </c>
      <c r="S311">
        <f t="shared" si="211"/>
        <v>194.42316175542948</v>
      </c>
      <c r="T311">
        <f t="shared" si="212"/>
        <v>34.690791356504448</v>
      </c>
      <c r="U311">
        <f t="shared" si="213"/>
        <v>33.835357142857141</v>
      </c>
      <c r="V311">
        <f t="shared" si="214"/>
        <v>5.2941363722433969</v>
      </c>
      <c r="W311">
        <f t="shared" si="215"/>
        <v>64.812869224773763</v>
      </c>
      <c r="X311">
        <f t="shared" si="216"/>
        <v>3.4374322229544392</v>
      </c>
      <c r="Y311">
        <f t="shared" si="217"/>
        <v>5.3036260607955485</v>
      </c>
      <c r="Z311">
        <f t="shared" si="218"/>
        <v>1.8567041492889578</v>
      </c>
      <c r="AA311">
        <f t="shared" si="219"/>
        <v>-61.24725911384315</v>
      </c>
      <c r="AB311">
        <f t="shared" si="220"/>
        <v>4.7880730795821966</v>
      </c>
      <c r="AC311">
        <f t="shared" si="221"/>
        <v>0.39929994888104015</v>
      </c>
      <c r="AD311">
        <f t="shared" si="222"/>
        <v>138.36327567004957</v>
      </c>
      <c r="AE311">
        <f t="shared" si="223"/>
        <v>26.04363651109297</v>
      </c>
      <c r="AF311">
        <f t="shared" si="224"/>
        <v>1.3889947057641101</v>
      </c>
      <c r="AG311">
        <f t="shared" si="225"/>
        <v>15.993706001711832</v>
      </c>
      <c r="AH311">
        <v>2029.142986118223</v>
      </c>
      <c r="AI311">
        <v>2007.038727272726</v>
      </c>
      <c r="AJ311">
        <v>1.784123952924944</v>
      </c>
      <c r="AK311">
        <v>62.966845710574418</v>
      </c>
      <c r="AL311">
        <f t="shared" si="226"/>
        <v>1.3888267372753549</v>
      </c>
      <c r="AM311">
        <v>32.704278343183709</v>
      </c>
      <c r="AN311">
        <v>33.942483636363633</v>
      </c>
      <c r="AO311">
        <v>-3.5361409591454133E-5</v>
      </c>
      <c r="AP311">
        <v>91.007338470613973</v>
      </c>
      <c r="AQ311">
        <v>0</v>
      </c>
      <c r="AR311">
        <v>0</v>
      </c>
      <c r="AS311">
        <f t="shared" si="227"/>
        <v>1</v>
      </c>
      <c r="AT311">
        <f t="shared" si="228"/>
        <v>0</v>
      </c>
      <c r="AU311">
        <f t="shared" si="229"/>
        <v>47246.643950501384</v>
      </c>
      <c r="AV311" t="s">
        <v>413</v>
      </c>
      <c r="AW311" t="s">
        <v>413</v>
      </c>
      <c r="AX311">
        <v>0</v>
      </c>
      <c r="AY311">
        <v>0</v>
      </c>
      <c r="AZ311" t="e">
        <f t="shared" si="230"/>
        <v>#DIV/0!</v>
      </c>
      <c r="BA311">
        <v>0</v>
      </c>
      <c r="BB311" t="s">
        <v>413</v>
      </c>
      <c r="BC311" t="s">
        <v>413</v>
      </c>
      <c r="BD311">
        <v>0</v>
      </c>
      <c r="BE311">
        <v>0</v>
      </c>
      <c r="BF311" t="e">
        <f t="shared" si="231"/>
        <v>#DIV/0!</v>
      </c>
      <c r="BG311">
        <v>0.5</v>
      </c>
      <c r="BH311">
        <f t="shared" si="232"/>
        <v>1009.4923283706891</v>
      </c>
      <c r="BI311">
        <f t="shared" si="233"/>
        <v>15.993706001711832</v>
      </c>
      <c r="BJ311" t="e">
        <f t="shared" si="234"/>
        <v>#DIV/0!</v>
      </c>
      <c r="BK311">
        <f t="shared" si="235"/>
        <v>1.5843316043347769E-2</v>
      </c>
      <c r="BL311" t="e">
        <f t="shared" si="236"/>
        <v>#DIV/0!</v>
      </c>
      <c r="BM311" t="e">
        <f t="shared" si="237"/>
        <v>#DIV/0!</v>
      </c>
      <c r="BN311" t="s">
        <v>413</v>
      </c>
      <c r="BO311">
        <v>0</v>
      </c>
      <c r="BP311" t="e">
        <f t="shared" si="238"/>
        <v>#DIV/0!</v>
      </c>
      <c r="BQ311" t="e">
        <f t="shared" si="239"/>
        <v>#DIV/0!</v>
      </c>
      <c r="BR311" t="e">
        <f t="shared" si="240"/>
        <v>#DIV/0!</v>
      </c>
      <c r="BS311" t="e">
        <f t="shared" si="241"/>
        <v>#DIV/0!</v>
      </c>
      <c r="BT311" t="e">
        <f t="shared" si="242"/>
        <v>#DIV/0!</v>
      </c>
      <c r="BU311" t="e">
        <f t="shared" si="243"/>
        <v>#DIV/0!</v>
      </c>
      <c r="BV311" t="e">
        <f t="shared" si="244"/>
        <v>#DIV/0!</v>
      </c>
      <c r="BW311" t="e">
        <f t="shared" si="245"/>
        <v>#DIV/0!</v>
      </c>
      <c r="BX311" t="s">
        <v>413</v>
      </c>
      <c r="BY311" t="s">
        <v>413</v>
      </c>
      <c r="BZ311" t="s">
        <v>413</v>
      </c>
      <c r="CA311" t="s">
        <v>413</v>
      </c>
      <c r="CB311" t="s">
        <v>413</v>
      </c>
      <c r="CC311" t="s">
        <v>413</v>
      </c>
      <c r="CD311" t="s">
        <v>413</v>
      </c>
      <c r="CE311" t="s">
        <v>413</v>
      </c>
      <c r="CF311">
        <v>253</v>
      </c>
      <c r="CG311">
        <v>1000</v>
      </c>
      <c r="CH311" t="s">
        <v>414</v>
      </c>
      <c r="CI311">
        <v>1110.1500000000001</v>
      </c>
      <c r="CJ311">
        <v>1175.8634999999999</v>
      </c>
      <c r="CK311">
        <v>1152.67</v>
      </c>
      <c r="CL311">
        <v>1.3005735999999999E-4</v>
      </c>
      <c r="CM311">
        <v>6.5004835999999994E-4</v>
      </c>
      <c r="CN311">
        <v>4.7597999359999997E-2</v>
      </c>
      <c r="CO311">
        <v>5.5000000000000003E-4</v>
      </c>
      <c r="CP311">
        <f t="shared" si="246"/>
        <v>1199.984285714286</v>
      </c>
      <c r="CQ311">
        <f t="shared" si="247"/>
        <v>1009.4923283706891</v>
      </c>
      <c r="CR311">
        <f t="shared" si="248"/>
        <v>0.84125462340516621</v>
      </c>
      <c r="CS311">
        <f t="shared" si="249"/>
        <v>0.16202142317197082</v>
      </c>
      <c r="CT311">
        <v>6</v>
      </c>
      <c r="CU311">
        <v>0.5</v>
      </c>
      <c r="CV311" t="s">
        <v>415</v>
      </c>
      <c r="CW311">
        <v>2</v>
      </c>
      <c r="CX311" t="b">
        <v>1</v>
      </c>
      <c r="CY311">
        <v>1658322944</v>
      </c>
      <c r="CZ311">
        <v>1936.325714285714</v>
      </c>
      <c r="DA311">
        <v>1962.838571428571</v>
      </c>
      <c r="DB311">
        <v>33.943828571428568</v>
      </c>
      <c r="DC311">
        <v>32.705671428571428</v>
      </c>
      <c r="DD311">
        <v>1939.277142857143</v>
      </c>
      <c r="DE311">
        <v>33.361485714285713</v>
      </c>
      <c r="DF311">
        <v>650.24714285714288</v>
      </c>
      <c r="DG311">
        <v>101.1682857142857</v>
      </c>
      <c r="DH311">
        <v>9.9967385714285734E-2</v>
      </c>
      <c r="DI311">
        <v>33.867428571428583</v>
      </c>
      <c r="DJ311">
        <v>999.89999999999986</v>
      </c>
      <c r="DK311">
        <v>33.835357142857141</v>
      </c>
      <c r="DL311">
        <v>0</v>
      </c>
      <c r="DM311">
        <v>0</v>
      </c>
      <c r="DN311">
        <v>9007.59</v>
      </c>
      <c r="DO311">
        <v>0</v>
      </c>
      <c r="DP311">
        <v>1294.4428571428571</v>
      </c>
      <c r="DQ311">
        <v>-26.510742857142851</v>
      </c>
      <c r="DR311">
        <v>2004.3642857142861</v>
      </c>
      <c r="DS311">
        <v>2029.204285714286</v>
      </c>
      <c r="DT311">
        <v>1.238158571428571</v>
      </c>
      <c r="DU311">
        <v>1962.838571428571</v>
      </c>
      <c r="DV311">
        <v>32.705671428571428</v>
      </c>
      <c r="DW311">
        <v>3.4340328571428569</v>
      </c>
      <c r="DX311">
        <v>3.3087714285714291</v>
      </c>
      <c r="DY311">
        <v>26.297085714285721</v>
      </c>
      <c r="DZ311">
        <v>25.669171428571421</v>
      </c>
      <c r="EA311">
        <v>1199.984285714286</v>
      </c>
      <c r="EB311">
        <v>0.95800571428571424</v>
      </c>
      <c r="EC311">
        <v>4.1994742857142851E-2</v>
      </c>
      <c r="ED311">
        <v>0</v>
      </c>
      <c r="EE311">
        <v>640.81085714285712</v>
      </c>
      <c r="EF311">
        <v>5.0001600000000002</v>
      </c>
      <c r="EG311">
        <v>9529.3728571428564</v>
      </c>
      <c r="EH311">
        <v>9515.057142857142</v>
      </c>
      <c r="EI311">
        <v>48.303142857142859</v>
      </c>
      <c r="EJ311">
        <v>50.75</v>
      </c>
      <c r="EK311">
        <v>49.473000000000013</v>
      </c>
      <c r="EL311">
        <v>49.436999999999998</v>
      </c>
      <c r="EM311">
        <v>49.982000000000014</v>
      </c>
      <c r="EN311">
        <v>1144.8</v>
      </c>
      <c r="EO311">
        <v>50.184285714285707</v>
      </c>
      <c r="EP311">
        <v>0</v>
      </c>
      <c r="EQ311">
        <v>765457.20000004768</v>
      </c>
      <c r="ER311">
        <v>0</v>
      </c>
      <c r="ES311">
        <v>640.92412000000002</v>
      </c>
      <c r="ET311">
        <v>-0.65284614882337411</v>
      </c>
      <c r="EU311">
        <v>1332.931536657436</v>
      </c>
      <c r="EV311">
        <v>9425.6627999999982</v>
      </c>
      <c r="EW311">
        <v>15</v>
      </c>
      <c r="EX311">
        <v>1658316094</v>
      </c>
      <c r="EY311" t="s">
        <v>416</v>
      </c>
      <c r="EZ311">
        <v>1658316090.5</v>
      </c>
      <c r="FA311">
        <v>1658316094</v>
      </c>
      <c r="FB311">
        <v>11</v>
      </c>
      <c r="FC311">
        <v>-0.13300000000000001</v>
      </c>
      <c r="FD311">
        <v>0.107</v>
      </c>
      <c r="FE311">
        <v>-1.72</v>
      </c>
      <c r="FF311">
        <v>0.44</v>
      </c>
      <c r="FG311">
        <v>415</v>
      </c>
      <c r="FH311">
        <v>29</v>
      </c>
      <c r="FI311">
        <v>0.15</v>
      </c>
      <c r="FJ311">
        <v>0.28000000000000003</v>
      </c>
      <c r="FK311">
        <v>-26.496743902439029</v>
      </c>
      <c r="FL311">
        <v>0.34348222996509331</v>
      </c>
      <c r="FM311">
        <v>0.1018320617697745</v>
      </c>
      <c r="FN311">
        <v>1</v>
      </c>
      <c r="FO311">
        <v>640.92994117647061</v>
      </c>
      <c r="FP311">
        <v>-0.39688311735773191</v>
      </c>
      <c r="FQ311">
        <v>0.1648899706536042</v>
      </c>
      <c r="FR311">
        <v>1</v>
      </c>
      <c r="FS311">
        <v>1.271576829268293</v>
      </c>
      <c r="FT311">
        <v>-0.21070599303135931</v>
      </c>
      <c r="FU311">
        <v>2.08692376523524E-2</v>
      </c>
      <c r="FV311">
        <v>0</v>
      </c>
      <c r="FW311">
        <v>2</v>
      </c>
      <c r="FX311">
        <v>3</v>
      </c>
      <c r="FY311" t="s">
        <v>648</v>
      </c>
      <c r="FZ311">
        <v>3.3705699999999998</v>
      </c>
      <c r="GA311">
        <v>2.8937400000000002</v>
      </c>
      <c r="GB311">
        <v>0.27328000000000002</v>
      </c>
      <c r="GC311">
        <v>0.27821800000000002</v>
      </c>
      <c r="GD311">
        <v>0.14035</v>
      </c>
      <c r="GE311">
        <v>0.14000499999999999</v>
      </c>
      <c r="GF311">
        <v>25127.8</v>
      </c>
      <c r="GG311">
        <v>21703.3</v>
      </c>
      <c r="GH311">
        <v>30923.9</v>
      </c>
      <c r="GI311">
        <v>28041</v>
      </c>
      <c r="GJ311">
        <v>35019.699999999997</v>
      </c>
      <c r="GK311">
        <v>34024.400000000001</v>
      </c>
      <c r="GL311">
        <v>40305.4</v>
      </c>
      <c r="GM311">
        <v>39079.699999999997</v>
      </c>
      <c r="GN311">
        <v>2.3472200000000001</v>
      </c>
      <c r="GO311">
        <v>1.6552500000000001</v>
      </c>
      <c r="GP311">
        <v>0</v>
      </c>
      <c r="GQ311">
        <v>7.1804999999999994E-2</v>
      </c>
      <c r="GR311">
        <v>999.9</v>
      </c>
      <c r="GS311">
        <v>32.667200000000001</v>
      </c>
      <c r="GT311">
        <v>67.099999999999994</v>
      </c>
      <c r="GU311">
        <v>33.799999999999997</v>
      </c>
      <c r="GV311">
        <v>35.043399999999998</v>
      </c>
      <c r="GW311">
        <v>50.361800000000002</v>
      </c>
      <c r="GX311">
        <v>40.076099999999997</v>
      </c>
      <c r="GY311">
        <v>1</v>
      </c>
      <c r="GZ311">
        <v>0.54718999999999995</v>
      </c>
      <c r="HA311">
        <v>1.4337299999999999</v>
      </c>
      <c r="HB311">
        <v>20.2028</v>
      </c>
      <c r="HC311">
        <v>5.2145900000000003</v>
      </c>
      <c r="HD311">
        <v>11.974</v>
      </c>
      <c r="HE311">
        <v>4.9904999999999999</v>
      </c>
      <c r="HF311">
        <v>3.2924500000000001</v>
      </c>
      <c r="HG311">
        <v>8268.2000000000007</v>
      </c>
      <c r="HH311">
        <v>9999</v>
      </c>
      <c r="HI311">
        <v>9999</v>
      </c>
      <c r="HJ311">
        <v>969.6</v>
      </c>
      <c r="HK311">
        <v>4.9712199999999998</v>
      </c>
      <c r="HL311">
        <v>1.8737999999999999</v>
      </c>
      <c r="HM311">
        <v>1.87012</v>
      </c>
      <c r="HN311">
        <v>1.8696600000000001</v>
      </c>
      <c r="HO311">
        <v>1.8744099999999999</v>
      </c>
      <c r="HP311">
        <v>1.87103</v>
      </c>
      <c r="HQ311">
        <v>1.8665799999999999</v>
      </c>
      <c r="HR311">
        <v>1.8775999999999999</v>
      </c>
      <c r="HS311">
        <v>0</v>
      </c>
      <c r="HT311">
        <v>0</v>
      </c>
      <c r="HU311">
        <v>0</v>
      </c>
      <c r="HV311">
        <v>0</v>
      </c>
      <c r="HW311" t="s">
        <v>418</v>
      </c>
      <c r="HX311" t="s">
        <v>419</v>
      </c>
      <c r="HY311" t="s">
        <v>420</v>
      </c>
      <c r="HZ311" t="s">
        <v>420</v>
      </c>
      <c r="IA311" t="s">
        <v>420</v>
      </c>
      <c r="IB311" t="s">
        <v>420</v>
      </c>
      <c r="IC311">
        <v>0</v>
      </c>
      <c r="ID311">
        <v>100</v>
      </c>
      <c r="IE311">
        <v>100</v>
      </c>
      <c r="IF311">
        <v>-2.94</v>
      </c>
      <c r="IG311">
        <v>0.58220000000000005</v>
      </c>
      <c r="IH311">
        <v>-1.4143203888967211</v>
      </c>
      <c r="II311">
        <v>1.7196870422270779E-5</v>
      </c>
      <c r="IJ311">
        <v>-2.1741833173098589E-6</v>
      </c>
      <c r="IK311">
        <v>9.0595066644434051E-10</v>
      </c>
      <c r="IL311">
        <v>-5.0132855213330413E-2</v>
      </c>
      <c r="IM311">
        <v>-1.2435942757381079E-3</v>
      </c>
      <c r="IN311">
        <v>8.3241555849602686E-4</v>
      </c>
      <c r="IO311">
        <v>-6.8006265696850886E-6</v>
      </c>
      <c r="IP311">
        <v>17</v>
      </c>
      <c r="IQ311">
        <v>2050</v>
      </c>
      <c r="IR311">
        <v>3</v>
      </c>
      <c r="IS311">
        <v>34</v>
      </c>
      <c r="IT311">
        <v>114.3</v>
      </c>
      <c r="IU311">
        <v>114.2</v>
      </c>
      <c r="IV311">
        <v>3.74268</v>
      </c>
      <c r="IW311">
        <v>2.4877899999999999</v>
      </c>
      <c r="IX311">
        <v>1.49902</v>
      </c>
      <c r="IY311">
        <v>2.3046899999999999</v>
      </c>
      <c r="IZ311">
        <v>1.69678</v>
      </c>
      <c r="JA311">
        <v>2.3815900000000001</v>
      </c>
      <c r="JB311">
        <v>38.821100000000001</v>
      </c>
      <c r="JC311">
        <v>14.6136</v>
      </c>
      <c r="JD311">
        <v>18</v>
      </c>
      <c r="JE311">
        <v>711.80200000000002</v>
      </c>
      <c r="JF311">
        <v>323.66199999999998</v>
      </c>
      <c r="JG311">
        <v>30.0016</v>
      </c>
      <c r="JH311">
        <v>34.541400000000003</v>
      </c>
      <c r="JI311">
        <v>30.000800000000002</v>
      </c>
      <c r="JJ311">
        <v>34.177500000000002</v>
      </c>
      <c r="JK311">
        <v>34.162999999999997</v>
      </c>
      <c r="JL311">
        <v>75.006399999999999</v>
      </c>
      <c r="JM311">
        <v>13.6744</v>
      </c>
      <c r="JN311">
        <v>100</v>
      </c>
      <c r="JO311">
        <v>30</v>
      </c>
      <c r="JP311">
        <v>1976.18</v>
      </c>
      <c r="JQ311">
        <v>32.736699999999999</v>
      </c>
      <c r="JR311">
        <v>98.542000000000002</v>
      </c>
      <c r="JS311">
        <v>98.426400000000001</v>
      </c>
    </row>
    <row r="312" spans="1:279" x14ac:dyDescent="0.2">
      <c r="A312">
        <v>297</v>
      </c>
      <c r="B312">
        <v>1658322950</v>
      </c>
      <c r="C312">
        <v>1181.400000095367</v>
      </c>
      <c r="D312" t="s">
        <v>1014</v>
      </c>
      <c r="E312" t="s">
        <v>1015</v>
      </c>
      <c r="F312">
        <v>4</v>
      </c>
      <c r="G312">
        <v>1658322947.6875</v>
      </c>
      <c r="H312">
        <f t="shared" si="200"/>
        <v>1.3769678413516125E-3</v>
      </c>
      <c r="I312">
        <f t="shared" si="201"/>
        <v>1.3769678413516124</v>
      </c>
      <c r="J312">
        <f t="shared" si="202"/>
        <v>15.753787797025238</v>
      </c>
      <c r="K312">
        <f t="shared" si="203"/>
        <v>1942.5925</v>
      </c>
      <c r="L312">
        <f t="shared" si="204"/>
        <v>1539.7319195733173</v>
      </c>
      <c r="M312">
        <f t="shared" si="205"/>
        <v>155.92509727425997</v>
      </c>
      <c r="N312">
        <f t="shared" si="206"/>
        <v>196.72185831588504</v>
      </c>
      <c r="O312">
        <f t="shared" si="207"/>
        <v>7.2993970348488729E-2</v>
      </c>
      <c r="P312">
        <f t="shared" si="208"/>
        <v>2.7654077683817611</v>
      </c>
      <c r="Q312">
        <f t="shared" si="209"/>
        <v>7.1940254754802618E-2</v>
      </c>
      <c r="R312">
        <f t="shared" si="210"/>
        <v>4.5056064177968286E-2</v>
      </c>
      <c r="S312">
        <f t="shared" si="211"/>
        <v>194.42222961260399</v>
      </c>
      <c r="T312">
        <f t="shared" si="212"/>
        <v>34.681199878673688</v>
      </c>
      <c r="U312">
        <f t="shared" si="213"/>
        <v>33.827449999999999</v>
      </c>
      <c r="V312">
        <f t="shared" si="214"/>
        <v>5.2917989800780481</v>
      </c>
      <c r="W312">
        <f t="shared" si="215"/>
        <v>64.855486696001705</v>
      </c>
      <c r="X312">
        <f t="shared" si="216"/>
        <v>3.4370279867175415</v>
      </c>
      <c r="Y312">
        <f t="shared" si="217"/>
        <v>5.2995176843371556</v>
      </c>
      <c r="Z312">
        <f t="shared" si="218"/>
        <v>1.8547709933605065</v>
      </c>
      <c r="AA312">
        <f t="shared" si="219"/>
        <v>-60.724281803606111</v>
      </c>
      <c r="AB312">
        <f t="shared" si="220"/>
        <v>3.8912141201947703</v>
      </c>
      <c r="AC312">
        <f t="shared" si="221"/>
        <v>0.3249190723041559</v>
      </c>
      <c r="AD312">
        <f t="shared" si="222"/>
        <v>137.91408100149681</v>
      </c>
      <c r="AE312">
        <f t="shared" si="223"/>
        <v>25.71389120850154</v>
      </c>
      <c r="AF312">
        <f t="shared" si="224"/>
        <v>1.3782356865398653</v>
      </c>
      <c r="AG312">
        <f t="shared" si="225"/>
        <v>15.753787797025238</v>
      </c>
      <c r="AH312">
        <v>2035.773065231276</v>
      </c>
      <c r="AI312">
        <v>2014.017333333333</v>
      </c>
      <c r="AJ312">
        <v>1.7525492745450879</v>
      </c>
      <c r="AK312">
        <v>62.966845710574418</v>
      </c>
      <c r="AL312">
        <f t="shared" si="226"/>
        <v>1.3769678413516124</v>
      </c>
      <c r="AM312">
        <v>32.710468131997132</v>
      </c>
      <c r="AN312">
        <v>33.938092727272711</v>
      </c>
      <c r="AO312">
        <v>-2.0705902142501889E-5</v>
      </c>
      <c r="AP312">
        <v>91.007338470613973</v>
      </c>
      <c r="AQ312">
        <v>0</v>
      </c>
      <c r="AR312">
        <v>0</v>
      </c>
      <c r="AS312">
        <f t="shared" si="227"/>
        <v>1</v>
      </c>
      <c r="AT312">
        <f t="shared" si="228"/>
        <v>0</v>
      </c>
      <c r="AU312">
        <f t="shared" si="229"/>
        <v>47144.268098287888</v>
      </c>
      <c r="AV312" t="s">
        <v>413</v>
      </c>
      <c r="AW312" t="s">
        <v>413</v>
      </c>
      <c r="AX312">
        <v>0</v>
      </c>
      <c r="AY312">
        <v>0</v>
      </c>
      <c r="AZ312" t="e">
        <f t="shared" si="230"/>
        <v>#DIV/0!</v>
      </c>
      <c r="BA312">
        <v>0</v>
      </c>
      <c r="BB312" t="s">
        <v>413</v>
      </c>
      <c r="BC312" t="s">
        <v>413</v>
      </c>
      <c r="BD312">
        <v>0</v>
      </c>
      <c r="BE312">
        <v>0</v>
      </c>
      <c r="BF312" t="e">
        <f t="shared" si="231"/>
        <v>#DIV/0!</v>
      </c>
      <c r="BG312">
        <v>0.5</v>
      </c>
      <c r="BH312">
        <f t="shared" si="232"/>
        <v>1009.4885997992766</v>
      </c>
      <c r="BI312">
        <f t="shared" si="233"/>
        <v>15.753787797025238</v>
      </c>
      <c r="BJ312" t="e">
        <f t="shared" si="234"/>
        <v>#DIV/0!</v>
      </c>
      <c r="BK312">
        <f t="shared" si="235"/>
        <v>1.5605711446526161E-2</v>
      </c>
      <c r="BL312" t="e">
        <f t="shared" si="236"/>
        <v>#DIV/0!</v>
      </c>
      <c r="BM312" t="e">
        <f t="shared" si="237"/>
        <v>#DIV/0!</v>
      </c>
      <c r="BN312" t="s">
        <v>413</v>
      </c>
      <c r="BO312">
        <v>0</v>
      </c>
      <c r="BP312" t="e">
        <f t="shared" si="238"/>
        <v>#DIV/0!</v>
      </c>
      <c r="BQ312" t="e">
        <f t="shared" si="239"/>
        <v>#DIV/0!</v>
      </c>
      <c r="BR312" t="e">
        <f t="shared" si="240"/>
        <v>#DIV/0!</v>
      </c>
      <c r="BS312" t="e">
        <f t="shared" si="241"/>
        <v>#DIV/0!</v>
      </c>
      <c r="BT312" t="e">
        <f t="shared" si="242"/>
        <v>#DIV/0!</v>
      </c>
      <c r="BU312" t="e">
        <f t="shared" si="243"/>
        <v>#DIV/0!</v>
      </c>
      <c r="BV312" t="e">
        <f t="shared" si="244"/>
        <v>#DIV/0!</v>
      </c>
      <c r="BW312" t="e">
        <f t="shared" si="245"/>
        <v>#DIV/0!</v>
      </c>
      <c r="BX312" t="s">
        <v>413</v>
      </c>
      <c r="BY312" t="s">
        <v>413</v>
      </c>
      <c r="BZ312" t="s">
        <v>413</v>
      </c>
      <c r="CA312" t="s">
        <v>413</v>
      </c>
      <c r="CB312" t="s">
        <v>413</v>
      </c>
      <c r="CC312" t="s">
        <v>413</v>
      </c>
      <c r="CD312" t="s">
        <v>413</v>
      </c>
      <c r="CE312" t="s">
        <v>413</v>
      </c>
      <c r="CF312">
        <v>253</v>
      </c>
      <c r="CG312">
        <v>1000</v>
      </c>
      <c r="CH312" t="s">
        <v>414</v>
      </c>
      <c r="CI312">
        <v>1110.1500000000001</v>
      </c>
      <c r="CJ312">
        <v>1175.8634999999999</v>
      </c>
      <c r="CK312">
        <v>1152.67</v>
      </c>
      <c r="CL312">
        <v>1.3005735999999999E-4</v>
      </c>
      <c r="CM312">
        <v>6.5004835999999994E-4</v>
      </c>
      <c r="CN312">
        <v>4.7597999359999997E-2</v>
      </c>
      <c r="CO312">
        <v>5.5000000000000003E-4</v>
      </c>
      <c r="CP312">
        <f t="shared" si="246"/>
        <v>1199.98</v>
      </c>
      <c r="CQ312">
        <f t="shared" si="247"/>
        <v>1009.4885997992766</v>
      </c>
      <c r="CR312">
        <f t="shared" si="248"/>
        <v>0.84125452074140949</v>
      </c>
      <c r="CS312">
        <f t="shared" si="249"/>
        <v>0.16202122503092051</v>
      </c>
      <c r="CT312">
        <v>6</v>
      </c>
      <c r="CU312">
        <v>0.5</v>
      </c>
      <c r="CV312" t="s">
        <v>415</v>
      </c>
      <c r="CW312">
        <v>2</v>
      </c>
      <c r="CX312" t="b">
        <v>1</v>
      </c>
      <c r="CY312">
        <v>1658322947.6875</v>
      </c>
      <c r="CZ312">
        <v>1942.5925</v>
      </c>
      <c r="DA312">
        <v>1968.79125</v>
      </c>
      <c r="DB312">
        <v>33.940024999999999</v>
      </c>
      <c r="DC312">
        <v>32.711387500000001</v>
      </c>
      <c r="DD312">
        <v>1945.53125</v>
      </c>
      <c r="DE312">
        <v>33.357824999999998</v>
      </c>
      <c r="DF312">
        <v>650.21212500000001</v>
      </c>
      <c r="DG312">
        <v>101.167625</v>
      </c>
      <c r="DH312">
        <v>0.1000666625</v>
      </c>
      <c r="DI312">
        <v>33.853549999999998</v>
      </c>
      <c r="DJ312">
        <v>999.9</v>
      </c>
      <c r="DK312">
        <v>33.827449999999999</v>
      </c>
      <c r="DL312">
        <v>0</v>
      </c>
      <c r="DM312">
        <v>0</v>
      </c>
      <c r="DN312">
        <v>8987.4200000000019</v>
      </c>
      <c r="DO312">
        <v>0</v>
      </c>
      <c r="DP312">
        <v>1327.9612500000001</v>
      </c>
      <c r="DQ312">
        <v>-26.19745</v>
      </c>
      <c r="DR312">
        <v>2010.84</v>
      </c>
      <c r="DS312">
        <v>2035.3687500000001</v>
      </c>
      <c r="DT312">
        <v>1.2286300000000001</v>
      </c>
      <c r="DU312">
        <v>1968.79125</v>
      </c>
      <c r="DV312">
        <v>32.711387500000001</v>
      </c>
      <c r="DW312">
        <v>3.4336312499999999</v>
      </c>
      <c r="DX312">
        <v>3.3093325</v>
      </c>
      <c r="DY312">
        <v>26.295087500000001</v>
      </c>
      <c r="DZ312">
        <v>25.672062499999999</v>
      </c>
      <c r="EA312">
        <v>1199.98</v>
      </c>
      <c r="EB312">
        <v>0.95800924999999992</v>
      </c>
      <c r="EC312">
        <v>4.1991149999999998E-2</v>
      </c>
      <c r="ED312">
        <v>0</v>
      </c>
      <c r="EE312">
        <v>640.83674999999994</v>
      </c>
      <c r="EF312">
        <v>5.0001600000000002</v>
      </c>
      <c r="EG312">
        <v>9575.5125000000007</v>
      </c>
      <c r="EH312">
        <v>9515.0349999999999</v>
      </c>
      <c r="EI312">
        <v>48.311999999999998</v>
      </c>
      <c r="EJ312">
        <v>50.75</v>
      </c>
      <c r="EK312">
        <v>49.476374999999997</v>
      </c>
      <c r="EL312">
        <v>49.436999999999998</v>
      </c>
      <c r="EM312">
        <v>50.015500000000003</v>
      </c>
      <c r="EN312">
        <v>1144.8</v>
      </c>
      <c r="EO312">
        <v>50.18</v>
      </c>
      <c r="EP312">
        <v>0</v>
      </c>
      <c r="EQ312">
        <v>765461.40000009537</v>
      </c>
      <c r="ER312">
        <v>0</v>
      </c>
      <c r="ES312">
        <v>640.90146153846149</v>
      </c>
      <c r="ET312">
        <v>-0.50878631940016728</v>
      </c>
      <c r="EU312">
        <v>906.33128261884235</v>
      </c>
      <c r="EV312">
        <v>9503.0119230769233</v>
      </c>
      <c r="EW312">
        <v>15</v>
      </c>
      <c r="EX312">
        <v>1658316094</v>
      </c>
      <c r="EY312" t="s">
        <v>416</v>
      </c>
      <c r="EZ312">
        <v>1658316090.5</v>
      </c>
      <c r="FA312">
        <v>1658316094</v>
      </c>
      <c r="FB312">
        <v>11</v>
      </c>
      <c r="FC312">
        <v>-0.13300000000000001</v>
      </c>
      <c r="FD312">
        <v>0.107</v>
      </c>
      <c r="FE312">
        <v>-1.72</v>
      </c>
      <c r="FF312">
        <v>0.44</v>
      </c>
      <c r="FG312">
        <v>415</v>
      </c>
      <c r="FH312">
        <v>29</v>
      </c>
      <c r="FI312">
        <v>0.15</v>
      </c>
      <c r="FJ312">
        <v>0.28000000000000003</v>
      </c>
      <c r="FK312">
        <v>-26.43111750000001</v>
      </c>
      <c r="FL312">
        <v>0.64762514071308175</v>
      </c>
      <c r="FM312">
        <v>0.1331791235282391</v>
      </c>
      <c r="FN312">
        <v>0</v>
      </c>
      <c r="FO312">
        <v>640.90432352941184</v>
      </c>
      <c r="FP312">
        <v>-0.24606569734964021</v>
      </c>
      <c r="FQ312">
        <v>0.15772961238410349</v>
      </c>
      <c r="FR312">
        <v>1</v>
      </c>
      <c r="FS312">
        <v>1.258489</v>
      </c>
      <c r="FT312">
        <v>-0.2046875797373377</v>
      </c>
      <c r="FU312">
        <v>1.9788349703802999E-2</v>
      </c>
      <c r="FV312">
        <v>0</v>
      </c>
      <c r="FW312">
        <v>1</v>
      </c>
      <c r="FX312">
        <v>3</v>
      </c>
      <c r="FY312" t="s">
        <v>417</v>
      </c>
      <c r="FZ312">
        <v>3.37053</v>
      </c>
      <c r="GA312">
        <v>2.8938299999999999</v>
      </c>
      <c r="GB312">
        <v>0.27382200000000001</v>
      </c>
      <c r="GC312">
        <v>0.27875</v>
      </c>
      <c r="GD312">
        <v>0.14033399999999999</v>
      </c>
      <c r="GE312">
        <v>0.14002400000000001</v>
      </c>
      <c r="GF312">
        <v>25108.9</v>
      </c>
      <c r="GG312">
        <v>21686.7</v>
      </c>
      <c r="GH312">
        <v>30923.9</v>
      </c>
      <c r="GI312">
        <v>28040.400000000001</v>
      </c>
      <c r="GJ312">
        <v>35020.800000000003</v>
      </c>
      <c r="GK312">
        <v>34023.4</v>
      </c>
      <c r="GL312">
        <v>40305.9</v>
      </c>
      <c r="GM312">
        <v>39079.4</v>
      </c>
      <c r="GN312">
        <v>2.3471000000000002</v>
      </c>
      <c r="GO312">
        <v>1.6548499999999999</v>
      </c>
      <c r="GP312">
        <v>0</v>
      </c>
      <c r="GQ312">
        <v>7.1067400000000003E-2</v>
      </c>
      <c r="GR312">
        <v>999.9</v>
      </c>
      <c r="GS312">
        <v>32.665799999999997</v>
      </c>
      <c r="GT312">
        <v>67.099999999999994</v>
      </c>
      <c r="GU312">
        <v>33.799999999999997</v>
      </c>
      <c r="GV312">
        <v>35.041699999999999</v>
      </c>
      <c r="GW312">
        <v>50.631799999999998</v>
      </c>
      <c r="GX312">
        <v>40.304499999999997</v>
      </c>
      <c r="GY312">
        <v>1</v>
      </c>
      <c r="GZ312">
        <v>0.54770099999999999</v>
      </c>
      <c r="HA312">
        <v>1.43702</v>
      </c>
      <c r="HB312">
        <v>20.202500000000001</v>
      </c>
      <c r="HC312">
        <v>5.2147399999999999</v>
      </c>
      <c r="HD312">
        <v>11.974</v>
      </c>
      <c r="HE312">
        <v>4.9908000000000001</v>
      </c>
      <c r="HF312">
        <v>3.2924799999999999</v>
      </c>
      <c r="HG312">
        <v>8268.5</v>
      </c>
      <c r="HH312">
        <v>9999</v>
      </c>
      <c r="HI312">
        <v>9999</v>
      </c>
      <c r="HJ312">
        <v>969.6</v>
      </c>
      <c r="HK312">
        <v>4.9712100000000001</v>
      </c>
      <c r="HL312">
        <v>1.87382</v>
      </c>
      <c r="HM312">
        <v>1.87012</v>
      </c>
      <c r="HN312">
        <v>1.8696600000000001</v>
      </c>
      <c r="HO312">
        <v>1.87442</v>
      </c>
      <c r="HP312">
        <v>1.8710500000000001</v>
      </c>
      <c r="HQ312">
        <v>1.8665499999999999</v>
      </c>
      <c r="HR312">
        <v>1.8775999999999999</v>
      </c>
      <c r="HS312">
        <v>0</v>
      </c>
      <c r="HT312">
        <v>0</v>
      </c>
      <c r="HU312">
        <v>0</v>
      </c>
      <c r="HV312">
        <v>0</v>
      </c>
      <c r="HW312" t="s">
        <v>418</v>
      </c>
      <c r="HX312" t="s">
        <v>419</v>
      </c>
      <c r="HY312" t="s">
        <v>420</v>
      </c>
      <c r="HZ312" t="s">
        <v>420</v>
      </c>
      <c r="IA312" t="s">
        <v>420</v>
      </c>
      <c r="IB312" t="s">
        <v>420</v>
      </c>
      <c r="IC312">
        <v>0</v>
      </c>
      <c r="ID312">
        <v>100</v>
      </c>
      <c r="IE312">
        <v>100</v>
      </c>
      <c r="IF312">
        <v>-2.93</v>
      </c>
      <c r="IG312">
        <v>0.58209999999999995</v>
      </c>
      <c r="IH312">
        <v>-1.4143203888967211</v>
      </c>
      <c r="II312">
        <v>1.7196870422270779E-5</v>
      </c>
      <c r="IJ312">
        <v>-2.1741833173098589E-6</v>
      </c>
      <c r="IK312">
        <v>9.0595066644434051E-10</v>
      </c>
      <c r="IL312">
        <v>-5.0132855213330413E-2</v>
      </c>
      <c r="IM312">
        <v>-1.2435942757381079E-3</v>
      </c>
      <c r="IN312">
        <v>8.3241555849602686E-4</v>
      </c>
      <c r="IO312">
        <v>-6.8006265696850886E-6</v>
      </c>
      <c r="IP312">
        <v>17</v>
      </c>
      <c r="IQ312">
        <v>2050</v>
      </c>
      <c r="IR312">
        <v>3</v>
      </c>
      <c r="IS312">
        <v>34</v>
      </c>
      <c r="IT312">
        <v>114.3</v>
      </c>
      <c r="IU312">
        <v>114.3</v>
      </c>
      <c r="IV312">
        <v>3.75244</v>
      </c>
      <c r="IW312">
        <v>2.49878</v>
      </c>
      <c r="IX312">
        <v>1.49902</v>
      </c>
      <c r="IY312">
        <v>2.3046899999999999</v>
      </c>
      <c r="IZ312">
        <v>1.69678</v>
      </c>
      <c r="JA312">
        <v>2.2644000000000002</v>
      </c>
      <c r="JB312">
        <v>38.821100000000001</v>
      </c>
      <c r="JC312">
        <v>14.587300000000001</v>
      </c>
      <c r="JD312">
        <v>18</v>
      </c>
      <c r="JE312">
        <v>711.76199999999994</v>
      </c>
      <c r="JF312">
        <v>323.48200000000003</v>
      </c>
      <c r="JG312">
        <v>30.001300000000001</v>
      </c>
      <c r="JH312">
        <v>34.5456</v>
      </c>
      <c r="JI312">
        <v>30.000699999999998</v>
      </c>
      <c r="JJ312">
        <v>34.183</v>
      </c>
      <c r="JK312">
        <v>34.1691</v>
      </c>
      <c r="JL312">
        <v>75.208100000000002</v>
      </c>
      <c r="JM312">
        <v>13.6744</v>
      </c>
      <c r="JN312">
        <v>100</v>
      </c>
      <c r="JO312">
        <v>30</v>
      </c>
      <c r="JP312">
        <v>1982.86</v>
      </c>
      <c r="JQ312">
        <v>32.761800000000001</v>
      </c>
      <c r="JR312">
        <v>98.542699999999996</v>
      </c>
      <c r="JS312">
        <v>98.424999999999997</v>
      </c>
    </row>
    <row r="313" spans="1:279" x14ac:dyDescent="0.2">
      <c r="A313">
        <v>298</v>
      </c>
      <c r="B313">
        <v>1658322954</v>
      </c>
      <c r="C313">
        <v>1185.400000095367</v>
      </c>
      <c r="D313" t="s">
        <v>1016</v>
      </c>
      <c r="E313" t="s">
        <v>1017</v>
      </c>
      <c r="F313">
        <v>4</v>
      </c>
      <c r="G313">
        <v>1658322952</v>
      </c>
      <c r="H313">
        <f t="shared" si="200"/>
        <v>1.3631909305649448E-3</v>
      </c>
      <c r="I313">
        <f t="shared" si="201"/>
        <v>1.3631909305649448</v>
      </c>
      <c r="J313">
        <f t="shared" si="202"/>
        <v>16.118810161045566</v>
      </c>
      <c r="K313">
        <f t="shared" si="203"/>
        <v>1949.802857142857</v>
      </c>
      <c r="L313">
        <f t="shared" si="204"/>
        <v>1536.9229006115306</v>
      </c>
      <c r="M313">
        <f t="shared" si="205"/>
        <v>155.64165730994466</v>
      </c>
      <c r="N313">
        <f t="shared" si="206"/>
        <v>197.4533322345778</v>
      </c>
      <c r="O313">
        <f t="shared" si="207"/>
        <v>7.2566345017591627E-2</v>
      </c>
      <c r="P313">
        <f t="shared" si="208"/>
        <v>2.7683457072226507</v>
      </c>
      <c r="Q313">
        <f t="shared" si="209"/>
        <v>7.1525932597828579E-2</v>
      </c>
      <c r="R313">
        <f t="shared" si="210"/>
        <v>4.4795942098030228E-2</v>
      </c>
      <c r="S313">
        <f t="shared" si="211"/>
        <v>194.44183546966337</v>
      </c>
      <c r="T313">
        <f t="shared" si="212"/>
        <v>34.666971482104508</v>
      </c>
      <c r="U313">
        <f t="shared" si="213"/>
        <v>33.799157142857148</v>
      </c>
      <c r="V313">
        <f t="shared" si="214"/>
        <v>5.2834428151354444</v>
      </c>
      <c r="W313">
        <f t="shared" si="215"/>
        <v>64.908139618139586</v>
      </c>
      <c r="X313">
        <f t="shared" si="216"/>
        <v>3.4364954079606318</v>
      </c>
      <c r="Y313">
        <f t="shared" si="217"/>
        <v>5.2943982498617927</v>
      </c>
      <c r="Z313">
        <f t="shared" si="218"/>
        <v>1.8469474071748126</v>
      </c>
      <c r="AA313">
        <f t="shared" si="219"/>
        <v>-60.116720037914064</v>
      </c>
      <c r="AB313">
        <f t="shared" si="220"/>
        <v>5.534933594016028</v>
      </c>
      <c r="AC313">
        <f t="shared" si="221"/>
        <v>0.46157739402710951</v>
      </c>
      <c r="AD313">
        <f t="shared" si="222"/>
        <v>140.32162641979244</v>
      </c>
      <c r="AE313">
        <f t="shared" si="223"/>
        <v>25.754738207947359</v>
      </c>
      <c r="AF313">
        <f t="shared" si="224"/>
        <v>1.3639558000028267</v>
      </c>
      <c r="AG313">
        <f t="shared" si="225"/>
        <v>16.118810161045566</v>
      </c>
      <c r="AH313">
        <v>2042.782810179162</v>
      </c>
      <c r="AI313">
        <v>2020.8513333333331</v>
      </c>
      <c r="AJ313">
        <v>1.708078261413783</v>
      </c>
      <c r="AK313">
        <v>62.966845710574418</v>
      </c>
      <c r="AL313">
        <f t="shared" si="226"/>
        <v>1.3631909305649448</v>
      </c>
      <c r="AM313">
        <v>32.717378349312163</v>
      </c>
      <c r="AN313">
        <v>33.932614545454527</v>
      </c>
      <c r="AO313">
        <v>-2.3404756099912249E-5</v>
      </c>
      <c r="AP313">
        <v>91.007338470613973</v>
      </c>
      <c r="AQ313">
        <v>0</v>
      </c>
      <c r="AR313">
        <v>0</v>
      </c>
      <c r="AS313">
        <f t="shared" si="227"/>
        <v>1</v>
      </c>
      <c r="AT313">
        <f t="shared" si="228"/>
        <v>0</v>
      </c>
      <c r="AU313">
        <f t="shared" si="229"/>
        <v>47227.530250565193</v>
      </c>
      <c r="AV313" t="s">
        <v>413</v>
      </c>
      <c r="AW313" t="s">
        <v>413</v>
      </c>
      <c r="AX313">
        <v>0</v>
      </c>
      <c r="AY313">
        <v>0</v>
      </c>
      <c r="AZ313" t="e">
        <f t="shared" si="230"/>
        <v>#DIV/0!</v>
      </c>
      <c r="BA313">
        <v>0</v>
      </c>
      <c r="BB313" t="s">
        <v>413</v>
      </c>
      <c r="BC313" t="s">
        <v>413</v>
      </c>
      <c r="BD313">
        <v>0</v>
      </c>
      <c r="BE313">
        <v>0</v>
      </c>
      <c r="BF313" t="e">
        <f t="shared" si="231"/>
        <v>#DIV/0!</v>
      </c>
      <c r="BG313">
        <v>0.5</v>
      </c>
      <c r="BH313">
        <f t="shared" si="232"/>
        <v>1009.5874712278049</v>
      </c>
      <c r="BI313">
        <f t="shared" si="233"/>
        <v>16.118810161045566</v>
      </c>
      <c r="BJ313" t="e">
        <f t="shared" si="234"/>
        <v>#DIV/0!</v>
      </c>
      <c r="BK313">
        <f t="shared" si="235"/>
        <v>1.5965739096824125E-2</v>
      </c>
      <c r="BL313" t="e">
        <f t="shared" si="236"/>
        <v>#DIV/0!</v>
      </c>
      <c r="BM313" t="e">
        <f t="shared" si="237"/>
        <v>#DIV/0!</v>
      </c>
      <c r="BN313" t="s">
        <v>413</v>
      </c>
      <c r="BO313">
        <v>0</v>
      </c>
      <c r="BP313" t="e">
        <f t="shared" si="238"/>
        <v>#DIV/0!</v>
      </c>
      <c r="BQ313" t="e">
        <f t="shared" si="239"/>
        <v>#DIV/0!</v>
      </c>
      <c r="BR313" t="e">
        <f t="shared" si="240"/>
        <v>#DIV/0!</v>
      </c>
      <c r="BS313" t="e">
        <f t="shared" si="241"/>
        <v>#DIV/0!</v>
      </c>
      <c r="BT313" t="e">
        <f t="shared" si="242"/>
        <v>#DIV/0!</v>
      </c>
      <c r="BU313" t="e">
        <f t="shared" si="243"/>
        <v>#DIV/0!</v>
      </c>
      <c r="BV313" t="e">
        <f t="shared" si="244"/>
        <v>#DIV/0!</v>
      </c>
      <c r="BW313" t="e">
        <f t="shared" si="245"/>
        <v>#DIV/0!</v>
      </c>
      <c r="BX313" t="s">
        <v>413</v>
      </c>
      <c r="BY313" t="s">
        <v>413</v>
      </c>
      <c r="BZ313" t="s">
        <v>413</v>
      </c>
      <c r="CA313" t="s">
        <v>413</v>
      </c>
      <c r="CB313" t="s">
        <v>413</v>
      </c>
      <c r="CC313" t="s">
        <v>413</v>
      </c>
      <c r="CD313" t="s">
        <v>413</v>
      </c>
      <c r="CE313" t="s">
        <v>413</v>
      </c>
      <c r="CF313">
        <v>253</v>
      </c>
      <c r="CG313">
        <v>1000</v>
      </c>
      <c r="CH313" t="s">
        <v>414</v>
      </c>
      <c r="CI313">
        <v>1110.1500000000001</v>
      </c>
      <c r="CJ313">
        <v>1175.8634999999999</v>
      </c>
      <c r="CK313">
        <v>1152.67</v>
      </c>
      <c r="CL313">
        <v>1.3005735999999999E-4</v>
      </c>
      <c r="CM313">
        <v>6.5004835999999994E-4</v>
      </c>
      <c r="CN313">
        <v>4.7597999359999997E-2</v>
      </c>
      <c r="CO313">
        <v>5.5000000000000003E-4</v>
      </c>
      <c r="CP313">
        <f t="shared" si="246"/>
        <v>1200.0971428571429</v>
      </c>
      <c r="CQ313">
        <f t="shared" si="247"/>
        <v>1009.5874712278049</v>
      </c>
      <c r="CR313">
        <f t="shared" si="248"/>
        <v>0.84125479111150936</v>
      </c>
      <c r="CS313">
        <f t="shared" si="249"/>
        <v>0.16202174684521295</v>
      </c>
      <c r="CT313">
        <v>6</v>
      </c>
      <c r="CU313">
        <v>0.5</v>
      </c>
      <c r="CV313" t="s">
        <v>415</v>
      </c>
      <c r="CW313">
        <v>2</v>
      </c>
      <c r="CX313" t="b">
        <v>1</v>
      </c>
      <c r="CY313">
        <v>1658322952</v>
      </c>
      <c r="CZ313">
        <v>1949.802857142857</v>
      </c>
      <c r="DA313">
        <v>1976.02</v>
      </c>
      <c r="DB313">
        <v>33.934542857142858</v>
      </c>
      <c r="DC313">
        <v>32.718757142857143</v>
      </c>
      <c r="DD313">
        <v>1952.728571428572</v>
      </c>
      <c r="DE313">
        <v>33.352485714285713</v>
      </c>
      <c r="DF313">
        <v>650.28099999999995</v>
      </c>
      <c r="DG313">
        <v>101.16842857142861</v>
      </c>
      <c r="DH313">
        <v>9.9928642857142869E-2</v>
      </c>
      <c r="DI313">
        <v>33.836242857142857</v>
      </c>
      <c r="DJ313">
        <v>999.89999999999986</v>
      </c>
      <c r="DK313">
        <v>33.799157142857148</v>
      </c>
      <c r="DL313">
        <v>0</v>
      </c>
      <c r="DM313">
        <v>0</v>
      </c>
      <c r="DN313">
        <v>9002.9471428571433</v>
      </c>
      <c r="DO313">
        <v>0</v>
      </c>
      <c r="DP313">
        <v>1371.947142857143</v>
      </c>
      <c r="DQ313">
        <v>-26.216899999999999</v>
      </c>
      <c r="DR313">
        <v>2018.292857142857</v>
      </c>
      <c r="DS313">
        <v>2042.86</v>
      </c>
      <c r="DT313">
        <v>1.215745714285714</v>
      </c>
      <c r="DU313">
        <v>1976.02</v>
      </c>
      <c r="DV313">
        <v>32.718757142857143</v>
      </c>
      <c r="DW313">
        <v>3.433105714285714</v>
      </c>
      <c r="DX313">
        <v>3.3101099999999999</v>
      </c>
      <c r="DY313">
        <v>26.2925</v>
      </c>
      <c r="DZ313">
        <v>25.676014285714281</v>
      </c>
      <c r="EA313">
        <v>1200.0971428571429</v>
      </c>
      <c r="EB313">
        <v>0.95799828571428569</v>
      </c>
      <c r="EC313">
        <v>4.2002142857142863E-2</v>
      </c>
      <c r="ED313">
        <v>0</v>
      </c>
      <c r="EE313">
        <v>640.7967142857143</v>
      </c>
      <c r="EF313">
        <v>5.0001600000000002</v>
      </c>
      <c r="EG313">
        <v>9666.9957142857147</v>
      </c>
      <c r="EH313">
        <v>9515.9571428571417</v>
      </c>
      <c r="EI313">
        <v>48.294285714285706</v>
      </c>
      <c r="EJ313">
        <v>50.75</v>
      </c>
      <c r="EK313">
        <v>49.482000000000014</v>
      </c>
      <c r="EL313">
        <v>49.419285714285706</v>
      </c>
      <c r="EM313">
        <v>50</v>
      </c>
      <c r="EN313">
        <v>1144.9014285714291</v>
      </c>
      <c r="EO313">
        <v>50.195714285714288</v>
      </c>
      <c r="EP313">
        <v>0</v>
      </c>
      <c r="EQ313">
        <v>765465.60000014305</v>
      </c>
      <c r="ER313">
        <v>0</v>
      </c>
      <c r="ES313">
        <v>640.84472000000005</v>
      </c>
      <c r="ET313">
        <v>-0.83923076413786724</v>
      </c>
      <c r="EU313">
        <v>973.56076773729365</v>
      </c>
      <c r="EV313">
        <v>9576.7803999999996</v>
      </c>
      <c r="EW313">
        <v>15</v>
      </c>
      <c r="EX313">
        <v>1658316094</v>
      </c>
      <c r="EY313" t="s">
        <v>416</v>
      </c>
      <c r="EZ313">
        <v>1658316090.5</v>
      </c>
      <c r="FA313">
        <v>1658316094</v>
      </c>
      <c r="FB313">
        <v>11</v>
      </c>
      <c r="FC313">
        <v>-0.13300000000000001</v>
      </c>
      <c r="FD313">
        <v>0.107</v>
      </c>
      <c r="FE313">
        <v>-1.72</v>
      </c>
      <c r="FF313">
        <v>0.44</v>
      </c>
      <c r="FG313">
        <v>415</v>
      </c>
      <c r="FH313">
        <v>29</v>
      </c>
      <c r="FI313">
        <v>0.15</v>
      </c>
      <c r="FJ313">
        <v>0.28000000000000003</v>
      </c>
      <c r="FK313">
        <v>-26.355509756097561</v>
      </c>
      <c r="FL313">
        <v>0.77766062717774542</v>
      </c>
      <c r="FM313">
        <v>0.14031674239912181</v>
      </c>
      <c r="FN313">
        <v>0</v>
      </c>
      <c r="FO313">
        <v>640.89738235294124</v>
      </c>
      <c r="FP313">
        <v>-0.79897631569985661</v>
      </c>
      <c r="FQ313">
        <v>0.1765929208337173</v>
      </c>
      <c r="FR313">
        <v>1</v>
      </c>
      <c r="FS313">
        <v>1.2446517073170731</v>
      </c>
      <c r="FT313">
        <v>-0.2028374216027895</v>
      </c>
      <c r="FU313">
        <v>2.0101898939839179E-2</v>
      </c>
      <c r="FV313">
        <v>0</v>
      </c>
      <c r="FW313">
        <v>1</v>
      </c>
      <c r="FX313">
        <v>3</v>
      </c>
      <c r="FY313" t="s">
        <v>417</v>
      </c>
      <c r="FZ313">
        <v>3.3704999999999998</v>
      </c>
      <c r="GA313">
        <v>2.8936000000000002</v>
      </c>
      <c r="GB313">
        <v>0.27435900000000002</v>
      </c>
      <c r="GC313">
        <v>0.27928599999999998</v>
      </c>
      <c r="GD313">
        <v>0.140321</v>
      </c>
      <c r="GE313">
        <v>0.140042</v>
      </c>
      <c r="GF313">
        <v>25089.599999999999</v>
      </c>
      <c r="GG313">
        <v>21670.7</v>
      </c>
      <c r="GH313">
        <v>30923.200000000001</v>
      </c>
      <c r="GI313">
        <v>28040.7</v>
      </c>
      <c r="GJ313">
        <v>35020.5</v>
      </c>
      <c r="GK313">
        <v>34022.9</v>
      </c>
      <c r="GL313">
        <v>40305</v>
      </c>
      <c r="GM313">
        <v>39079.599999999999</v>
      </c>
      <c r="GN313">
        <v>2.3472</v>
      </c>
      <c r="GO313">
        <v>1.6549199999999999</v>
      </c>
      <c r="GP313">
        <v>0</v>
      </c>
      <c r="GQ313">
        <v>6.9566100000000006E-2</v>
      </c>
      <c r="GR313">
        <v>999.9</v>
      </c>
      <c r="GS313">
        <v>32.662199999999999</v>
      </c>
      <c r="GT313">
        <v>67.099999999999994</v>
      </c>
      <c r="GU313">
        <v>33.799999999999997</v>
      </c>
      <c r="GV313">
        <v>35.043500000000002</v>
      </c>
      <c r="GW313">
        <v>50.511800000000001</v>
      </c>
      <c r="GX313">
        <v>40.252400000000002</v>
      </c>
      <c r="GY313">
        <v>1</v>
      </c>
      <c r="GZ313">
        <v>0.54831799999999997</v>
      </c>
      <c r="HA313">
        <v>1.4398</v>
      </c>
      <c r="HB313">
        <v>20.202500000000001</v>
      </c>
      <c r="HC313">
        <v>5.21549</v>
      </c>
      <c r="HD313">
        <v>11.974</v>
      </c>
      <c r="HE313">
        <v>4.9908999999999999</v>
      </c>
      <c r="HF313">
        <v>3.2926500000000001</v>
      </c>
      <c r="HG313">
        <v>8268.5</v>
      </c>
      <c r="HH313">
        <v>9999</v>
      </c>
      <c r="HI313">
        <v>9999</v>
      </c>
      <c r="HJ313">
        <v>969.6</v>
      </c>
      <c r="HK313">
        <v>4.9712199999999998</v>
      </c>
      <c r="HL313">
        <v>1.87382</v>
      </c>
      <c r="HM313">
        <v>1.87012</v>
      </c>
      <c r="HN313">
        <v>1.8696600000000001</v>
      </c>
      <c r="HO313">
        <v>1.8744400000000001</v>
      </c>
      <c r="HP313">
        <v>1.8710500000000001</v>
      </c>
      <c r="HQ313">
        <v>1.8665799999999999</v>
      </c>
      <c r="HR313">
        <v>1.8775999999999999</v>
      </c>
      <c r="HS313">
        <v>0</v>
      </c>
      <c r="HT313">
        <v>0</v>
      </c>
      <c r="HU313">
        <v>0</v>
      </c>
      <c r="HV313">
        <v>0</v>
      </c>
      <c r="HW313" t="s">
        <v>418</v>
      </c>
      <c r="HX313" t="s">
        <v>419</v>
      </c>
      <c r="HY313" t="s">
        <v>420</v>
      </c>
      <c r="HZ313" t="s">
        <v>420</v>
      </c>
      <c r="IA313" t="s">
        <v>420</v>
      </c>
      <c r="IB313" t="s">
        <v>420</v>
      </c>
      <c r="IC313">
        <v>0</v>
      </c>
      <c r="ID313">
        <v>100</v>
      </c>
      <c r="IE313">
        <v>100</v>
      </c>
      <c r="IF313">
        <v>-2.92</v>
      </c>
      <c r="IG313">
        <v>0.58199999999999996</v>
      </c>
      <c r="IH313">
        <v>-1.4143203888967211</v>
      </c>
      <c r="II313">
        <v>1.7196870422270779E-5</v>
      </c>
      <c r="IJ313">
        <v>-2.1741833173098589E-6</v>
      </c>
      <c r="IK313">
        <v>9.0595066644434051E-10</v>
      </c>
      <c r="IL313">
        <v>-5.0132855213330413E-2</v>
      </c>
      <c r="IM313">
        <v>-1.2435942757381079E-3</v>
      </c>
      <c r="IN313">
        <v>8.3241555849602686E-4</v>
      </c>
      <c r="IO313">
        <v>-6.8006265696850886E-6</v>
      </c>
      <c r="IP313">
        <v>17</v>
      </c>
      <c r="IQ313">
        <v>2050</v>
      </c>
      <c r="IR313">
        <v>3</v>
      </c>
      <c r="IS313">
        <v>34</v>
      </c>
      <c r="IT313">
        <v>114.4</v>
      </c>
      <c r="IU313">
        <v>114.3</v>
      </c>
      <c r="IV313">
        <v>3.7622100000000001</v>
      </c>
      <c r="IW313">
        <v>2.4890099999999999</v>
      </c>
      <c r="IX313">
        <v>1.49902</v>
      </c>
      <c r="IY313">
        <v>2.3046899999999999</v>
      </c>
      <c r="IZ313">
        <v>1.69678</v>
      </c>
      <c r="JA313">
        <v>2.3120099999999999</v>
      </c>
      <c r="JB313">
        <v>38.845700000000001</v>
      </c>
      <c r="JC313">
        <v>14.6136</v>
      </c>
      <c r="JD313">
        <v>18</v>
      </c>
      <c r="JE313">
        <v>711.90599999999995</v>
      </c>
      <c r="JF313">
        <v>323.54599999999999</v>
      </c>
      <c r="JG313">
        <v>30.001000000000001</v>
      </c>
      <c r="JH313">
        <v>34.550800000000002</v>
      </c>
      <c r="JI313">
        <v>30.000800000000002</v>
      </c>
      <c r="JJ313">
        <v>34.188400000000001</v>
      </c>
      <c r="JK313">
        <v>34.173699999999997</v>
      </c>
      <c r="JL313">
        <v>75.41</v>
      </c>
      <c r="JM313">
        <v>13.6744</v>
      </c>
      <c r="JN313">
        <v>100</v>
      </c>
      <c r="JO313">
        <v>30</v>
      </c>
      <c r="JP313">
        <v>1989.54</v>
      </c>
      <c r="JQ313">
        <v>32.786799999999999</v>
      </c>
      <c r="JR313">
        <v>98.540400000000005</v>
      </c>
      <c r="JS313">
        <v>98.425899999999999</v>
      </c>
    </row>
    <row r="314" spans="1:279" x14ac:dyDescent="0.2">
      <c r="A314">
        <v>299</v>
      </c>
      <c r="B314">
        <v>1658322958</v>
      </c>
      <c r="C314">
        <v>1189.400000095367</v>
      </c>
      <c r="D314" t="s">
        <v>1018</v>
      </c>
      <c r="E314" t="s">
        <v>1019</v>
      </c>
      <c r="F314">
        <v>4</v>
      </c>
      <c r="G314">
        <v>1658322955.6875</v>
      </c>
      <c r="H314">
        <f t="shared" si="200"/>
        <v>1.3552979533888064E-3</v>
      </c>
      <c r="I314">
        <f t="shared" si="201"/>
        <v>1.3552979533888063</v>
      </c>
      <c r="J314">
        <f t="shared" si="202"/>
        <v>15.837475785003496</v>
      </c>
      <c r="K314">
        <f t="shared" si="203"/>
        <v>1955.9825000000001</v>
      </c>
      <c r="L314">
        <f t="shared" si="204"/>
        <v>1548.084721676096</v>
      </c>
      <c r="M314">
        <f t="shared" si="205"/>
        <v>156.77199283580308</v>
      </c>
      <c r="N314">
        <f t="shared" si="206"/>
        <v>198.07912976814123</v>
      </c>
      <c r="O314">
        <f t="shared" si="207"/>
        <v>7.2324018547907168E-2</v>
      </c>
      <c r="P314">
        <f t="shared" si="208"/>
        <v>2.7696891312301584</v>
      </c>
      <c r="Q314">
        <f t="shared" si="209"/>
        <v>7.1290983413323031E-2</v>
      </c>
      <c r="R314">
        <f t="shared" si="210"/>
        <v>4.4648449488682629E-2</v>
      </c>
      <c r="S314">
        <f t="shared" si="211"/>
        <v>194.43124236256344</v>
      </c>
      <c r="T314">
        <f t="shared" si="212"/>
        <v>34.660947783272228</v>
      </c>
      <c r="U314">
        <f t="shared" si="213"/>
        <v>33.782662500000001</v>
      </c>
      <c r="V314">
        <f t="shared" si="214"/>
        <v>5.2785764957018255</v>
      </c>
      <c r="W314">
        <f t="shared" si="215"/>
        <v>64.931059066271345</v>
      </c>
      <c r="X314">
        <f t="shared" si="216"/>
        <v>3.4362226243962319</v>
      </c>
      <c r="Y314">
        <f t="shared" si="217"/>
        <v>5.2921093138017046</v>
      </c>
      <c r="Z314">
        <f t="shared" si="218"/>
        <v>1.8423538713055936</v>
      </c>
      <c r="AA314">
        <f t="shared" si="219"/>
        <v>-59.768639744446361</v>
      </c>
      <c r="AB314">
        <f t="shared" si="220"/>
        <v>6.8444316848001572</v>
      </c>
      <c r="AC314">
        <f t="shared" si="221"/>
        <v>0.57043654920655718</v>
      </c>
      <c r="AD314">
        <f t="shared" si="222"/>
        <v>142.07747085212378</v>
      </c>
      <c r="AE314">
        <f t="shared" si="223"/>
        <v>25.778405464593828</v>
      </c>
      <c r="AF314">
        <f t="shared" si="224"/>
        <v>1.3532880852611782</v>
      </c>
      <c r="AG314">
        <f t="shared" si="225"/>
        <v>15.837475785003496</v>
      </c>
      <c r="AH314">
        <v>2049.7406173485629</v>
      </c>
      <c r="AI314">
        <v>2027.877515151514</v>
      </c>
      <c r="AJ314">
        <v>1.7598391033016949</v>
      </c>
      <c r="AK314">
        <v>62.966845710574418</v>
      </c>
      <c r="AL314">
        <f t="shared" si="226"/>
        <v>1.3552979533888063</v>
      </c>
      <c r="AM314">
        <v>32.724619510418528</v>
      </c>
      <c r="AN314">
        <v>33.932856969696957</v>
      </c>
      <c r="AO314">
        <v>-1.9755032642965079E-5</v>
      </c>
      <c r="AP314">
        <v>91.007338470613973</v>
      </c>
      <c r="AQ314">
        <v>0</v>
      </c>
      <c r="AR314">
        <v>0</v>
      </c>
      <c r="AS314">
        <f t="shared" si="227"/>
        <v>1</v>
      </c>
      <c r="AT314">
        <f t="shared" si="228"/>
        <v>0</v>
      </c>
      <c r="AU314">
        <f t="shared" si="229"/>
        <v>47265.592873271256</v>
      </c>
      <c r="AV314" t="s">
        <v>413</v>
      </c>
      <c r="AW314" t="s">
        <v>413</v>
      </c>
      <c r="AX314">
        <v>0</v>
      </c>
      <c r="AY314">
        <v>0</v>
      </c>
      <c r="AZ314" t="e">
        <f t="shared" si="230"/>
        <v>#DIV/0!</v>
      </c>
      <c r="BA314">
        <v>0</v>
      </c>
      <c r="BB314" t="s">
        <v>413</v>
      </c>
      <c r="BC314" t="s">
        <v>413</v>
      </c>
      <c r="BD314">
        <v>0</v>
      </c>
      <c r="BE314">
        <v>0</v>
      </c>
      <c r="BF314" t="e">
        <f t="shared" si="231"/>
        <v>#DIV/0!</v>
      </c>
      <c r="BG314">
        <v>0.5</v>
      </c>
      <c r="BH314">
        <f t="shared" si="232"/>
        <v>1009.5339747992557</v>
      </c>
      <c r="BI314">
        <f t="shared" si="233"/>
        <v>15.837475785003496</v>
      </c>
      <c r="BJ314" t="e">
        <f t="shared" si="234"/>
        <v>#DIV/0!</v>
      </c>
      <c r="BK314">
        <f t="shared" si="235"/>
        <v>1.5687907668637653E-2</v>
      </c>
      <c r="BL314" t="e">
        <f t="shared" si="236"/>
        <v>#DIV/0!</v>
      </c>
      <c r="BM314" t="e">
        <f t="shared" si="237"/>
        <v>#DIV/0!</v>
      </c>
      <c r="BN314" t="s">
        <v>413</v>
      </c>
      <c r="BO314">
        <v>0</v>
      </c>
      <c r="BP314" t="e">
        <f t="shared" si="238"/>
        <v>#DIV/0!</v>
      </c>
      <c r="BQ314" t="e">
        <f t="shared" si="239"/>
        <v>#DIV/0!</v>
      </c>
      <c r="BR314" t="e">
        <f t="shared" si="240"/>
        <v>#DIV/0!</v>
      </c>
      <c r="BS314" t="e">
        <f t="shared" si="241"/>
        <v>#DIV/0!</v>
      </c>
      <c r="BT314" t="e">
        <f t="shared" si="242"/>
        <v>#DIV/0!</v>
      </c>
      <c r="BU314" t="e">
        <f t="shared" si="243"/>
        <v>#DIV/0!</v>
      </c>
      <c r="BV314" t="e">
        <f t="shared" si="244"/>
        <v>#DIV/0!</v>
      </c>
      <c r="BW314" t="e">
        <f t="shared" si="245"/>
        <v>#DIV/0!</v>
      </c>
      <c r="BX314" t="s">
        <v>413</v>
      </c>
      <c r="BY314" t="s">
        <v>413</v>
      </c>
      <c r="BZ314" t="s">
        <v>413</v>
      </c>
      <c r="CA314" t="s">
        <v>413</v>
      </c>
      <c r="CB314" t="s">
        <v>413</v>
      </c>
      <c r="CC314" t="s">
        <v>413</v>
      </c>
      <c r="CD314" t="s">
        <v>413</v>
      </c>
      <c r="CE314" t="s">
        <v>413</v>
      </c>
      <c r="CF314">
        <v>253</v>
      </c>
      <c r="CG314">
        <v>1000</v>
      </c>
      <c r="CH314" t="s">
        <v>414</v>
      </c>
      <c r="CI314">
        <v>1110.1500000000001</v>
      </c>
      <c r="CJ314">
        <v>1175.8634999999999</v>
      </c>
      <c r="CK314">
        <v>1152.67</v>
      </c>
      <c r="CL314">
        <v>1.3005735999999999E-4</v>
      </c>
      <c r="CM314">
        <v>6.5004835999999994E-4</v>
      </c>
      <c r="CN314">
        <v>4.7597999359999997E-2</v>
      </c>
      <c r="CO314">
        <v>5.5000000000000003E-4</v>
      </c>
      <c r="CP314">
        <f t="shared" si="246"/>
        <v>1200.0337500000001</v>
      </c>
      <c r="CQ314">
        <f t="shared" si="247"/>
        <v>1009.5339747992557</v>
      </c>
      <c r="CR314">
        <f t="shared" si="248"/>
        <v>0.84125465204562422</v>
      </c>
      <c r="CS314">
        <f t="shared" si="249"/>
        <v>0.16202147844805484</v>
      </c>
      <c r="CT314">
        <v>6</v>
      </c>
      <c r="CU314">
        <v>0.5</v>
      </c>
      <c r="CV314" t="s">
        <v>415</v>
      </c>
      <c r="CW314">
        <v>2</v>
      </c>
      <c r="CX314" t="b">
        <v>1</v>
      </c>
      <c r="CY314">
        <v>1658322955.6875</v>
      </c>
      <c r="CZ314">
        <v>1955.9825000000001</v>
      </c>
      <c r="DA314">
        <v>1982.2112500000001</v>
      </c>
      <c r="DB314">
        <v>33.931849999999997</v>
      </c>
      <c r="DC314">
        <v>32.725512500000001</v>
      </c>
      <c r="DD314">
        <v>1958.89625</v>
      </c>
      <c r="DE314">
        <v>33.349899999999998</v>
      </c>
      <c r="DF314">
        <v>650.25012500000003</v>
      </c>
      <c r="DG314">
        <v>101.16849999999999</v>
      </c>
      <c r="DH314">
        <v>9.98547875E-2</v>
      </c>
      <c r="DI314">
        <v>33.828499999999998</v>
      </c>
      <c r="DJ314">
        <v>999.9</v>
      </c>
      <c r="DK314">
        <v>33.782662500000001</v>
      </c>
      <c r="DL314">
        <v>0</v>
      </c>
      <c r="DM314">
        <v>0</v>
      </c>
      <c r="DN314">
        <v>9010.0787500000006</v>
      </c>
      <c r="DO314">
        <v>0</v>
      </c>
      <c r="DP314">
        <v>1425.1612500000001</v>
      </c>
      <c r="DQ314">
        <v>-26.228525000000001</v>
      </c>
      <c r="DR314">
        <v>2024.6849999999999</v>
      </c>
      <c r="DS314">
        <v>2049.2750000000001</v>
      </c>
      <c r="DT314">
        <v>1.2063349999999999</v>
      </c>
      <c r="DU314">
        <v>1982.2112500000001</v>
      </c>
      <c r="DV314">
        <v>32.725512500000001</v>
      </c>
      <c r="DW314">
        <v>3.4328387500000002</v>
      </c>
      <c r="DX314">
        <v>3.3107962500000001</v>
      </c>
      <c r="DY314">
        <v>26.291174999999999</v>
      </c>
      <c r="DZ314">
        <v>25.679475</v>
      </c>
      <c r="EA314">
        <v>1200.0337500000001</v>
      </c>
      <c r="EB314">
        <v>0.95800399999999997</v>
      </c>
      <c r="EC314">
        <v>4.1996424999999997E-2</v>
      </c>
      <c r="ED314">
        <v>0</v>
      </c>
      <c r="EE314">
        <v>640.51037500000007</v>
      </c>
      <c r="EF314">
        <v>5.0001600000000002</v>
      </c>
      <c r="EG314">
        <v>9680.6987499999996</v>
      </c>
      <c r="EH314">
        <v>9515.4412499999999</v>
      </c>
      <c r="EI314">
        <v>48.304250000000003</v>
      </c>
      <c r="EJ314">
        <v>50.75</v>
      </c>
      <c r="EK314">
        <v>49.460624999999993</v>
      </c>
      <c r="EL314">
        <v>49.413749999999993</v>
      </c>
      <c r="EM314">
        <v>50</v>
      </c>
      <c r="EN314">
        <v>1144.8462500000001</v>
      </c>
      <c r="EO314">
        <v>50.1875</v>
      </c>
      <c r="EP314">
        <v>0</v>
      </c>
      <c r="EQ314">
        <v>765469.20000004768</v>
      </c>
      <c r="ER314">
        <v>0</v>
      </c>
      <c r="ES314">
        <v>640.71348</v>
      </c>
      <c r="ET314">
        <v>-2.3213846117239481</v>
      </c>
      <c r="EU314">
        <v>772.87076787227954</v>
      </c>
      <c r="EV314">
        <v>9622.4776000000002</v>
      </c>
      <c r="EW314">
        <v>15</v>
      </c>
      <c r="EX314">
        <v>1658316094</v>
      </c>
      <c r="EY314" t="s">
        <v>416</v>
      </c>
      <c r="EZ314">
        <v>1658316090.5</v>
      </c>
      <c r="FA314">
        <v>1658316094</v>
      </c>
      <c r="FB314">
        <v>11</v>
      </c>
      <c r="FC314">
        <v>-0.13300000000000001</v>
      </c>
      <c r="FD314">
        <v>0.107</v>
      </c>
      <c r="FE314">
        <v>-1.72</v>
      </c>
      <c r="FF314">
        <v>0.44</v>
      </c>
      <c r="FG314">
        <v>415</v>
      </c>
      <c r="FH314">
        <v>29</v>
      </c>
      <c r="FI314">
        <v>0.15</v>
      </c>
      <c r="FJ314">
        <v>0.28000000000000003</v>
      </c>
      <c r="FK314">
        <v>-26.329297560975611</v>
      </c>
      <c r="FL314">
        <v>1.0921881533101261</v>
      </c>
      <c r="FM314">
        <v>0.14382610178624311</v>
      </c>
      <c r="FN314">
        <v>0</v>
      </c>
      <c r="FO314">
        <v>640.8148235294118</v>
      </c>
      <c r="FP314">
        <v>-1.317494268755325</v>
      </c>
      <c r="FQ314">
        <v>0.20798465308034891</v>
      </c>
      <c r="FR314">
        <v>0</v>
      </c>
      <c r="FS314">
        <v>1.231920243902439</v>
      </c>
      <c r="FT314">
        <v>-0.19279860627177639</v>
      </c>
      <c r="FU314">
        <v>1.9158136078159891E-2</v>
      </c>
      <c r="FV314">
        <v>0</v>
      </c>
      <c r="FW314">
        <v>0</v>
      </c>
      <c r="FX314">
        <v>3</v>
      </c>
      <c r="FY314" t="s">
        <v>429</v>
      </c>
      <c r="FZ314">
        <v>3.3704399999999999</v>
      </c>
      <c r="GA314">
        <v>2.8936999999999999</v>
      </c>
      <c r="GB314">
        <v>0.27489799999999998</v>
      </c>
      <c r="GC314">
        <v>0.27982299999999999</v>
      </c>
      <c r="GD314">
        <v>0.14032</v>
      </c>
      <c r="GE314">
        <v>0.14006099999999999</v>
      </c>
      <c r="GF314">
        <v>25070.6</v>
      </c>
      <c r="GG314">
        <v>21654.3</v>
      </c>
      <c r="GH314">
        <v>30923</v>
      </c>
      <c r="GI314">
        <v>28040.5</v>
      </c>
      <c r="GJ314">
        <v>35020.400000000001</v>
      </c>
      <c r="GK314">
        <v>34021.800000000003</v>
      </c>
      <c r="GL314">
        <v>40304.800000000003</v>
      </c>
      <c r="GM314">
        <v>39079.199999999997</v>
      </c>
      <c r="GN314">
        <v>2.3471500000000001</v>
      </c>
      <c r="GO314">
        <v>1.6547000000000001</v>
      </c>
      <c r="GP314">
        <v>0</v>
      </c>
      <c r="GQ314">
        <v>6.9364899999999993E-2</v>
      </c>
      <c r="GR314">
        <v>999.9</v>
      </c>
      <c r="GS314">
        <v>32.656399999999998</v>
      </c>
      <c r="GT314">
        <v>67.099999999999994</v>
      </c>
      <c r="GU314">
        <v>33.799999999999997</v>
      </c>
      <c r="GV314">
        <v>35.042299999999997</v>
      </c>
      <c r="GW314">
        <v>50.361800000000002</v>
      </c>
      <c r="GX314">
        <v>40.552900000000001</v>
      </c>
      <c r="GY314">
        <v>1</v>
      </c>
      <c r="GZ314">
        <v>0.54879100000000003</v>
      </c>
      <c r="HA314">
        <v>1.44417</v>
      </c>
      <c r="HB314">
        <v>20.202400000000001</v>
      </c>
      <c r="HC314">
        <v>5.2148899999999996</v>
      </c>
      <c r="HD314">
        <v>11.974</v>
      </c>
      <c r="HE314">
        <v>4.9908999999999999</v>
      </c>
      <c r="HF314">
        <v>3.2925800000000001</v>
      </c>
      <c r="HG314">
        <v>8268.5</v>
      </c>
      <c r="HH314">
        <v>9999</v>
      </c>
      <c r="HI314">
        <v>9999</v>
      </c>
      <c r="HJ314">
        <v>969.6</v>
      </c>
      <c r="HK314">
        <v>4.9712300000000003</v>
      </c>
      <c r="HL314">
        <v>1.87381</v>
      </c>
      <c r="HM314">
        <v>1.87012</v>
      </c>
      <c r="HN314">
        <v>1.8696600000000001</v>
      </c>
      <c r="HO314">
        <v>1.8744000000000001</v>
      </c>
      <c r="HP314">
        <v>1.87103</v>
      </c>
      <c r="HQ314">
        <v>1.86656</v>
      </c>
      <c r="HR314">
        <v>1.87761</v>
      </c>
      <c r="HS314">
        <v>0</v>
      </c>
      <c r="HT314">
        <v>0</v>
      </c>
      <c r="HU314">
        <v>0</v>
      </c>
      <c r="HV314">
        <v>0</v>
      </c>
      <c r="HW314" t="s">
        <v>418</v>
      </c>
      <c r="HX314" t="s">
        <v>419</v>
      </c>
      <c r="HY314" t="s">
        <v>420</v>
      </c>
      <c r="HZ314" t="s">
        <v>420</v>
      </c>
      <c r="IA314" t="s">
        <v>420</v>
      </c>
      <c r="IB314" t="s">
        <v>420</v>
      </c>
      <c r="IC314">
        <v>0</v>
      </c>
      <c r="ID314">
        <v>100</v>
      </c>
      <c r="IE314">
        <v>100</v>
      </c>
      <c r="IF314">
        <v>-2.91</v>
      </c>
      <c r="IG314">
        <v>0.58199999999999996</v>
      </c>
      <c r="IH314">
        <v>-1.4143203888967211</v>
      </c>
      <c r="II314">
        <v>1.7196870422270779E-5</v>
      </c>
      <c r="IJ314">
        <v>-2.1741833173098589E-6</v>
      </c>
      <c r="IK314">
        <v>9.0595066644434051E-10</v>
      </c>
      <c r="IL314">
        <v>-5.0132855213330413E-2</v>
      </c>
      <c r="IM314">
        <v>-1.2435942757381079E-3</v>
      </c>
      <c r="IN314">
        <v>8.3241555849602686E-4</v>
      </c>
      <c r="IO314">
        <v>-6.8006265696850886E-6</v>
      </c>
      <c r="IP314">
        <v>17</v>
      </c>
      <c r="IQ314">
        <v>2050</v>
      </c>
      <c r="IR314">
        <v>3</v>
      </c>
      <c r="IS314">
        <v>34</v>
      </c>
      <c r="IT314">
        <v>114.5</v>
      </c>
      <c r="IU314">
        <v>114.4</v>
      </c>
      <c r="IV314">
        <v>3.77319</v>
      </c>
      <c r="IW314">
        <v>2.4939</v>
      </c>
      <c r="IX314">
        <v>1.49902</v>
      </c>
      <c r="IY314">
        <v>2.3059099999999999</v>
      </c>
      <c r="IZ314">
        <v>1.69678</v>
      </c>
      <c r="JA314">
        <v>2.3559600000000001</v>
      </c>
      <c r="JB314">
        <v>38.845700000000001</v>
      </c>
      <c r="JC314">
        <v>14.604900000000001</v>
      </c>
      <c r="JD314">
        <v>18</v>
      </c>
      <c r="JE314">
        <v>711.92700000000002</v>
      </c>
      <c r="JF314">
        <v>323.45699999999999</v>
      </c>
      <c r="JG314">
        <v>30.001200000000001</v>
      </c>
      <c r="JH314">
        <v>34.555</v>
      </c>
      <c r="JI314">
        <v>30.000699999999998</v>
      </c>
      <c r="JJ314">
        <v>34.193800000000003</v>
      </c>
      <c r="JK314">
        <v>34.179200000000002</v>
      </c>
      <c r="JL314">
        <v>75.561000000000007</v>
      </c>
      <c r="JM314">
        <v>13.6744</v>
      </c>
      <c r="JN314">
        <v>100</v>
      </c>
      <c r="JO314">
        <v>30</v>
      </c>
      <c r="JP314">
        <v>1996.26</v>
      </c>
      <c r="JQ314">
        <v>32.807299999999998</v>
      </c>
      <c r="JR314">
        <v>98.5398</v>
      </c>
      <c r="JS314">
        <v>98.424800000000005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2022-07-20T13:16:24Z</dcterms:created>
  <dcterms:modified xsi:type="dcterms:W3CDTF">2024-10-18T12:07:32Z</dcterms:modified>
</cp:coreProperties>
</file>